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95" yWindow="4080" windowWidth="17430" windowHeight="7140"/>
  </bookViews>
  <sheets>
    <sheet name="게시용" sheetId="1" r:id="rId1"/>
  </sheets>
  <externalReferences>
    <externalReference r:id="rId2"/>
    <externalReference r:id="rId3"/>
  </externalReferences>
  <definedNames>
    <definedName name="_xlnm._FilterDatabase" localSheetId="0" hidden="1">게시용!$A$4:$X$404</definedName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X403" i="1"/>
  <c r="AC403" s="1"/>
  <c r="T403"/>
  <c r="S403"/>
  <c r="R403"/>
  <c r="Q403"/>
  <c r="P403"/>
  <c r="O403"/>
  <c r="N403"/>
  <c r="M403"/>
  <c r="L403"/>
  <c r="K403"/>
  <c r="J403"/>
  <c r="I403"/>
  <c r="H403"/>
  <c r="G403"/>
  <c r="F403"/>
  <c r="U403" s="1"/>
  <c r="AB403" s="1"/>
  <c r="E403"/>
  <c r="D403"/>
  <c r="C403"/>
  <c r="X402"/>
  <c r="AA402" s="1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X401"/>
  <c r="AC401" s="1"/>
  <c r="T401"/>
  <c r="S401"/>
  <c r="R401"/>
  <c r="Q401"/>
  <c r="P401"/>
  <c r="O401"/>
  <c r="N401"/>
  <c r="M401"/>
  <c r="L401"/>
  <c r="K401"/>
  <c r="J401"/>
  <c r="I401"/>
  <c r="H401"/>
  <c r="G401"/>
  <c r="F401"/>
  <c r="U401" s="1"/>
  <c r="W401" s="1"/>
  <c r="E401"/>
  <c r="D401"/>
  <c r="C401"/>
  <c r="X400"/>
  <c r="AA400" s="1"/>
  <c r="T400"/>
  <c r="U400" s="1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X399"/>
  <c r="AC399" s="1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Z398"/>
  <c r="X398"/>
  <c r="AD398" s="1"/>
  <c r="T398"/>
  <c r="S398"/>
  <c r="R398"/>
  <c r="Q398"/>
  <c r="P398"/>
  <c r="O398"/>
  <c r="N398"/>
  <c r="M398"/>
  <c r="L398"/>
  <c r="K398"/>
  <c r="J398"/>
  <c r="I398"/>
  <c r="H398"/>
  <c r="G398"/>
  <c r="F398"/>
  <c r="U398" s="1"/>
  <c r="W398" s="1"/>
  <c r="E398"/>
  <c r="D398"/>
  <c r="C398"/>
  <c r="AC397"/>
  <c r="X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Z396"/>
  <c r="X396"/>
  <c r="U396"/>
  <c r="W396" s="1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X395"/>
  <c r="AC395" s="1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X394"/>
  <c r="U394"/>
  <c r="W394" s="1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X393"/>
  <c r="AC393" s="1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X392"/>
  <c r="T392"/>
  <c r="S392"/>
  <c r="R392"/>
  <c r="Q392"/>
  <c r="P392"/>
  <c r="O392"/>
  <c r="N392"/>
  <c r="M392"/>
  <c r="L392"/>
  <c r="K392"/>
  <c r="J392"/>
  <c r="I392"/>
  <c r="H392"/>
  <c r="G392"/>
  <c r="F392"/>
  <c r="U392" s="1"/>
  <c r="E392"/>
  <c r="D392"/>
  <c r="C392"/>
  <c r="X391"/>
  <c r="T391"/>
  <c r="S391"/>
  <c r="R391"/>
  <c r="Q391"/>
  <c r="P391"/>
  <c r="O391"/>
  <c r="N391"/>
  <c r="M391"/>
  <c r="L391"/>
  <c r="K391"/>
  <c r="J391"/>
  <c r="I391"/>
  <c r="H391"/>
  <c r="G391"/>
  <c r="F391"/>
  <c r="U391" s="1"/>
  <c r="W391" s="1"/>
  <c r="E391"/>
  <c r="D391"/>
  <c r="C391"/>
  <c r="Z390"/>
  <c r="X390"/>
  <c r="T390"/>
  <c r="S390"/>
  <c r="R390"/>
  <c r="Q390"/>
  <c r="P390"/>
  <c r="O390"/>
  <c r="N390"/>
  <c r="M390"/>
  <c r="L390"/>
  <c r="K390"/>
  <c r="J390"/>
  <c r="I390"/>
  <c r="H390"/>
  <c r="G390"/>
  <c r="F390"/>
  <c r="U390" s="1"/>
  <c r="W390" s="1"/>
  <c r="AD390" s="1"/>
  <c r="E390"/>
  <c r="D390"/>
  <c r="C390"/>
  <c r="AC389"/>
  <c r="X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X388"/>
  <c r="Z388" s="1"/>
  <c r="T388"/>
  <c r="S388"/>
  <c r="R388"/>
  <c r="Q388"/>
  <c r="P388"/>
  <c r="O388"/>
  <c r="N388"/>
  <c r="M388"/>
  <c r="L388"/>
  <c r="K388"/>
  <c r="J388"/>
  <c r="I388"/>
  <c r="H388"/>
  <c r="G388"/>
  <c r="F388"/>
  <c r="U388" s="1"/>
  <c r="W388" s="1"/>
  <c r="E388"/>
  <c r="D388"/>
  <c r="C388"/>
  <c r="AC387"/>
  <c r="X387"/>
  <c r="T387"/>
  <c r="S387"/>
  <c r="R387"/>
  <c r="Q387"/>
  <c r="P387"/>
  <c r="O387"/>
  <c r="N387"/>
  <c r="M387"/>
  <c r="L387"/>
  <c r="K387"/>
  <c r="J387"/>
  <c r="I387"/>
  <c r="H387"/>
  <c r="G387"/>
  <c r="F387"/>
  <c r="U387" s="1"/>
  <c r="W387" s="1"/>
  <c r="E387"/>
  <c r="D387"/>
  <c r="C387"/>
  <c r="X386"/>
  <c r="T386"/>
  <c r="S386"/>
  <c r="R386"/>
  <c r="Q386"/>
  <c r="P386"/>
  <c r="O386"/>
  <c r="N386"/>
  <c r="M386"/>
  <c r="L386"/>
  <c r="K386"/>
  <c r="J386"/>
  <c r="I386"/>
  <c r="H386"/>
  <c r="G386"/>
  <c r="F386"/>
  <c r="U386" s="1"/>
  <c r="W386" s="1"/>
  <c r="E386"/>
  <c r="D386"/>
  <c r="C386"/>
  <c r="AC385"/>
  <c r="X385"/>
  <c r="T385"/>
  <c r="S385"/>
  <c r="R385"/>
  <c r="Q385"/>
  <c r="P385"/>
  <c r="O385"/>
  <c r="N385"/>
  <c r="M385"/>
  <c r="L385"/>
  <c r="K385"/>
  <c r="J385"/>
  <c r="I385"/>
  <c r="H385"/>
  <c r="G385"/>
  <c r="F385"/>
  <c r="U385" s="1"/>
  <c r="W385" s="1"/>
  <c r="E385"/>
  <c r="D385"/>
  <c r="C385"/>
  <c r="X384"/>
  <c r="T384"/>
  <c r="S384"/>
  <c r="R384"/>
  <c r="Q384"/>
  <c r="P384"/>
  <c r="O384"/>
  <c r="N384"/>
  <c r="M384"/>
  <c r="L384"/>
  <c r="K384"/>
  <c r="J384"/>
  <c r="I384"/>
  <c r="H384"/>
  <c r="G384"/>
  <c r="F384"/>
  <c r="U384" s="1"/>
  <c r="E384"/>
  <c r="D384"/>
  <c r="C384"/>
  <c r="X383"/>
  <c r="T383"/>
  <c r="S383"/>
  <c r="R383"/>
  <c r="Q383"/>
  <c r="P383"/>
  <c r="O383"/>
  <c r="N383"/>
  <c r="M383"/>
  <c r="L383"/>
  <c r="K383"/>
  <c r="J383"/>
  <c r="I383"/>
  <c r="H383"/>
  <c r="G383"/>
  <c r="F383"/>
  <c r="U383" s="1"/>
  <c r="W383" s="1"/>
  <c r="E383"/>
  <c r="D383"/>
  <c r="C383"/>
  <c r="Z382"/>
  <c r="X382"/>
  <c r="U382"/>
  <c r="W382" s="1"/>
  <c r="AD382" s="1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X381"/>
  <c r="AC381" s="1"/>
  <c r="T381"/>
  <c r="S381"/>
  <c r="R381"/>
  <c r="Q381"/>
  <c r="P381"/>
  <c r="O381"/>
  <c r="N381"/>
  <c r="M381"/>
  <c r="L381"/>
  <c r="K381"/>
  <c r="J381"/>
  <c r="I381"/>
  <c r="H381"/>
  <c r="G381"/>
  <c r="F381"/>
  <c r="U381" s="1"/>
  <c r="W381" s="1"/>
  <c r="E381"/>
  <c r="D381"/>
  <c r="C381"/>
  <c r="Z380"/>
  <c r="X380"/>
  <c r="T380"/>
  <c r="S380"/>
  <c r="R380"/>
  <c r="Q380"/>
  <c r="P380"/>
  <c r="O380"/>
  <c r="N380"/>
  <c r="M380"/>
  <c r="L380"/>
  <c r="K380"/>
  <c r="J380"/>
  <c r="I380"/>
  <c r="H380"/>
  <c r="G380"/>
  <c r="F380"/>
  <c r="U380" s="1"/>
  <c r="W380" s="1"/>
  <c r="E380"/>
  <c r="D380"/>
  <c r="C380"/>
  <c r="AC379"/>
  <c r="X379"/>
  <c r="T379"/>
  <c r="S379"/>
  <c r="R379"/>
  <c r="Q379"/>
  <c r="P379"/>
  <c r="O379"/>
  <c r="N379"/>
  <c r="M379"/>
  <c r="L379"/>
  <c r="K379"/>
  <c r="J379"/>
  <c r="I379"/>
  <c r="H379"/>
  <c r="G379"/>
  <c r="F379"/>
  <c r="U379" s="1"/>
  <c r="W379" s="1"/>
  <c r="E379"/>
  <c r="D379"/>
  <c r="C379"/>
  <c r="X378"/>
  <c r="T378"/>
  <c r="S378"/>
  <c r="R378"/>
  <c r="Q378"/>
  <c r="P378"/>
  <c r="O378"/>
  <c r="N378"/>
  <c r="M378"/>
  <c r="L378"/>
  <c r="K378"/>
  <c r="J378"/>
  <c r="I378"/>
  <c r="H378"/>
  <c r="G378"/>
  <c r="F378"/>
  <c r="U378" s="1"/>
  <c r="W378" s="1"/>
  <c r="E378"/>
  <c r="D378"/>
  <c r="C378"/>
  <c r="AC377"/>
  <c r="X377"/>
  <c r="T377"/>
  <c r="S377"/>
  <c r="R377"/>
  <c r="Q377"/>
  <c r="P377"/>
  <c r="O377"/>
  <c r="N377"/>
  <c r="M377"/>
  <c r="L377"/>
  <c r="K377"/>
  <c r="J377"/>
  <c r="I377"/>
  <c r="H377"/>
  <c r="G377"/>
  <c r="F377"/>
  <c r="U377" s="1"/>
  <c r="W377" s="1"/>
  <c r="E377"/>
  <c r="D377"/>
  <c r="C377"/>
  <c r="Z376"/>
  <c r="X376"/>
  <c r="T376"/>
  <c r="U376" s="1"/>
  <c r="W376" s="1"/>
  <c r="AD376" s="1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X375"/>
  <c r="T375"/>
  <c r="S375"/>
  <c r="R375"/>
  <c r="Q375"/>
  <c r="P375"/>
  <c r="O375"/>
  <c r="N375"/>
  <c r="M375"/>
  <c r="L375"/>
  <c r="K375"/>
  <c r="J375"/>
  <c r="I375"/>
  <c r="H375"/>
  <c r="G375"/>
  <c r="F375"/>
  <c r="U375" s="1"/>
  <c r="W375" s="1"/>
  <c r="E375"/>
  <c r="D375"/>
  <c r="C375"/>
  <c r="X374"/>
  <c r="Z374" s="1"/>
  <c r="T374"/>
  <c r="S374"/>
  <c r="R374"/>
  <c r="Q374"/>
  <c r="P374"/>
  <c r="O374"/>
  <c r="N374"/>
  <c r="M374"/>
  <c r="L374"/>
  <c r="K374"/>
  <c r="J374"/>
  <c r="I374"/>
  <c r="H374"/>
  <c r="G374"/>
  <c r="F374"/>
  <c r="U374" s="1"/>
  <c r="W374" s="1"/>
  <c r="E374"/>
  <c r="D374"/>
  <c r="C374"/>
  <c r="X373"/>
  <c r="AC373" s="1"/>
  <c r="T373"/>
  <c r="S373"/>
  <c r="R373"/>
  <c r="Q373"/>
  <c r="P373"/>
  <c r="O373"/>
  <c r="N373"/>
  <c r="M373"/>
  <c r="L373"/>
  <c r="K373"/>
  <c r="J373"/>
  <c r="I373"/>
  <c r="H373"/>
  <c r="G373"/>
  <c r="F373"/>
  <c r="U373" s="1"/>
  <c r="W373" s="1"/>
  <c r="E373"/>
  <c r="D373"/>
  <c r="C373"/>
  <c r="Z372"/>
  <c r="X372"/>
  <c r="T372"/>
  <c r="S372"/>
  <c r="R372"/>
  <c r="Q372"/>
  <c r="P372"/>
  <c r="O372"/>
  <c r="N372"/>
  <c r="M372"/>
  <c r="L372"/>
  <c r="K372"/>
  <c r="J372"/>
  <c r="I372"/>
  <c r="H372"/>
  <c r="G372"/>
  <c r="F372"/>
  <c r="U372" s="1"/>
  <c r="W372" s="1"/>
  <c r="E372"/>
  <c r="D372"/>
  <c r="C372"/>
  <c r="AC371"/>
  <c r="X371"/>
  <c r="T371"/>
  <c r="S371"/>
  <c r="R371"/>
  <c r="Q371"/>
  <c r="P371"/>
  <c r="O371"/>
  <c r="N371"/>
  <c r="M371"/>
  <c r="L371"/>
  <c r="K371"/>
  <c r="J371"/>
  <c r="I371"/>
  <c r="H371"/>
  <c r="G371"/>
  <c r="F371"/>
  <c r="U371" s="1"/>
  <c r="W371" s="1"/>
  <c r="E371"/>
  <c r="D371"/>
  <c r="C371"/>
  <c r="X370"/>
  <c r="T370"/>
  <c r="S370"/>
  <c r="R370"/>
  <c r="Q370"/>
  <c r="P370"/>
  <c r="O370"/>
  <c r="N370"/>
  <c r="M370"/>
  <c r="L370"/>
  <c r="K370"/>
  <c r="J370"/>
  <c r="I370"/>
  <c r="H370"/>
  <c r="G370"/>
  <c r="F370"/>
  <c r="U370" s="1"/>
  <c r="W370" s="1"/>
  <c r="E370"/>
  <c r="D370"/>
  <c r="C370"/>
  <c r="AC369"/>
  <c r="X369"/>
  <c r="T369"/>
  <c r="S369"/>
  <c r="R369"/>
  <c r="Q369"/>
  <c r="P369"/>
  <c r="O369"/>
  <c r="N369"/>
  <c r="M369"/>
  <c r="L369"/>
  <c r="K369"/>
  <c r="J369"/>
  <c r="I369"/>
  <c r="H369"/>
  <c r="G369"/>
  <c r="F369"/>
  <c r="U369" s="1"/>
  <c r="W369" s="1"/>
  <c r="E369"/>
  <c r="D369"/>
  <c r="C369"/>
  <c r="X368"/>
  <c r="Z368" s="1"/>
  <c r="T368"/>
  <c r="U368" s="1"/>
  <c r="W368" s="1"/>
  <c r="AD368" s="1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X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X366"/>
  <c r="Z366" s="1"/>
  <c r="T366"/>
  <c r="S366"/>
  <c r="R366"/>
  <c r="Q366"/>
  <c r="P366"/>
  <c r="O366"/>
  <c r="N366"/>
  <c r="M366"/>
  <c r="L366"/>
  <c r="K366"/>
  <c r="J366"/>
  <c r="I366"/>
  <c r="H366"/>
  <c r="G366"/>
  <c r="F366"/>
  <c r="U366" s="1"/>
  <c r="W366" s="1"/>
  <c r="E366"/>
  <c r="D366"/>
  <c r="C366"/>
  <c r="AC365"/>
  <c r="X365"/>
  <c r="T365"/>
  <c r="S365"/>
  <c r="R365"/>
  <c r="Q365"/>
  <c r="P365"/>
  <c r="O365"/>
  <c r="N365"/>
  <c r="M365"/>
  <c r="L365"/>
  <c r="K365"/>
  <c r="J365"/>
  <c r="I365"/>
  <c r="H365"/>
  <c r="G365"/>
  <c r="F365"/>
  <c r="U365" s="1"/>
  <c r="W365" s="1"/>
  <c r="E365"/>
  <c r="D365"/>
  <c r="C365"/>
  <c r="X364"/>
  <c r="T364"/>
  <c r="S364"/>
  <c r="R364"/>
  <c r="Q364"/>
  <c r="P364"/>
  <c r="O364"/>
  <c r="N364"/>
  <c r="M364"/>
  <c r="L364"/>
  <c r="K364"/>
  <c r="J364"/>
  <c r="I364"/>
  <c r="H364"/>
  <c r="G364"/>
  <c r="F364"/>
  <c r="U364" s="1"/>
  <c r="W364" s="1"/>
  <c r="E364"/>
  <c r="D364"/>
  <c r="C364"/>
  <c r="X363"/>
  <c r="AC363" s="1"/>
  <c r="T363"/>
  <c r="S363"/>
  <c r="R363"/>
  <c r="Q363"/>
  <c r="P363"/>
  <c r="O363"/>
  <c r="N363"/>
  <c r="M363"/>
  <c r="L363"/>
  <c r="K363"/>
  <c r="J363"/>
  <c r="I363"/>
  <c r="H363"/>
  <c r="G363"/>
  <c r="F363"/>
  <c r="U363" s="1"/>
  <c r="W363" s="1"/>
  <c r="E363"/>
  <c r="D363"/>
  <c r="C363"/>
  <c r="X362"/>
  <c r="U362"/>
  <c r="W362" s="1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X361"/>
  <c r="AC361" s="1"/>
  <c r="T361"/>
  <c r="S361"/>
  <c r="R361"/>
  <c r="Q361"/>
  <c r="P361"/>
  <c r="O361"/>
  <c r="N361"/>
  <c r="M361"/>
  <c r="L361"/>
  <c r="K361"/>
  <c r="J361"/>
  <c r="I361"/>
  <c r="H361"/>
  <c r="G361"/>
  <c r="F361"/>
  <c r="U361" s="1"/>
  <c r="W361" s="1"/>
  <c r="E361"/>
  <c r="D361"/>
  <c r="C361"/>
  <c r="X360"/>
  <c r="T360"/>
  <c r="U360" s="1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X359"/>
  <c r="T359"/>
  <c r="S359"/>
  <c r="R359"/>
  <c r="Q359"/>
  <c r="P359"/>
  <c r="O359"/>
  <c r="N359"/>
  <c r="M359"/>
  <c r="L359"/>
  <c r="K359"/>
  <c r="J359"/>
  <c r="I359"/>
  <c r="H359"/>
  <c r="G359"/>
  <c r="F359"/>
  <c r="U359" s="1"/>
  <c r="W359" s="1"/>
  <c r="E359"/>
  <c r="D359"/>
  <c r="C359"/>
  <c r="X358"/>
  <c r="Z358" s="1"/>
  <c r="T358"/>
  <c r="S358"/>
  <c r="R358"/>
  <c r="Q358"/>
  <c r="P358"/>
  <c r="O358"/>
  <c r="N358"/>
  <c r="M358"/>
  <c r="L358"/>
  <c r="K358"/>
  <c r="J358"/>
  <c r="I358"/>
  <c r="H358"/>
  <c r="G358"/>
  <c r="F358"/>
  <c r="U358" s="1"/>
  <c r="W358" s="1"/>
  <c r="AD358" s="1"/>
  <c r="E358"/>
  <c r="D358"/>
  <c r="C358"/>
  <c r="X357"/>
  <c r="AC357" s="1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X356"/>
  <c r="Z356" s="1"/>
  <c r="U356"/>
  <c r="W356" s="1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X355"/>
  <c r="AC355" s="1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X354"/>
  <c r="U354"/>
  <c r="W354" s="1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X353"/>
  <c r="AC353" s="1"/>
  <c r="T353"/>
  <c r="S353"/>
  <c r="R353"/>
  <c r="Q353"/>
  <c r="P353"/>
  <c r="O353"/>
  <c r="N353"/>
  <c r="M353"/>
  <c r="L353"/>
  <c r="K353"/>
  <c r="J353"/>
  <c r="I353"/>
  <c r="H353"/>
  <c r="G353"/>
  <c r="F353"/>
  <c r="U353" s="1"/>
  <c r="W353" s="1"/>
  <c r="E353"/>
  <c r="D353"/>
  <c r="C353"/>
  <c r="Z352"/>
  <c r="X352"/>
  <c r="AD352" s="1"/>
  <c r="T352"/>
  <c r="S352"/>
  <c r="R352"/>
  <c r="Q352"/>
  <c r="P352"/>
  <c r="O352"/>
  <c r="N352"/>
  <c r="M352"/>
  <c r="L352"/>
  <c r="K352"/>
  <c r="J352"/>
  <c r="I352"/>
  <c r="H352"/>
  <c r="G352"/>
  <c r="F352"/>
  <c r="U352" s="1"/>
  <c r="W352" s="1"/>
  <c r="E352"/>
  <c r="D352"/>
  <c r="C352"/>
  <c r="X351"/>
  <c r="T351"/>
  <c r="S351"/>
  <c r="R351"/>
  <c r="Q351"/>
  <c r="P351"/>
  <c r="O351"/>
  <c r="N351"/>
  <c r="M351"/>
  <c r="L351"/>
  <c r="K351"/>
  <c r="J351"/>
  <c r="I351"/>
  <c r="H351"/>
  <c r="G351"/>
  <c r="F351"/>
  <c r="U351" s="1"/>
  <c r="W351" s="1"/>
  <c r="E351"/>
  <c r="D351"/>
  <c r="C351"/>
  <c r="X350"/>
  <c r="Z350" s="1"/>
  <c r="T350"/>
  <c r="S350"/>
  <c r="R350"/>
  <c r="Q350"/>
  <c r="P350"/>
  <c r="O350"/>
  <c r="N350"/>
  <c r="M350"/>
  <c r="L350"/>
  <c r="K350"/>
  <c r="J350"/>
  <c r="I350"/>
  <c r="H350"/>
  <c r="G350"/>
  <c r="F350"/>
  <c r="U350" s="1"/>
  <c r="W350" s="1"/>
  <c r="E350"/>
  <c r="D350"/>
  <c r="C350"/>
  <c r="AC349"/>
  <c r="X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X348"/>
  <c r="T348"/>
  <c r="U348" s="1"/>
  <c r="W348" s="1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X347"/>
  <c r="AC347" s="1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X346"/>
  <c r="U346"/>
  <c r="W346" s="1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X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Z344"/>
  <c r="X344"/>
  <c r="AD344" s="1"/>
  <c r="T344"/>
  <c r="S344"/>
  <c r="R344"/>
  <c r="Q344"/>
  <c r="P344"/>
  <c r="O344"/>
  <c r="N344"/>
  <c r="M344"/>
  <c r="L344"/>
  <c r="K344"/>
  <c r="J344"/>
  <c r="I344"/>
  <c r="H344"/>
  <c r="G344"/>
  <c r="F344"/>
  <c r="U344" s="1"/>
  <c r="W344" s="1"/>
  <c r="E344"/>
  <c r="D344"/>
  <c r="C344"/>
  <c r="X343"/>
  <c r="T343"/>
  <c r="S343"/>
  <c r="R343"/>
  <c r="Q343"/>
  <c r="P343"/>
  <c r="O343"/>
  <c r="N343"/>
  <c r="M343"/>
  <c r="L343"/>
  <c r="K343"/>
  <c r="J343"/>
  <c r="I343"/>
  <c r="H343"/>
  <c r="G343"/>
  <c r="F343"/>
  <c r="U343" s="1"/>
  <c r="W343" s="1"/>
  <c r="E343"/>
  <c r="D343"/>
  <c r="C343"/>
  <c r="X342"/>
  <c r="Z342" s="1"/>
  <c r="T342"/>
  <c r="S342"/>
  <c r="R342"/>
  <c r="Q342"/>
  <c r="P342"/>
  <c r="O342"/>
  <c r="N342"/>
  <c r="M342"/>
  <c r="L342"/>
  <c r="K342"/>
  <c r="J342"/>
  <c r="I342"/>
  <c r="H342"/>
  <c r="G342"/>
  <c r="F342"/>
  <c r="U342" s="1"/>
  <c r="W342" s="1"/>
  <c r="E342"/>
  <c r="D342"/>
  <c r="C342"/>
  <c r="X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X340"/>
  <c r="T340"/>
  <c r="U340" s="1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X339"/>
  <c r="AC339" s="1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X338"/>
  <c r="T338"/>
  <c r="S338"/>
  <c r="R338"/>
  <c r="Q338"/>
  <c r="P338"/>
  <c r="O338"/>
  <c r="N338"/>
  <c r="M338"/>
  <c r="L338"/>
  <c r="K338"/>
  <c r="J338"/>
  <c r="I338"/>
  <c r="H338"/>
  <c r="G338"/>
  <c r="F338"/>
  <c r="U338" s="1"/>
  <c r="W338" s="1"/>
  <c r="E338"/>
  <c r="D338"/>
  <c r="C338"/>
  <c r="X337"/>
  <c r="T337"/>
  <c r="S337"/>
  <c r="R337"/>
  <c r="Q337"/>
  <c r="P337"/>
  <c r="O337"/>
  <c r="N337"/>
  <c r="M337"/>
  <c r="L337"/>
  <c r="K337"/>
  <c r="J337"/>
  <c r="I337"/>
  <c r="H337"/>
  <c r="G337"/>
  <c r="F337"/>
  <c r="U337" s="1"/>
  <c r="W337" s="1"/>
  <c r="E337"/>
  <c r="D337"/>
  <c r="C337"/>
  <c r="X336"/>
  <c r="Z336" s="1"/>
  <c r="U336"/>
  <c r="W336" s="1"/>
  <c r="AD336" s="1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X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X334"/>
  <c r="Z334" s="1"/>
  <c r="T334"/>
  <c r="S334"/>
  <c r="R334"/>
  <c r="Q334"/>
  <c r="P334"/>
  <c r="O334"/>
  <c r="N334"/>
  <c r="M334"/>
  <c r="L334"/>
  <c r="K334"/>
  <c r="J334"/>
  <c r="I334"/>
  <c r="H334"/>
  <c r="G334"/>
  <c r="F334"/>
  <c r="U334" s="1"/>
  <c r="W334" s="1"/>
  <c r="E334"/>
  <c r="D334"/>
  <c r="C334"/>
  <c r="AC333"/>
  <c r="X333"/>
  <c r="T333"/>
  <c r="S333"/>
  <c r="R333"/>
  <c r="Q333"/>
  <c r="P333"/>
  <c r="O333"/>
  <c r="N333"/>
  <c r="M333"/>
  <c r="L333"/>
  <c r="K333"/>
  <c r="J333"/>
  <c r="I333"/>
  <c r="H333"/>
  <c r="G333"/>
  <c r="F333"/>
  <c r="U333" s="1"/>
  <c r="W333" s="1"/>
  <c r="E333"/>
  <c r="D333"/>
  <c r="C333"/>
  <c r="Z332"/>
  <c r="X332"/>
  <c r="T332"/>
  <c r="U332" s="1"/>
  <c r="W332" s="1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X331"/>
  <c r="AC331" s="1"/>
  <c r="T331"/>
  <c r="S331"/>
  <c r="R331"/>
  <c r="Q331"/>
  <c r="P331"/>
  <c r="O331"/>
  <c r="N331"/>
  <c r="M331"/>
  <c r="L331"/>
  <c r="K331"/>
  <c r="J331"/>
  <c r="I331"/>
  <c r="H331"/>
  <c r="G331"/>
  <c r="F331"/>
  <c r="U331" s="1"/>
  <c r="W331" s="1"/>
  <c r="E331"/>
  <c r="D331"/>
  <c r="C331"/>
  <c r="X330"/>
  <c r="T330"/>
  <c r="S330"/>
  <c r="R330"/>
  <c r="Q330"/>
  <c r="P330"/>
  <c r="O330"/>
  <c r="N330"/>
  <c r="M330"/>
  <c r="L330"/>
  <c r="K330"/>
  <c r="J330"/>
  <c r="I330"/>
  <c r="H330"/>
  <c r="G330"/>
  <c r="F330"/>
  <c r="U330" s="1"/>
  <c r="W330" s="1"/>
  <c r="E330"/>
  <c r="D330"/>
  <c r="C330"/>
  <c r="X329"/>
  <c r="AC329" s="1"/>
  <c r="T329"/>
  <c r="S329"/>
  <c r="R329"/>
  <c r="Q329"/>
  <c r="P329"/>
  <c r="O329"/>
  <c r="N329"/>
  <c r="M329"/>
  <c r="L329"/>
  <c r="K329"/>
  <c r="J329"/>
  <c r="I329"/>
  <c r="H329"/>
  <c r="G329"/>
  <c r="F329"/>
  <c r="U329" s="1"/>
  <c r="W329" s="1"/>
  <c r="E329"/>
  <c r="D329"/>
  <c r="C329"/>
  <c r="X328"/>
  <c r="T328"/>
  <c r="S328"/>
  <c r="R328"/>
  <c r="Q328"/>
  <c r="P328"/>
  <c r="O328"/>
  <c r="N328"/>
  <c r="M328"/>
  <c r="L328"/>
  <c r="K328"/>
  <c r="J328"/>
  <c r="I328"/>
  <c r="H328"/>
  <c r="G328"/>
  <c r="F328"/>
  <c r="U328" s="1"/>
  <c r="E328"/>
  <c r="D328"/>
  <c r="C328"/>
  <c r="X327"/>
  <c r="T327"/>
  <c r="S327"/>
  <c r="R327"/>
  <c r="Q327"/>
  <c r="P327"/>
  <c r="O327"/>
  <c r="N327"/>
  <c r="M327"/>
  <c r="L327"/>
  <c r="K327"/>
  <c r="J327"/>
  <c r="I327"/>
  <c r="H327"/>
  <c r="G327"/>
  <c r="F327"/>
  <c r="U327" s="1"/>
  <c r="W327" s="1"/>
  <c r="E327"/>
  <c r="D327"/>
  <c r="C327"/>
  <c r="X326"/>
  <c r="Z326" s="1"/>
  <c r="T326"/>
  <c r="S326"/>
  <c r="R326"/>
  <c r="Q326"/>
  <c r="P326"/>
  <c r="O326"/>
  <c r="N326"/>
  <c r="M326"/>
  <c r="L326"/>
  <c r="K326"/>
  <c r="J326"/>
  <c r="I326"/>
  <c r="H326"/>
  <c r="G326"/>
  <c r="F326"/>
  <c r="U326" s="1"/>
  <c r="W326" s="1"/>
  <c r="E326"/>
  <c r="D326"/>
  <c r="C326"/>
  <c r="AC325"/>
  <c r="X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X324"/>
  <c r="Z324" s="1"/>
  <c r="T324"/>
  <c r="S324"/>
  <c r="R324"/>
  <c r="Q324"/>
  <c r="P324"/>
  <c r="O324"/>
  <c r="N324"/>
  <c r="M324"/>
  <c r="L324"/>
  <c r="K324"/>
  <c r="J324"/>
  <c r="I324"/>
  <c r="H324"/>
  <c r="G324"/>
  <c r="F324"/>
  <c r="U324" s="1"/>
  <c r="W324" s="1"/>
  <c r="E324"/>
  <c r="D324"/>
  <c r="C324"/>
  <c r="X323"/>
  <c r="AC323" s="1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X322"/>
  <c r="T322"/>
  <c r="S322"/>
  <c r="R322"/>
  <c r="Q322"/>
  <c r="P322"/>
  <c r="O322"/>
  <c r="N322"/>
  <c r="M322"/>
  <c r="L322"/>
  <c r="K322"/>
  <c r="J322"/>
  <c r="I322"/>
  <c r="H322"/>
  <c r="G322"/>
  <c r="F322"/>
  <c r="U322" s="1"/>
  <c r="W322" s="1"/>
  <c r="E322"/>
  <c r="D322"/>
  <c r="C322"/>
  <c r="X321"/>
  <c r="AC321" s="1"/>
  <c r="T321"/>
  <c r="S321"/>
  <c r="R321"/>
  <c r="Q321"/>
  <c r="P321"/>
  <c r="O321"/>
  <c r="N321"/>
  <c r="M321"/>
  <c r="L321"/>
  <c r="K321"/>
  <c r="J321"/>
  <c r="I321"/>
  <c r="H321"/>
  <c r="G321"/>
  <c r="F321"/>
  <c r="U321" s="1"/>
  <c r="W321" s="1"/>
  <c r="E321"/>
  <c r="D321"/>
  <c r="C321"/>
  <c r="X320"/>
  <c r="Z320" s="1"/>
  <c r="T320"/>
  <c r="S320"/>
  <c r="R320"/>
  <c r="Q320"/>
  <c r="P320"/>
  <c r="O320"/>
  <c r="N320"/>
  <c r="M320"/>
  <c r="L320"/>
  <c r="K320"/>
  <c r="J320"/>
  <c r="I320"/>
  <c r="H320"/>
  <c r="G320"/>
  <c r="F320"/>
  <c r="U320" s="1"/>
  <c r="W320" s="1"/>
  <c r="E320"/>
  <c r="D320"/>
  <c r="C320"/>
  <c r="X319"/>
  <c r="T319"/>
  <c r="S319"/>
  <c r="R319"/>
  <c r="Q319"/>
  <c r="P319"/>
  <c r="O319"/>
  <c r="N319"/>
  <c r="M319"/>
  <c r="L319"/>
  <c r="K319"/>
  <c r="J319"/>
  <c r="I319"/>
  <c r="H319"/>
  <c r="G319"/>
  <c r="F319"/>
  <c r="U319" s="1"/>
  <c r="W319" s="1"/>
  <c r="E319"/>
  <c r="D319"/>
  <c r="C319"/>
  <c r="Z318"/>
  <c r="X318"/>
  <c r="T318"/>
  <c r="U318" s="1"/>
  <c r="W318" s="1"/>
  <c r="AD318" s="1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X317"/>
  <c r="AC317" s="1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X316"/>
  <c r="Z316" s="1"/>
  <c r="U316"/>
  <c r="W316" s="1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X315"/>
  <c r="AC315" s="1"/>
  <c r="T315"/>
  <c r="S315"/>
  <c r="R315"/>
  <c r="Q315"/>
  <c r="P315"/>
  <c r="O315"/>
  <c r="N315"/>
  <c r="M315"/>
  <c r="L315"/>
  <c r="K315"/>
  <c r="J315"/>
  <c r="I315"/>
  <c r="H315"/>
  <c r="G315"/>
  <c r="F315"/>
  <c r="U315" s="1"/>
  <c r="W315" s="1"/>
  <c r="E315"/>
  <c r="D315"/>
  <c r="C315"/>
  <c r="X314"/>
  <c r="U314"/>
  <c r="W314" s="1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X313"/>
  <c r="AC313" s="1"/>
  <c r="T313"/>
  <c r="S313"/>
  <c r="R313"/>
  <c r="Q313"/>
  <c r="P313"/>
  <c r="O313"/>
  <c r="N313"/>
  <c r="M313"/>
  <c r="L313"/>
  <c r="K313"/>
  <c r="J313"/>
  <c r="I313"/>
  <c r="H313"/>
  <c r="G313"/>
  <c r="F313"/>
  <c r="U313" s="1"/>
  <c r="W313" s="1"/>
  <c r="E313"/>
  <c r="D313"/>
  <c r="C313"/>
  <c r="Z312"/>
  <c r="X312"/>
  <c r="T312"/>
  <c r="U312" s="1"/>
  <c r="W312" s="1"/>
  <c r="AD312" s="1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X311"/>
  <c r="T311"/>
  <c r="S311"/>
  <c r="R311"/>
  <c r="Q311"/>
  <c r="P311"/>
  <c r="O311"/>
  <c r="N311"/>
  <c r="M311"/>
  <c r="L311"/>
  <c r="K311"/>
  <c r="J311"/>
  <c r="I311"/>
  <c r="H311"/>
  <c r="G311"/>
  <c r="F311"/>
  <c r="U311" s="1"/>
  <c r="W311" s="1"/>
  <c r="E311"/>
  <c r="D311"/>
  <c r="C311"/>
  <c r="X310"/>
  <c r="Z310" s="1"/>
  <c r="T310"/>
  <c r="U310" s="1"/>
  <c r="W310" s="1"/>
  <c r="AD310" s="1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X309"/>
  <c r="AC309" s="1"/>
  <c r="W309"/>
  <c r="T309"/>
  <c r="S309"/>
  <c r="R309"/>
  <c r="Q309"/>
  <c r="P309"/>
  <c r="O309"/>
  <c r="N309"/>
  <c r="M309"/>
  <c r="L309"/>
  <c r="K309"/>
  <c r="J309"/>
  <c r="I309"/>
  <c r="H309"/>
  <c r="G309"/>
  <c r="F309"/>
  <c r="U309" s="1"/>
  <c r="E309"/>
  <c r="D309"/>
  <c r="C309"/>
  <c r="X308"/>
  <c r="Z308" s="1"/>
  <c r="T308"/>
  <c r="S308"/>
  <c r="R308"/>
  <c r="Q308"/>
  <c r="P308"/>
  <c r="O308"/>
  <c r="N308"/>
  <c r="M308"/>
  <c r="L308"/>
  <c r="K308"/>
  <c r="J308"/>
  <c r="I308"/>
  <c r="H308"/>
  <c r="G308"/>
  <c r="F308"/>
  <c r="U308" s="1"/>
  <c r="W308" s="1"/>
  <c r="E308"/>
  <c r="D308"/>
  <c r="C308"/>
  <c r="AC307"/>
  <c r="X307"/>
  <c r="T307"/>
  <c r="S307"/>
  <c r="R307"/>
  <c r="Q307"/>
  <c r="P307"/>
  <c r="O307"/>
  <c r="N307"/>
  <c r="M307"/>
  <c r="L307"/>
  <c r="K307"/>
  <c r="J307"/>
  <c r="I307"/>
  <c r="H307"/>
  <c r="G307"/>
  <c r="F307"/>
  <c r="U307" s="1"/>
  <c r="W307" s="1"/>
  <c r="E307"/>
  <c r="D307"/>
  <c r="C307"/>
  <c r="X306"/>
  <c r="T306"/>
  <c r="S306"/>
  <c r="R306"/>
  <c r="Q306"/>
  <c r="P306"/>
  <c r="O306"/>
  <c r="N306"/>
  <c r="M306"/>
  <c r="L306"/>
  <c r="K306"/>
  <c r="J306"/>
  <c r="I306"/>
  <c r="H306"/>
  <c r="G306"/>
  <c r="F306"/>
  <c r="U306" s="1"/>
  <c r="W306" s="1"/>
  <c r="E306"/>
  <c r="D306"/>
  <c r="C306"/>
  <c r="X305"/>
  <c r="T305"/>
  <c r="S305"/>
  <c r="R305"/>
  <c r="Q305"/>
  <c r="P305"/>
  <c r="O305"/>
  <c r="N305"/>
  <c r="M305"/>
  <c r="L305"/>
  <c r="K305"/>
  <c r="J305"/>
  <c r="I305"/>
  <c r="H305"/>
  <c r="G305"/>
  <c r="F305"/>
  <c r="U305" s="1"/>
  <c r="W305" s="1"/>
  <c r="E305"/>
  <c r="D305"/>
  <c r="C305"/>
  <c r="Z304"/>
  <c r="X304"/>
  <c r="T304"/>
  <c r="U304" s="1"/>
  <c r="W304" s="1"/>
  <c r="AD304" s="1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X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X302"/>
  <c r="Z302" s="1"/>
  <c r="U302"/>
  <c r="W302" s="1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X301"/>
  <c r="AC301" s="1"/>
  <c r="T301"/>
  <c r="S301"/>
  <c r="R301"/>
  <c r="Q301"/>
  <c r="P301"/>
  <c r="O301"/>
  <c r="N301"/>
  <c r="M301"/>
  <c r="L301"/>
  <c r="K301"/>
  <c r="J301"/>
  <c r="I301"/>
  <c r="H301"/>
  <c r="G301"/>
  <c r="F301"/>
  <c r="U301" s="1"/>
  <c r="W301" s="1"/>
  <c r="E301"/>
  <c r="D301"/>
  <c r="C301"/>
  <c r="Z300"/>
  <c r="X300"/>
  <c r="T300"/>
  <c r="S300"/>
  <c r="R300"/>
  <c r="Q300"/>
  <c r="P300"/>
  <c r="O300"/>
  <c r="N300"/>
  <c r="M300"/>
  <c r="L300"/>
  <c r="K300"/>
  <c r="J300"/>
  <c r="I300"/>
  <c r="H300"/>
  <c r="G300"/>
  <c r="F300"/>
  <c r="U300" s="1"/>
  <c r="W300" s="1"/>
  <c r="E300"/>
  <c r="D300"/>
  <c r="C300"/>
  <c r="X299"/>
  <c r="AC299" s="1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X298"/>
  <c r="T298"/>
  <c r="S298"/>
  <c r="R298"/>
  <c r="Q298"/>
  <c r="P298"/>
  <c r="O298"/>
  <c r="N298"/>
  <c r="M298"/>
  <c r="L298"/>
  <c r="K298"/>
  <c r="J298"/>
  <c r="I298"/>
  <c r="H298"/>
  <c r="G298"/>
  <c r="F298"/>
  <c r="U298" s="1"/>
  <c r="W298" s="1"/>
  <c r="E298"/>
  <c r="D298"/>
  <c r="C298"/>
  <c r="X297"/>
  <c r="AC297" s="1"/>
  <c r="T297"/>
  <c r="S297"/>
  <c r="R297"/>
  <c r="Q297"/>
  <c r="P297"/>
  <c r="O297"/>
  <c r="N297"/>
  <c r="M297"/>
  <c r="L297"/>
  <c r="K297"/>
  <c r="J297"/>
  <c r="I297"/>
  <c r="H297"/>
  <c r="G297"/>
  <c r="F297"/>
  <c r="U297" s="1"/>
  <c r="W297" s="1"/>
  <c r="E297"/>
  <c r="D297"/>
  <c r="C297"/>
  <c r="Z296"/>
  <c r="X296"/>
  <c r="AD296" s="1"/>
  <c r="U296"/>
  <c r="W296" s="1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X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X294"/>
  <c r="Z294" s="1"/>
  <c r="T294"/>
  <c r="S294"/>
  <c r="R294"/>
  <c r="Q294"/>
  <c r="P294"/>
  <c r="O294"/>
  <c r="N294"/>
  <c r="M294"/>
  <c r="L294"/>
  <c r="K294"/>
  <c r="J294"/>
  <c r="I294"/>
  <c r="H294"/>
  <c r="G294"/>
  <c r="F294"/>
  <c r="U294" s="1"/>
  <c r="W294" s="1"/>
  <c r="E294"/>
  <c r="D294"/>
  <c r="C294"/>
  <c r="AC293"/>
  <c r="X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X292"/>
  <c r="Z292" s="1"/>
  <c r="T292"/>
  <c r="S292"/>
  <c r="R292"/>
  <c r="Q292"/>
  <c r="P292"/>
  <c r="O292"/>
  <c r="N292"/>
  <c r="M292"/>
  <c r="L292"/>
  <c r="K292"/>
  <c r="J292"/>
  <c r="I292"/>
  <c r="H292"/>
  <c r="G292"/>
  <c r="F292"/>
  <c r="U292" s="1"/>
  <c r="W292" s="1"/>
  <c r="E292"/>
  <c r="D292"/>
  <c r="C292"/>
  <c r="X291"/>
  <c r="AC291" s="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X290"/>
  <c r="T290"/>
  <c r="S290"/>
  <c r="R290"/>
  <c r="Q290"/>
  <c r="P290"/>
  <c r="O290"/>
  <c r="N290"/>
  <c r="M290"/>
  <c r="L290"/>
  <c r="K290"/>
  <c r="J290"/>
  <c r="I290"/>
  <c r="H290"/>
  <c r="G290"/>
  <c r="F290"/>
  <c r="U290" s="1"/>
  <c r="W290" s="1"/>
  <c r="E290"/>
  <c r="D290"/>
  <c r="C290"/>
  <c r="X289"/>
  <c r="AC289" s="1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X288"/>
  <c r="Z288" s="1"/>
  <c r="T288"/>
  <c r="S288"/>
  <c r="R288"/>
  <c r="Q288"/>
  <c r="P288"/>
  <c r="O288"/>
  <c r="N288"/>
  <c r="M288"/>
  <c r="L288"/>
  <c r="K288"/>
  <c r="J288"/>
  <c r="I288"/>
  <c r="H288"/>
  <c r="G288"/>
  <c r="F288"/>
  <c r="U288" s="1"/>
  <c r="W288" s="1"/>
  <c r="E288"/>
  <c r="D288"/>
  <c r="C288"/>
  <c r="X287"/>
  <c r="T287"/>
  <c r="S287"/>
  <c r="R287"/>
  <c r="Q287"/>
  <c r="P287"/>
  <c r="O287"/>
  <c r="N287"/>
  <c r="M287"/>
  <c r="L287"/>
  <c r="K287"/>
  <c r="J287"/>
  <c r="I287"/>
  <c r="H287"/>
  <c r="G287"/>
  <c r="F287"/>
  <c r="U287" s="1"/>
  <c r="W287" s="1"/>
  <c r="E287"/>
  <c r="D287"/>
  <c r="C287"/>
  <c r="X286"/>
  <c r="T286"/>
  <c r="U286" s="1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X285"/>
  <c r="AC285" s="1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X284"/>
  <c r="Z284" s="1"/>
  <c r="U284"/>
  <c r="W284" s="1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X283"/>
  <c r="AC283" s="1"/>
  <c r="T283"/>
  <c r="S283"/>
  <c r="R283"/>
  <c r="Q283"/>
  <c r="P283"/>
  <c r="O283"/>
  <c r="N283"/>
  <c r="M283"/>
  <c r="L283"/>
  <c r="K283"/>
  <c r="J283"/>
  <c r="I283"/>
  <c r="H283"/>
  <c r="G283"/>
  <c r="F283"/>
  <c r="U283" s="1"/>
  <c r="W283" s="1"/>
  <c r="E283"/>
  <c r="D283"/>
  <c r="C283"/>
  <c r="X282"/>
  <c r="U282"/>
  <c r="W282" s="1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X281"/>
  <c r="AC281" s="1"/>
  <c r="T281"/>
  <c r="S281"/>
  <c r="R281"/>
  <c r="Q281"/>
  <c r="P281"/>
  <c r="O281"/>
  <c r="N281"/>
  <c r="M281"/>
  <c r="L281"/>
  <c r="K281"/>
  <c r="J281"/>
  <c r="I281"/>
  <c r="H281"/>
  <c r="G281"/>
  <c r="F281"/>
  <c r="U281" s="1"/>
  <c r="W281" s="1"/>
  <c r="E281"/>
  <c r="D281"/>
  <c r="C281"/>
  <c r="Z280"/>
  <c r="X280"/>
  <c r="T280"/>
  <c r="U280" s="1"/>
  <c r="W280" s="1"/>
  <c r="AD280" s="1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X279"/>
  <c r="T279"/>
  <c r="S279"/>
  <c r="R279"/>
  <c r="Q279"/>
  <c r="P279"/>
  <c r="O279"/>
  <c r="N279"/>
  <c r="M279"/>
  <c r="L279"/>
  <c r="K279"/>
  <c r="J279"/>
  <c r="I279"/>
  <c r="H279"/>
  <c r="G279"/>
  <c r="F279"/>
  <c r="U279" s="1"/>
  <c r="W279" s="1"/>
  <c r="E279"/>
  <c r="D279"/>
  <c r="C279"/>
  <c r="X278"/>
  <c r="Z278" s="1"/>
  <c r="T278"/>
  <c r="U278" s="1"/>
  <c r="W278" s="1"/>
  <c r="AD278" s="1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X277"/>
  <c r="AC277" s="1"/>
  <c r="W277"/>
  <c r="T277"/>
  <c r="S277"/>
  <c r="R277"/>
  <c r="Q277"/>
  <c r="P277"/>
  <c r="O277"/>
  <c r="N277"/>
  <c r="M277"/>
  <c r="L277"/>
  <c r="K277"/>
  <c r="J277"/>
  <c r="I277"/>
  <c r="H277"/>
  <c r="G277"/>
  <c r="F277"/>
  <c r="U277" s="1"/>
  <c r="E277"/>
  <c r="D277"/>
  <c r="C277"/>
  <c r="X276"/>
  <c r="Z276" s="1"/>
  <c r="T276"/>
  <c r="S276"/>
  <c r="R276"/>
  <c r="Q276"/>
  <c r="P276"/>
  <c r="O276"/>
  <c r="N276"/>
  <c r="M276"/>
  <c r="L276"/>
  <c r="K276"/>
  <c r="J276"/>
  <c r="I276"/>
  <c r="H276"/>
  <c r="G276"/>
  <c r="F276"/>
  <c r="U276" s="1"/>
  <c r="W276" s="1"/>
  <c r="E276"/>
  <c r="D276"/>
  <c r="C276"/>
  <c r="AB275"/>
  <c r="AA275"/>
  <c r="X275"/>
  <c r="T275"/>
  <c r="U275" s="1"/>
  <c r="W275" s="1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X274"/>
  <c r="Z274" s="1"/>
  <c r="T274"/>
  <c r="U274" s="1"/>
  <c r="W274" s="1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X273"/>
  <c r="AC273" s="1"/>
  <c r="W273"/>
  <c r="T273"/>
  <c r="S273"/>
  <c r="R273"/>
  <c r="Q273"/>
  <c r="P273"/>
  <c r="O273"/>
  <c r="N273"/>
  <c r="M273"/>
  <c r="L273"/>
  <c r="K273"/>
  <c r="J273"/>
  <c r="I273"/>
  <c r="H273"/>
  <c r="G273"/>
  <c r="F273"/>
  <c r="U273" s="1"/>
  <c r="AA273" s="1"/>
  <c r="E273"/>
  <c r="D273"/>
  <c r="C273"/>
  <c r="X272"/>
  <c r="T272"/>
  <c r="S272"/>
  <c r="R272"/>
  <c r="Q272"/>
  <c r="P272"/>
  <c r="O272"/>
  <c r="N272"/>
  <c r="M272"/>
  <c r="L272"/>
  <c r="K272"/>
  <c r="J272"/>
  <c r="I272"/>
  <c r="H272"/>
  <c r="G272"/>
  <c r="F272"/>
  <c r="U272" s="1"/>
  <c r="W272" s="1"/>
  <c r="E272"/>
  <c r="D272"/>
  <c r="C272"/>
  <c r="AB271"/>
  <c r="X271"/>
  <c r="AA271" s="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X270"/>
  <c r="U270"/>
  <c r="W270" s="1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X269"/>
  <c r="AA269" s="1"/>
  <c r="T269"/>
  <c r="S269"/>
  <c r="R269"/>
  <c r="Q269"/>
  <c r="P269"/>
  <c r="O269"/>
  <c r="N269"/>
  <c r="M269"/>
  <c r="L269"/>
  <c r="K269"/>
  <c r="J269"/>
  <c r="I269"/>
  <c r="H269"/>
  <c r="G269"/>
  <c r="F269"/>
  <c r="U269" s="1"/>
  <c r="E269"/>
  <c r="D269"/>
  <c r="C269"/>
  <c r="X268"/>
  <c r="T268"/>
  <c r="S268"/>
  <c r="R268"/>
  <c r="Q268"/>
  <c r="P268"/>
  <c r="O268"/>
  <c r="N268"/>
  <c r="M268"/>
  <c r="L268"/>
  <c r="K268"/>
  <c r="J268"/>
  <c r="I268"/>
  <c r="H268"/>
  <c r="G268"/>
  <c r="F268"/>
  <c r="U268" s="1"/>
  <c r="W268" s="1"/>
  <c r="E268"/>
  <c r="D268"/>
  <c r="C268"/>
  <c r="AC267"/>
  <c r="AA267"/>
  <c r="X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X266"/>
  <c r="T266"/>
  <c r="U266" s="1"/>
  <c r="W266" s="1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X265"/>
  <c r="AA265" s="1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X264"/>
  <c r="AD264" s="1"/>
  <c r="T264"/>
  <c r="S264"/>
  <c r="R264"/>
  <c r="Q264"/>
  <c r="P264"/>
  <c r="O264"/>
  <c r="N264"/>
  <c r="M264"/>
  <c r="L264"/>
  <c r="K264"/>
  <c r="J264"/>
  <c r="I264"/>
  <c r="H264"/>
  <c r="G264"/>
  <c r="F264"/>
  <c r="U264" s="1"/>
  <c r="W264" s="1"/>
  <c r="E264"/>
  <c r="D264"/>
  <c r="C264"/>
  <c r="AC263"/>
  <c r="AB263"/>
  <c r="X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X262"/>
  <c r="T262"/>
  <c r="S262"/>
  <c r="R262"/>
  <c r="Q262"/>
  <c r="P262"/>
  <c r="O262"/>
  <c r="N262"/>
  <c r="M262"/>
  <c r="L262"/>
  <c r="K262"/>
  <c r="J262"/>
  <c r="I262"/>
  <c r="H262"/>
  <c r="G262"/>
  <c r="F262"/>
  <c r="U262" s="1"/>
  <c r="W262" s="1"/>
  <c r="E262"/>
  <c r="D262"/>
  <c r="C262"/>
  <c r="X261"/>
  <c r="AB261" s="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X260"/>
  <c r="U260"/>
  <c r="W260" s="1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AB259"/>
  <c r="X259"/>
  <c r="AA259" s="1"/>
  <c r="T259"/>
  <c r="S259"/>
  <c r="R259"/>
  <c r="Q259"/>
  <c r="P259"/>
  <c r="O259"/>
  <c r="N259"/>
  <c r="M259"/>
  <c r="L259"/>
  <c r="K259"/>
  <c r="J259"/>
  <c r="I259"/>
  <c r="H259"/>
  <c r="G259"/>
  <c r="F259"/>
  <c r="U259" s="1"/>
  <c r="W259" s="1"/>
  <c r="E259"/>
  <c r="D259"/>
  <c r="C259"/>
  <c r="X258"/>
  <c r="T258"/>
  <c r="S258"/>
  <c r="R258"/>
  <c r="Q258"/>
  <c r="P258"/>
  <c r="O258"/>
  <c r="N258"/>
  <c r="M258"/>
  <c r="L258"/>
  <c r="K258"/>
  <c r="J258"/>
  <c r="I258"/>
  <c r="H258"/>
  <c r="G258"/>
  <c r="F258"/>
  <c r="U258" s="1"/>
  <c r="W258" s="1"/>
  <c r="E258"/>
  <c r="D258"/>
  <c r="C258"/>
  <c r="AC257"/>
  <c r="X257"/>
  <c r="AA257" s="1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X256"/>
  <c r="T256"/>
  <c r="S256"/>
  <c r="R256"/>
  <c r="Q256"/>
  <c r="P256"/>
  <c r="O256"/>
  <c r="N256"/>
  <c r="M256"/>
  <c r="L256"/>
  <c r="K256"/>
  <c r="J256"/>
  <c r="I256"/>
  <c r="H256"/>
  <c r="G256"/>
  <c r="F256"/>
  <c r="U256" s="1"/>
  <c r="W256" s="1"/>
  <c r="E256"/>
  <c r="D256"/>
  <c r="C256"/>
  <c r="X255"/>
  <c r="AA255" s="1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X254"/>
  <c r="U254"/>
  <c r="W254" s="1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AB253"/>
  <c r="X253"/>
  <c r="AA253" s="1"/>
  <c r="T253"/>
  <c r="S253"/>
  <c r="R253"/>
  <c r="Q253"/>
  <c r="P253"/>
  <c r="O253"/>
  <c r="N253"/>
  <c r="M253"/>
  <c r="L253"/>
  <c r="K253"/>
  <c r="J253"/>
  <c r="I253"/>
  <c r="H253"/>
  <c r="G253"/>
  <c r="F253"/>
  <c r="U253" s="1"/>
  <c r="W253" s="1"/>
  <c r="E253"/>
  <c r="D253"/>
  <c r="C253"/>
  <c r="X252"/>
  <c r="T252"/>
  <c r="S252"/>
  <c r="R252"/>
  <c r="Q252"/>
  <c r="P252"/>
  <c r="O252"/>
  <c r="N252"/>
  <c r="M252"/>
  <c r="L252"/>
  <c r="K252"/>
  <c r="J252"/>
  <c r="I252"/>
  <c r="H252"/>
  <c r="G252"/>
  <c r="F252"/>
  <c r="U252" s="1"/>
  <c r="W252" s="1"/>
  <c r="E252"/>
  <c r="D252"/>
  <c r="C252"/>
  <c r="AC251"/>
  <c r="X251"/>
  <c r="AA251" s="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X250"/>
  <c r="T250"/>
  <c r="S250"/>
  <c r="R250"/>
  <c r="Q250"/>
  <c r="P250"/>
  <c r="O250"/>
  <c r="N250"/>
  <c r="M250"/>
  <c r="L250"/>
  <c r="K250"/>
  <c r="J250"/>
  <c r="I250"/>
  <c r="H250"/>
  <c r="G250"/>
  <c r="F250"/>
  <c r="U250" s="1"/>
  <c r="W250" s="1"/>
  <c r="E250"/>
  <c r="D250"/>
  <c r="C250"/>
  <c r="X249"/>
  <c r="AA249" s="1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X248"/>
  <c r="U248"/>
  <c r="W248" s="1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X247"/>
  <c r="AA247" s="1"/>
  <c r="T247"/>
  <c r="S247"/>
  <c r="R247"/>
  <c r="Q247"/>
  <c r="P247"/>
  <c r="O247"/>
  <c r="N247"/>
  <c r="M247"/>
  <c r="L247"/>
  <c r="K247"/>
  <c r="J247"/>
  <c r="I247"/>
  <c r="H247"/>
  <c r="G247"/>
  <c r="F247"/>
  <c r="U247" s="1"/>
  <c r="W247" s="1"/>
  <c r="E247"/>
  <c r="D247"/>
  <c r="C247"/>
  <c r="X246"/>
  <c r="T246"/>
  <c r="S246"/>
  <c r="R246"/>
  <c r="Q246"/>
  <c r="P246"/>
  <c r="O246"/>
  <c r="N246"/>
  <c r="M246"/>
  <c r="L246"/>
  <c r="K246"/>
  <c r="J246"/>
  <c r="I246"/>
  <c r="H246"/>
  <c r="G246"/>
  <c r="F246"/>
  <c r="U246" s="1"/>
  <c r="W246" s="1"/>
  <c r="E246"/>
  <c r="D246"/>
  <c r="C246"/>
  <c r="AC245"/>
  <c r="X245"/>
  <c r="AA245" s="1"/>
  <c r="T245"/>
  <c r="S245"/>
  <c r="R245"/>
  <c r="Q245"/>
  <c r="P245"/>
  <c r="O245"/>
  <c r="N245"/>
  <c r="M245"/>
  <c r="L245"/>
  <c r="K245"/>
  <c r="J245"/>
  <c r="I245"/>
  <c r="H245"/>
  <c r="G245"/>
  <c r="F245"/>
  <c r="U245" s="1"/>
  <c r="W245" s="1"/>
  <c r="E245"/>
  <c r="D245"/>
  <c r="C245"/>
  <c r="X244"/>
  <c r="T244"/>
  <c r="S244"/>
  <c r="R244"/>
  <c r="Q244"/>
  <c r="P244"/>
  <c r="O244"/>
  <c r="N244"/>
  <c r="M244"/>
  <c r="L244"/>
  <c r="K244"/>
  <c r="J244"/>
  <c r="I244"/>
  <c r="H244"/>
  <c r="G244"/>
  <c r="F244"/>
  <c r="U244" s="1"/>
  <c r="W244" s="1"/>
  <c r="E244"/>
  <c r="D244"/>
  <c r="C244"/>
  <c r="AC243"/>
  <c r="X243"/>
  <c r="AA243" s="1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X242"/>
  <c r="T242"/>
  <c r="S242"/>
  <c r="R242"/>
  <c r="Q242"/>
  <c r="P242"/>
  <c r="O242"/>
  <c r="N242"/>
  <c r="M242"/>
  <c r="L242"/>
  <c r="K242"/>
  <c r="J242"/>
  <c r="I242"/>
  <c r="H242"/>
  <c r="G242"/>
  <c r="F242"/>
  <c r="U242" s="1"/>
  <c r="W242" s="1"/>
  <c r="E242"/>
  <c r="D242"/>
  <c r="C242"/>
  <c r="X241"/>
  <c r="AA241" s="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X240"/>
  <c r="U240"/>
  <c r="W240" s="1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X239"/>
  <c r="AA239" s="1"/>
  <c r="T239"/>
  <c r="S239"/>
  <c r="R239"/>
  <c r="Q239"/>
  <c r="P239"/>
  <c r="O239"/>
  <c r="N239"/>
  <c r="M239"/>
  <c r="L239"/>
  <c r="K239"/>
  <c r="J239"/>
  <c r="I239"/>
  <c r="H239"/>
  <c r="G239"/>
  <c r="F239"/>
  <c r="U239" s="1"/>
  <c r="W239" s="1"/>
  <c r="E239"/>
  <c r="D239"/>
  <c r="C239"/>
  <c r="X238"/>
  <c r="T238"/>
  <c r="S238"/>
  <c r="R238"/>
  <c r="Q238"/>
  <c r="P238"/>
  <c r="O238"/>
  <c r="N238"/>
  <c r="M238"/>
  <c r="L238"/>
  <c r="K238"/>
  <c r="J238"/>
  <c r="I238"/>
  <c r="H238"/>
  <c r="G238"/>
  <c r="F238"/>
  <c r="U238" s="1"/>
  <c r="W238" s="1"/>
  <c r="E238"/>
  <c r="D238"/>
  <c r="C238"/>
  <c r="AC237"/>
  <c r="X237"/>
  <c r="AA237" s="1"/>
  <c r="T237"/>
  <c r="S237"/>
  <c r="R237"/>
  <c r="Q237"/>
  <c r="P237"/>
  <c r="O237"/>
  <c r="N237"/>
  <c r="M237"/>
  <c r="L237"/>
  <c r="K237"/>
  <c r="J237"/>
  <c r="I237"/>
  <c r="H237"/>
  <c r="G237"/>
  <c r="F237"/>
  <c r="U237" s="1"/>
  <c r="W237" s="1"/>
  <c r="E237"/>
  <c r="D237"/>
  <c r="C237"/>
  <c r="X236"/>
  <c r="T236"/>
  <c r="S236"/>
  <c r="R236"/>
  <c r="Q236"/>
  <c r="P236"/>
  <c r="O236"/>
  <c r="N236"/>
  <c r="M236"/>
  <c r="L236"/>
  <c r="K236"/>
  <c r="J236"/>
  <c r="I236"/>
  <c r="H236"/>
  <c r="G236"/>
  <c r="F236"/>
  <c r="U236" s="1"/>
  <c r="W236" s="1"/>
  <c r="E236"/>
  <c r="D236"/>
  <c r="C236"/>
  <c r="AC235"/>
  <c r="X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X234"/>
  <c r="T234"/>
  <c r="S234"/>
  <c r="R234"/>
  <c r="Q234"/>
  <c r="P234"/>
  <c r="O234"/>
  <c r="N234"/>
  <c r="M234"/>
  <c r="L234"/>
  <c r="K234"/>
  <c r="J234"/>
  <c r="I234"/>
  <c r="H234"/>
  <c r="G234"/>
  <c r="F234"/>
  <c r="U234" s="1"/>
  <c r="W234" s="1"/>
  <c r="E234"/>
  <c r="D234"/>
  <c r="C234"/>
  <c r="AC233"/>
  <c r="X233"/>
  <c r="AA233" s="1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X232"/>
  <c r="U232"/>
  <c r="W232" s="1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X231"/>
  <c r="AC231" s="1"/>
  <c r="T231"/>
  <c r="S231"/>
  <c r="R231"/>
  <c r="Q231"/>
  <c r="P231"/>
  <c r="O231"/>
  <c r="N231"/>
  <c r="M231"/>
  <c r="L231"/>
  <c r="K231"/>
  <c r="J231"/>
  <c r="I231"/>
  <c r="H231"/>
  <c r="G231"/>
  <c r="F231"/>
  <c r="U231" s="1"/>
  <c r="W231" s="1"/>
  <c r="E231"/>
  <c r="D231"/>
  <c r="C231"/>
  <c r="X230"/>
  <c r="T230"/>
  <c r="S230"/>
  <c r="R230"/>
  <c r="Q230"/>
  <c r="P230"/>
  <c r="O230"/>
  <c r="N230"/>
  <c r="M230"/>
  <c r="L230"/>
  <c r="K230"/>
  <c r="J230"/>
  <c r="I230"/>
  <c r="H230"/>
  <c r="G230"/>
  <c r="F230"/>
  <c r="U230" s="1"/>
  <c r="W230" s="1"/>
  <c r="E230"/>
  <c r="D230"/>
  <c r="C230"/>
  <c r="AC229"/>
  <c r="X229"/>
  <c r="AA229" s="1"/>
  <c r="T229"/>
  <c r="S229"/>
  <c r="R229"/>
  <c r="Q229"/>
  <c r="P229"/>
  <c r="O229"/>
  <c r="N229"/>
  <c r="M229"/>
  <c r="L229"/>
  <c r="K229"/>
  <c r="J229"/>
  <c r="I229"/>
  <c r="H229"/>
  <c r="G229"/>
  <c r="F229"/>
  <c r="U229" s="1"/>
  <c r="W229" s="1"/>
  <c r="E229"/>
  <c r="D229"/>
  <c r="C229"/>
  <c r="X228"/>
  <c r="T228"/>
  <c r="S228"/>
  <c r="R228"/>
  <c r="Q228"/>
  <c r="P228"/>
  <c r="O228"/>
  <c r="N228"/>
  <c r="M228"/>
  <c r="L228"/>
  <c r="K228"/>
  <c r="J228"/>
  <c r="I228"/>
  <c r="H228"/>
  <c r="G228"/>
  <c r="F228"/>
  <c r="U228" s="1"/>
  <c r="W228" s="1"/>
  <c r="E228"/>
  <c r="D228"/>
  <c r="C228"/>
  <c r="X227"/>
  <c r="AA227" s="1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X226"/>
  <c r="T226"/>
  <c r="S226"/>
  <c r="R226"/>
  <c r="Q226"/>
  <c r="P226"/>
  <c r="O226"/>
  <c r="N226"/>
  <c r="M226"/>
  <c r="L226"/>
  <c r="K226"/>
  <c r="J226"/>
  <c r="I226"/>
  <c r="H226"/>
  <c r="G226"/>
  <c r="F226"/>
  <c r="U226" s="1"/>
  <c r="W226" s="1"/>
  <c r="E226"/>
  <c r="D226"/>
  <c r="C226"/>
  <c r="X225"/>
  <c r="AA225" s="1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X224"/>
  <c r="Z224" s="1"/>
  <c r="T224"/>
  <c r="S224"/>
  <c r="R224"/>
  <c r="Q224"/>
  <c r="P224"/>
  <c r="O224"/>
  <c r="N224"/>
  <c r="M224"/>
  <c r="L224"/>
  <c r="K224"/>
  <c r="J224"/>
  <c r="I224"/>
  <c r="H224"/>
  <c r="G224"/>
  <c r="F224"/>
  <c r="U224" s="1"/>
  <c r="W224" s="1"/>
  <c r="E224"/>
  <c r="D224"/>
  <c r="C224"/>
  <c r="X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X222"/>
  <c r="Z222" s="1"/>
  <c r="T222"/>
  <c r="S222"/>
  <c r="R222"/>
  <c r="Q222"/>
  <c r="P222"/>
  <c r="O222"/>
  <c r="N222"/>
  <c r="M222"/>
  <c r="L222"/>
  <c r="K222"/>
  <c r="J222"/>
  <c r="I222"/>
  <c r="H222"/>
  <c r="G222"/>
  <c r="F222"/>
  <c r="U222" s="1"/>
  <c r="W222" s="1"/>
  <c r="E222"/>
  <c r="D222"/>
  <c r="C222"/>
  <c r="AC221"/>
  <c r="X221"/>
  <c r="T221"/>
  <c r="S221"/>
  <c r="R221"/>
  <c r="Q221"/>
  <c r="P221"/>
  <c r="O221"/>
  <c r="N221"/>
  <c r="M221"/>
  <c r="L221"/>
  <c r="K221"/>
  <c r="J221"/>
  <c r="I221"/>
  <c r="H221"/>
  <c r="G221"/>
  <c r="F221"/>
  <c r="U221" s="1"/>
  <c r="W221" s="1"/>
  <c r="E221"/>
  <c r="D221"/>
  <c r="C221"/>
  <c r="Z220"/>
  <c r="X220"/>
  <c r="U220"/>
  <c r="W220" s="1"/>
  <c r="AD220" s="1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X219"/>
  <c r="AC219" s="1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X218"/>
  <c r="T218"/>
  <c r="S218"/>
  <c r="R218"/>
  <c r="Q218"/>
  <c r="P218"/>
  <c r="O218"/>
  <c r="N218"/>
  <c r="M218"/>
  <c r="L218"/>
  <c r="K218"/>
  <c r="J218"/>
  <c r="I218"/>
  <c r="H218"/>
  <c r="G218"/>
  <c r="F218"/>
  <c r="U218" s="1"/>
  <c r="W218" s="1"/>
  <c r="E218"/>
  <c r="D218"/>
  <c r="C218"/>
  <c r="AC217"/>
  <c r="X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X216"/>
  <c r="Z216" s="1"/>
  <c r="T216"/>
  <c r="S216"/>
  <c r="R216"/>
  <c r="Q216"/>
  <c r="P216"/>
  <c r="O216"/>
  <c r="N216"/>
  <c r="M216"/>
  <c r="L216"/>
  <c r="K216"/>
  <c r="J216"/>
  <c r="I216"/>
  <c r="H216"/>
  <c r="G216"/>
  <c r="F216"/>
  <c r="U216" s="1"/>
  <c r="W216" s="1"/>
  <c r="E216"/>
  <c r="D216"/>
  <c r="C216"/>
  <c r="X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X214"/>
  <c r="U214"/>
  <c r="W214" s="1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X213"/>
  <c r="AC213" s="1"/>
  <c r="T213"/>
  <c r="S213"/>
  <c r="R213"/>
  <c r="Q213"/>
  <c r="P213"/>
  <c r="O213"/>
  <c r="N213"/>
  <c r="M213"/>
  <c r="L213"/>
  <c r="K213"/>
  <c r="J213"/>
  <c r="I213"/>
  <c r="H213"/>
  <c r="G213"/>
  <c r="F213"/>
  <c r="U213" s="1"/>
  <c r="W213" s="1"/>
  <c r="E213"/>
  <c r="D213"/>
  <c r="C213"/>
  <c r="Z212"/>
  <c r="X212"/>
  <c r="T212"/>
  <c r="S212"/>
  <c r="R212"/>
  <c r="Q212"/>
  <c r="P212"/>
  <c r="O212"/>
  <c r="N212"/>
  <c r="M212"/>
  <c r="L212"/>
  <c r="K212"/>
  <c r="J212"/>
  <c r="I212"/>
  <c r="H212"/>
  <c r="G212"/>
  <c r="F212"/>
  <c r="U212" s="1"/>
  <c r="W212" s="1"/>
  <c r="AD212" s="1"/>
  <c r="E212"/>
  <c r="D212"/>
  <c r="C212"/>
  <c r="X211"/>
  <c r="AC211" s="1"/>
  <c r="T211"/>
  <c r="S211"/>
  <c r="R211"/>
  <c r="Q211"/>
  <c r="P211"/>
  <c r="O211"/>
  <c r="N211"/>
  <c r="M211"/>
  <c r="L211"/>
  <c r="K211"/>
  <c r="J211"/>
  <c r="I211"/>
  <c r="H211"/>
  <c r="G211"/>
  <c r="F211"/>
  <c r="U211" s="1"/>
  <c r="W211" s="1"/>
  <c r="E211"/>
  <c r="D211"/>
  <c r="C211"/>
  <c r="X210"/>
  <c r="T210"/>
  <c r="S210"/>
  <c r="R210"/>
  <c r="Q210"/>
  <c r="P210"/>
  <c r="O210"/>
  <c r="N210"/>
  <c r="M210"/>
  <c r="L210"/>
  <c r="K210"/>
  <c r="J210"/>
  <c r="I210"/>
  <c r="H210"/>
  <c r="G210"/>
  <c r="F210"/>
  <c r="U210" s="1"/>
  <c r="W210" s="1"/>
  <c r="E210"/>
  <c r="D210"/>
  <c r="C210"/>
  <c r="AC209"/>
  <c r="X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Z208"/>
  <c r="X208"/>
  <c r="U208"/>
  <c r="W208" s="1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X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X206"/>
  <c r="Z206" s="1"/>
  <c r="U206"/>
  <c r="W206" s="1"/>
  <c r="AD206" s="1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X205"/>
  <c r="AC205" s="1"/>
  <c r="T205"/>
  <c r="S205"/>
  <c r="R205"/>
  <c r="Q205"/>
  <c r="P205"/>
  <c r="O205"/>
  <c r="N205"/>
  <c r="M205"/>
  <c r="L205"/>
  <c r="K205"/>
  <c r="J205"/>
  <c r="I205"/>
  <c r="H205"/>
  <c r="G205"/>
  <c r="F205"/>
  <c r="U205" s="1"/>
  <c r="W205" s="1"/>
  <c r="E205"/>
  <c r="D205"/>
  <c r="C205"/>
  <c r="Z204"/>
  <c r="X204"/>
  <c r="T204"/>
  <c r="S204"/>
  <c r="R204"/>
  <c r="Q204"/>
  <c r="P204"/>
  <c r="O204"/>
  <c r="N204"/>
  <c r="M204"/>
  <c r="L204"/>
  <c r="K204"/>
  <c r="J204"/>
  <c r="I204"/>
  <c r="H204"/>
  <c r="G204"/>
  <c r="F204"/>
  <c r="U204" s="1"/>
  <c r="W204" s="1"/>
  <c r="AD204" s="1"/>
  <c r="E204"/>
  <c r="D204"/>
  <c r="C204"/>
  <c r="X203"/>
  <c r="T203"/>
  <c r="S203"/>
  <c r="R203"/>
  <c r="Q203"/>
  <c r="P203"/>
  <c r="O203"/>
  <c r="N203"/>
  <c r="M203"/>
  <c r="L203"/>
  <c r="K203"/>
  <c r="J203"/>
  <c r="I203"/>
  <c r="H203"/>
  <c r="G203"/>
  <c r="F203"/>
  <c r="U203" s="1"/>
  <c r="W203" s="1"/>
  <c r="E203"/>
  <c r="D203"/>
  <c r="C203"/>
  <c r="X202"/>
  <c r="T202"/>
  <c r="S202"/>
  <c r="R202"/>
  <c r="Q202"/>
  <c r="P202"/>
  <c r="O202"/>
  <c r="N202"/>
  <c r="M202"/>
  <c r="L202"/>
  <c r="K202"/>
  <c r="J202"/>
  <c r="I202"/>
  <c r="H202"/>
  <c r="G202"/>
  <c r="F202"/>
  <c r="U202" s="1"/>
  <c r="W202" s="1"/>
  <c r="E202"/>
  <c r="D202"/>
  <c r="C202"/>
  <c r="X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Z200"/>
  <c r="X200"/>
  <c r="U200"/>
  <c r="W200" s="1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X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X198"/>
  <c r="Z198" s="1"/>
  <c r="U198"/>
  <c r="W198" s="1"/>
  <c r="AD198" s="1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X197"/>
  <c r="AC197" s="1"/>
  <c r="T197"/>
  <c r="S197"/>
  <c r="R197"/>
  <c r="Q197"/>
  <c r="P197"/>
  <c r="O197"/>
  <c r="N197"/>
  <c r="M197"/>
  <c r="L197"/>
  <c r="K197"/>
  <c r="J197"/>
  <c r="I197"/>
  <c r="H197"/>
  <c r="G197"/>
  <c r="F197"/>
  <c r="U197" s="1"/>
  <c r="W197" s="1"/>
  <c r="E197"/>
  <c r="D197"/>
  <c r="C197"/>
  <c r="Z196"/>
  <c r="X196"/>
  <c r="T196"/>
  <c r="S196"/>
  <c r="R196"/>
  <c r="Q196"/>
  <c r="P196"/>
  <c r="O196"/>
  <c r="N196"/>
  <c r="M196"/>
  <c r="L196"/>
  <c r="K196"/>
  <c r="J196"/>
  <c r="I196"/>
  <c r="H196"/>
  <c r="G196"/>
  <c r="F196"/>
  <c r="U196" s="1"/>
  <c r="W196" s="1"/>
  <c r="AD196" s="1"/>
  <c r="E196"/>
  <c r="D196"/>
  <c r="C196"/>
  <c r="X195"/>
  <c r="T195"/>
  <c r="S195"/>
  <c r="R195"/>
  <c r="Q195"/>
  <c r="P195"/>
  <c r="O195"/>
  <c r="N195"/>
  <c r="M195"/>
  <c r="L195"/>
  <c r="K195"/>
  <c r="J195"/>
  <c r="I195"/>
  <c r="H195"/>
  <c r="G195"/>
  <c r="F195"/>
  <c r="U195" s="1"/>
  <c r="W195" s="1"/>
  <c r="E195"/>
  <c r="D195"/>
  <c r="C195"/>
  <c r="X194"/>
  <c r="T194"/>
  <c r="S194"/>
  <c r="R194"/>
  <c r="Q194"/>
  <c r="P194"/>
  <c r="O194"/>
  <c r="N194"/>
  <c r="M194"/>
  <c r="L194"/>
  <c r="K194"/>
  <c r="J194"/>
  <c r="I194"/>
  <c r="H194"/>
  <c r="G194"/>
  <c r="F194"/>
  <c r="U194" s="1"/>
  <c r="W194" s="1"/>
  <c r="E194"/>
  <c r="D194"/>
  <c r="C194"/>
  <c r="AC193"/>
  <c r="X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Z192"/>
  <c r="X192"/>
  <c r="U192"/>
  <c r="W192" s="1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X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X190"/>
  <c r="T190"/>
  <c r="S190"/>
  <c r="R190"/>
  <c r="Q190"/>
  <c r="P190"/>
  <c r="O190"/>
  <c r="N190"/>
  <c r="M190"/>
  <c r="L190"/>
  <c r="K190"/>
  <c r="J190"/>
  <c r="I190"/>
  <c r="H190"/>
  <c r="G190"/>
  <c r="F190"/>
  <c r="U190" s="1"/>
  <c r="W190" s="1"/>
  <c r="E190"/>
  <c r="D190"/>
  <c r="C190"/>
  <c r="AC189"/>
  <c r="X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Z188"/>
  <c r="X188"/>
  <c r="AD188" s="1"/>
  <c r="T188"/>
  <c r="S188"/>
  <c r="R188"/>
  <c r="Q188"/>
  <c r="P188"/>
  <c r="O188"/>
  <c r="N188"/>
  <c r="M188"/>
  <c r="L188"/>
  <c r="K188"/>
  <c r="J188"/>
  <c r="I188"/>
  <c r="H188"/>
  <c r="G188"/>
  <c r="F188"/>
  <c r="U188" s="1"/>
  <c r="W188" s="1"/>
  <c r="E188"/>
  <c r="D188"/>
  <c r="C188"/>
  <c r="X187"/>
  <c r="T187"/>
  <c r="S187"/>
  <c r="R187"/>
  <c r="Q187"/>
  <c r="P187"/>
  <c r="O187"/>
  <c r="N187"/>
  <c r="M187"/>
  <c r="L187"/>
  <c r="K187"/>
  <c r="J187"/>
  <c r="I187"/>
  <c r="H187"/>
  <c r="G187"/>
  <c r="F187"/>
  <c r="U187" s="1"/>
  <c r="W187" s="1"/>
  <c r="E187"/>
  <c r="D187"/>
  <c r="C187"/>
  <c r="X186"/>
  <c r="T186"/>
  <c r="S186"/>
  <c r="R186"/>
  <c r="Q186"/>
  <c r="P186"/>
  <c r="O186"/>
  <c r="N186"/>
  <c r="M186"/>
  <c r="L186"/>
  <c r="K186"/>
  <c r="J186"/>
  <c r="I186"/>
  <c r="H186"/>
  <c r="G186"/>
  <c r="F186"/>
  <c r="U186" s="1"/>
  <c r="W186" s="1"/>
  <c r="E186"/>
  <c r="D186"/>
  <c r="C186"/>
  <c r="AC185"/>
  <c r="X185"/>
  <c r="T185"/>
  <c r="S185"/>
  <c r="R185"/>
  <c r="Q185"/>
  <c r="P185"/>
  <c r="O185"/>
  <c r="N185"/>
  <c r="M185"/>
  <c r="L185"/>
  <c r="K185"/>
  <c r="J185"/>
  <c r="I185"/>
  <c r="H185"/>
  <c r="G185"/>
  <c r="F185"/>
  <c r="U185" s="1"/>
  <c r="W185" s="1"/>
  <c r="E185"/>
  <c r="D185"/>
  <c r="C185"/>
  <c r="Z184"/>
  <c r="X184"/>
  <c r="T184"/>
  <c r="S184"/>
  <c r="R184"/>
  <c r="Q184"/>
  <c r="P184"/>
  <c r="O184"/>
  <c r="N184"/>
  <c r="M184"/>
  <c r="L184"/>
  <c r="K184"/>
  <c r="J184"/>
  <c r="I184"/>
  <c r="H184"/>
  <c r="G184"/>
  <c r="F184"/>
  <c r="U184" s="1"/>
  <c r="W184" s="1"/>
  <c r="E184"/>
  <c r="D184"/>
  <c r="C184"/>
  <c r="X183"/>
  <c r="T183"/>
  <c r="S183"/>
  <c r="R183"/>
  <c r="Q183"/>
  <c r="P183"/>
  <c r="O183"/>
  <c r="N183"/>
  <c r="M183"/>
  <c r="L183"/>
  <c r="K183"/>
  <c r="J183"/>
  <c r="I183"/>
  <c r="H183"/>
  <c r="G183"/>
  <c r="F183"/>
  <c r="U183" s="1"/>
  <c r="W183" s="1"/>
  <c r="E183"/>
  <c r="D183"/>
  <c r="C183"/>
  <c r="X182"/>
  <c r="T182"/>
  <c r="S182"/>
  <c r="R182"/>
  <c r="Q182"/>
  <c r="P182"/>
  <c r="O182"/>
  <c r="N182"/>
  <c r="M182"/>
  <c r="L182"/>
  <c r="K182"/>
  <c r="J182"/>
  <c r="I182"/>
  <c r="H182"/>
  <c r="G182"/>
  <c r="F182"/>
  <c r="U182" s="1"/>
  <c r="W182" s="1"/>
  <c r="E182"/>
  <c r="D182"/>
  <c r="C182"/>
  <c r="X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X180"/>
  <c r="U180"/>
  <c r="W180" s="1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X179"/>
  <c r="AC179" s="1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X178"/>
  <c r="T178"/>
  <c r="S178"/>
  <c r="R178"/>
  <c r="Q178"/>
  <c r="P178"/>
  <c r="O178"/>
  <c r="N178"/>
  <c r="M178"/>
  <c r="L178"/>
  <c r="K178"/>
  <c r="J178"/>
  <c r="I178"/>
  <c r="H178"/>
  <c r="G178"/>
  <c r="F178"/>
  <c r="U178" s="1"/>
  <c r="W178" s="1"/>
  <c r="E178"/>
  <c r="D178"/>
  <c r="C178"/>
  <c r="AC177"/>
  <c r="X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X176"/>
  <c r="Z176" s="1"/>
  <c r="T176"/>
  <c r="S176"/>
  <c r="R176"/>
  <c r="Q176"/>
  <c r="P176"/>
  <c r="O176"/>
  <c r="N176"/>
  <c r="M176"/>
  <c r="L176"/>
  <c r="K176"/>
  <c r="J176"/>
  <c r="I176"/>
  <c r="H176"/>
  <c r="G176"/>
  <c r="F176"/>
  <c r="U176" s="1"/>
  <c r="W176" s="1"/>
  <c r="E176"/>
  <c r="D176"/>
  <c r="C176"/>
  <c r="X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X174"/>
  <c r="Z174" s="1"/>
  <c r="T174"/>
  <c r="S174"/>
  <c r="R174"/>
  <c r="Q174"/>
  <c r="P174"/>
  <c r="O174"/>
  <c r="N174"/>
  <c r="M174"/>
  <c r="L174"/>
  <c r="K174"/>
  <c r="J174"/>
  <c r="I174"/>
  <c r="H174"/>
  <c r="G174"/>
  <c r="F174"/>
  <c r="U174" s="1"/>
  <c r="W174" s="1"/>
  <c r="E174"/>
  <c r="D174"/>
  <c r="C174"/>
  <c r="AC173"/>
  <c r="X173"/>
  <c r="T173"/>
  <c r="S173"/>
  <c r="R173"/>
  <c r="Q173"/>
  <c r="P173"/>
  <c r="O173"/>
  <c r="N173"/>
  <c r="M173"/>
  <c r="L173"/>
  <c r="K173"/>
  <c r="J173"/>
  <c r="I173"/>
  <c r="H173"/>
  <c r="G173"/>
  <c r="F173"/>
  <c r="U173" s="1"/>
  <c r="W173" s="1"/>
  <c r="E173"/>
  <c r="D173"/>
  <c r="C173"/>
  <c r="Z172"/>
  <c r="X172"/>
  <c r="U172"/>
  <c r="W172" s="1"/>
  <c r="AD172" s="1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X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X170"/>
  <c r="T170"/>
  <c r="S170"/>
  <c r="R170"/>
  <c r="Q170"/>
  <c r="P170"/>
  <c r="O170"/>
  <c r="N170"/>
  <c r="M170"/>
  <c r="L170"/>
  <c r="K170"/>
  <c r="J170"/>
  <c r="I170"/>
  <c r="H170"/>
  <c r="G170"/>
  <c r="F170"/>
  <c r="U170" s="1"/>
  <c r="W170" s="1"/>
  <c r="E170"/>
  <c r="D170"/>
  <c r="C170"/>
  <c r="AC169"/>
  <c r="X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X168"/>
  <c r="Z168" s="1"/>
  <c r="T168"/>
  <c r="S168"/>
  <c r="R168"/>
  <c r="Q168"/>
  <c r="P168"/>
  <c r="O168"/>
  <c r="N168"/>
  <c r="M168"/>
  <c r="L168"/>
  <c r="K168"/>
  <c r="J168"/>
  <c r="I168"/>
  <c r="H168"/>
  <c r="G168"/>
  <c r="F168"/>
  <c r="U168" s="1"/>
  <c r="W168" s="1"/>
  <c r="E168"/>
  <c r="D168"/>
  <c r="C168"/>
  <c r="X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X166"/>
  <c r="Z166" s="1"/>
  <c r="T166"/>
  <c r="S166"/>
  <c r="R166"/>
  <c r="Q166"/>
  <c r="P166"/>
  <c r="O166"/>
  <c r="N166"/>
  <c r="M166"/>
  <c r="L166"/>
  <c r="K166"/>
  <c r="J166"/>
  <c r="I166"/>
  <c r="H166"/>
  <c r="G166"/>
  <c r="F166"/>
  <c r="U166" s="1"/>
  <c r="W166" s="1"/>
  <c r="E166"/>
  <c r="D166"/>
  <c r="C166"/>
  <c r="AC165"/>
  <c r="X165"/>
  <c r="T165"/>
  <c r="S165"/>
  <c r="R165"/>
  <c r="Q165"/>
  <c r="P165"/>
  <c r="O165"/>
  <c r="N165"/>
  <c r="M165"/>
  <c r="L165"/>
  <c r="K165"/>
  <c r="J165"/>
  <c r="I165"/>
  <c r="H165"/>
  <c r="G165"/>
  <c r="F165"/>
  <c r="U165" s="1"/>
  <c r="W165" s="1"/>
  <c r="E165"/>
  <c r="D165"/>
  <c r="C165"/>
  <c r="X164"/>
  <c r="T164"/>
  <c r="S164"/>
  <c r="R164"/>
  <c r="Q164"/>
  <c r="P164"/>
  <c r="O164"/>
  <c r="N164"/>
  <c r="M164"/>
  <c r="L164"/>
  <c r="K164"/>
  <c r="J164"/>
  <c r="I164"/>
  <c r="H164"/>
  <c r="G164"/>
  <c r="F164"/>
  <c r="U164" s="1"/>
  <c r="E164"/>
  <c r="D164"/>
  <c r="C164"/>
  <c r="X163"/>
  <c r="AC163" s="1"/>
  <c r="T163"/>
  <c r="S163"/>
  <c r="R163"/>
  <c r="Q163"/>
  <c r="P163"/>
  <c r="O163"/>
  <c r="N163"/>
  <c r="M163"/>
  <c r="L163"/>
  <c r="K163"/>
  <c r="J163"/>
  <c r="I163"/>
  <c r="H163"/>
  <c r="G163"/>
  <c r="F163"/>
  <c r="U163" s="1"/>
  <c r="W163" s="1"/>
  <c r="E163"/>
  <c r="D163"/>
  <c r="C163"/>
  <c r="X162"/>
  <c r="T162"/>
  <c r="S162"/>
  <c r="R162"/>
  <c r="Q162"/>
  <c r="P162"/>
  <c r="O162"/>
  <c r="N162"/>
  <c r="M162"/>
  <c r="L162"/>
  <c r="K162"/>
  <c r="J162"/>
  <c r="I162"/>
  <c r="H162"/>
  <c r="G162"/>
  <c r="F162"/>
  <c r="U162" s="1"/>
  <c r="W162" s="1"/>
  <c r="E162"/>
  <c r="D162"/>
  <c r="C162"/>
  <c r="X161"/>
  <c r="AC161" s="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Z160"/>
  <c r="X160"/>
  <c r="U160"/>
  <c r="W160" s="1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X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X158"/>
  <c r="Z158" s="1"/>
  <c r="U158"/>
  <c r="W158" s="1"/>
  <c r="AD158" s="1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X157"/>
  <c r="AC157" s="1"/>
  <c r="T157"/>
  <c r="S157"/>
  <c r="R157"/>
  <c r="Q157"/>
  <c r="P157"/>
  <c r="O157"/>
  <c r="N157"/>
  <c r="M157"/>
  <c r="L157"/>
  <c r="K157"/>
  <c r="J157"/>
  <c r="I157"/>
  <c r="H157"/>
  <c r="G157"/>
  <c r="F157"/>
  <c r="U157" s="1"/>
  <c r="W157" s="1"/>
  <c r="E157"/>
  <c r="D157"/>
  <c r="C157"/>
  <c r="X156"/>
  <c r="Z156" s="1"/>
  <c r="T156"/>
  <c r="S156"/>
  <c r="R156"/>
  <c r="Q156"/>
  <c r="P156"/>
  <c r="O156"/>
  <c r="N156"/>
  <c r="M156"/>
  <c r="L156"/>
  <c r="K156"/>
  <c r="J156"/>
  <c r="I156"/>
  <c r="H156"/>
  <c r="G156"/>
  <c r="F156"/>
  <c r="U156" s="1"/>
  <c r="W156" s="1"/>
  <c r="AD156" s="1"/>
  <c r="E156"/>
  <c r="D156"/>
  <c r="C156"/>
  <c r="X155"/>
  <c r="AC155" s="1"/>
  <c r="T155"/>
  <c r="S155"/>
  <c r="R155"/>
  <c r="Q155"/>
  <c r="P155"/>
  <c r="O155"/>
  <c r="N155"/>
  <c r="M155"/>
  <c r="L155"/>
  <c r="K155"/>
  <c r="J155"/>
  <c r="I155"/>
  <c r="H155"/>
  <c r="G155"/>
  <c r="F155"/>
  <c r="U155" s="1"/>
  <c r="W155" s="1"/>
  <c r="E155"/>
  <c r="D155"/>
  <c r="C155"/>
  <c r="X154"/>
  <c r="U154"/>
  <c r="W154" s="1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X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Z152"/>
  <c r="X152"/>
  <c r="U152"/>
  <c r="W152" s="1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X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X150"/>
  <c r="T150"/>
  <c r="S150"/>
  <c r="R150"/>
  <c r="Q150"/>
  <c r="P150"/>
  <c r="O150"/>
  <c r="N150"/>
  <c r="M150"/>
  <c r="L150"/>
  <c r="K150"/>
  <c r="J150"/>
  <c r="I150"/>
  <c r="H150"/>
  <c r="G150"/>
  <c r="F150"/>
  <c r="U150" s="1"/>
  <c r="W150" s="1"/>
  <c r="E150"/>
  <c r="D150"/>
  <c r="C150"/>
  <c r="X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Z148"/>
  <c r="X148"/>
  <c r="AD148" s="1"/>
  <c r="U148"/>
  <c r="W148" s="1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X147"/>
  <c r="AC147" s="1"/>
  <c r="T147"/>
  <c r="S147"/>
  <c r="R147"/>
  <c r="Q147"/>
  <c r="P147"/>
  <c r="O147"/>
  <c r="N147"/>
  <c r="M147"/>
  <c r="L147"/>
  <c r="K147"/>
  <c r="J147"/>
  <c r="I147"/>
  <c r="H147"/>
  <c r="G147"/>
  <c r="F147"/>
  <c r="U147" s="1"/>
  <c r="W147" s="1"/>
  <c r="E147"/>
  <c r="D147"/>
  <c r="C147"/>
  <c r="X146"/>
  <c r="T146"/>
  <c r="S146"/>
  <c r="R146"/>
  <c r="Q146"/>
  <c r="P146"/>
  <c r="O146"/>
  <c r="N146"/>
  <c r="M146"/>
  <c r="L146"/>
  <c r="K146"/>
  <c r="J146"/>
  <c r="I146"/>
  <c r="H146"/>
  <c r="G146"/>
  <c r="F146"/>
  <c r="U146" s="1"/>
  <c r="W146" s="1"/>
  <c r="E146"/>
  <c r="D146"/>
  <c r="C146"/>
  <c r="AC145"/>
  <c r="X145"/>
  <c r="W145"/>
  <c r="T145"/>
  <c r="S145"/>
  <c r="R145"/>
  <c r="Q145"/>
  <c r="P145"/>
  <c r="O145"/>
  <c r="N145"/>
  <c r="M145"/>
  <c r="L145"/>
  <c r="K145"/>
  <c r="J145"/>
  <c r="I145"/>
  <c r="H145"/>
  <c r="G145"/>
  <c r="F145"/>
  <c r="U145" s="1"/>
  <c r="E145"/>
  <c r="D145"/>
  <c r="C145"/>
  <c r="X144"/>
  <c r="T144"/>
  <c r="S144"/>
  <c r="R144"/>
  <c r="Q144"/>
  <c r="P144"/>
  <c r="O144"/>
  <c r="N144"/>
  <c r="M144"/>
  <c r="L144"/>
  <c r="K144"/>
  <c r="J144"/>
  <c r="I144"/>
  <c r="H144"/>
  <c r="G144"/>
  <c r="F144"/>
  <c r="U144" s="1"/>
  <c r="W144" s="1"/>
  <c r="E144"/>
  <c r="D144"/>
  <c r="C144"/>
  <c r="X143"/>
  <c r="T143"/>
  <c r="S143"/>
  <c r="R143"/>
  <c r="Q143"/>
  <c r="P143"/>
  <c r="O143"/>
  <c r="N143"/>
  <c r="M143"/>
  <c r="L143"/>
  <c r="K143"/>
  <c r="J143"/>
  <c r="I143"/>
  <c r="H143"/>
  <c r="G143"/>
  <c r="F143"/>
  <c r="U143" s="1"/>
  <c r="W143" s="1"/>
  <c r="E143"/>
  <c r="D143"/>
  <c r="C143"/>
  <c r="X142"/>
  <c r="Z142" s="1"/>
  <c r="T142"/>
  <c r="S142"/>
  <c r="R142"/>
  <c r="Q142"/>
  <c r="P142"/>
  <c r="O142"/>
  <c r="N142"/>
  <c r="M142"/>
  <c r="L142"/>
  <c r="K142"/>
  <c r="J142"/>
  <c r="I142"/>
  <c r="H142"/>
  <c r="G142"/>
  <c r="F142"/>
  <c r="U142" s="1"/>
  <c r="W142" s="1"/>
  <c r="E142"/>
  <c r="D142"/>
  <c r="C142"/>
  <c r="X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Z140"/>
  <c r="X140"/>
  <c r="AD140" s="1"/>
  <c r="U140"/>
  <c r="W140" s="1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X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X138"/>
  <c r="T138"/>
  <c r="S138"/>
  <c r="R138"/>
  <c r="Q138"/>
  <c r="P138"/>
  <c r="O138"/>
  <c r="N138"/>
  <c r="M138"/>
  <c r="L138"/>
  <c r="K138"/>
  <c r="J138"/>
  <c r="I138"/>
  <c r="H138"/>
  <c r="G138"/>
  <c r="F138"/>
  <c r="U138" s="1"/>
  <c r="W138" s="1"/>
  <c r="E138"/>
  <c r="D138"/>
  <c r="C138"/>
  <c r="AC137"/>
  <c r="X137"/>
  <c r="W137"/>
  <c r="T137"/>
  <c r="S137"/>
  <c r="R137"/>
  <c r="Q137"/>
  <c r="P137"/>
  <c r="O137"/>
  <c r="N137"/>
  <c r="M137"/>
  <c r="L137"/>
  <c r="K137"/>
  <c r="J137"/>
  <c r="I137"/>
  <c r="H137"/>
  <c r="G137"/>
  <c r="F137"/>
  <c r="U137" s="1"/>
  <c r="E137"/>
  <c r="D137"/>
  <c r="C137"/>
  <c r="X136"/>
  <c r="T136"/>
  <c r="S136"/>
  <c r="R136"/>
  <c r="Q136"/>
  <c r="P136"/>
  <c r="O136"/>
  <c r="N136"/>
  <c r="M136"/>
  <c r="L136"/>
  <c r="K136"/>
  <c r="J136"/>
  <c r="I136"/>
  <c r="H136"/>
  <c r="G136"/>
  <c r="F136"/>
  <c r="U136" s="1"/>
  <c r="W136" s="1"/>
  <c r="E136"/>
  <c r="D136"/>
  <c r="C136"/>
  <c r="X135"/>
  <c r="T135"/>
  <c r="S135"/>
  <c r="R135"/>
  <c r="Q135"/>
  <c r="P135"/>
  <c r="O135"/>
  <c r="N135"/>
  <c r="M135"/>
  <c r="L135"/>
  <c r="K135"/>
  <c r="J135"/>
  <c r="I135"/>
  <c r="H135"/>
  <c r="G135"/>
  <c r="F135"/>
  <c r="U135" s="1"/>
  <c r="W135" s="1"/>
  <c r="E135"/>
  <c r="D135"/>
  <c r="C135"/>
  <c r="X134"/>
  <c r="Z134" s="1"/>
  <c r="T134"/>
  <c r="S134"/>
  <c r="R134"/>
  <c r="Q134"/>
  <c r="P134"/>
  <c r="O134"/>
  <c r="N134"/>
  <c r="M134"/>
  <c r="L134"/>
  <c r="K134"/>
  <c r="J134"/>
  <c r="I134"/>
  <c r="H134"/>
  <c r="G134"/>
  <c r="F134"/>
  <c r="U134" s="1"/>
  <c r="W134" s="1"/>
  <c r="E134"/>
  <c r="D134"/>
  <c r="C134"/>
  <c r="AC133"/>
  <c r="X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X132"/>
  <c r="Z132" s="1"/>
  <c r="U132"/>
  <c r="W132" s="1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X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X130"/>
  <c r="U130"/>
  <c r="W130" s="1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X129"/>
  <c r="AC129" s="1"/>
  <c r="T129"/>
  <c r="S129"/>
  <c r="R129"/>
  <c r="Q129"/>
  <c r="P129"/>
  <c r="O129"/>
  <c r="N129"/>
  <c r="M129"/>
  <c r="L129"/>
  <c r="K129"/>
  <c r="J129"/>
  <c r="I129"/>
  <c r="H129"/>
  <c r="G129"/>
  <c r="F129"/>
  <c r="U129" s="1"/>
  <c r="W129" s="1"/>
  <c r="E129"/>
  <c r="D129"/>
  <c r="C129"/>
  <c r="Z128"/>
  <c r="X128"/>
  <c r="T128"/>
  <c r="S128"/>
  <c r="R128"/>
  <c r="Q128"/>
  <c r="P128"/>
  <c r="O128"/>
  <c r="N128"/>
  <c r="M128"/>
  <c r="L128"/>
  <c r="K128"/>
  <c r="J128"/>
  <c r="I128"/>
  <c r="H128"/>
  <c r="G128"/>
  <c r="F128"/>
  <c r="U128" s="1"/>
  <c r="W128" s="1"/>
  <c r="E128"/>
  <c r="D128"/>
  <c r="C128"/>
  <c r="X127"/>
  <c r="T127"/>
  <c r="S127"/>
  <c r="R127"/>
  <c r="Q127"/>
  <c r="P127"/>
  <c r="O127"/>
  <c r="N127"/>
  <c r="M127"/>
  <c r="L127"/>
  <c r="K127"/>
  <c r="J127"/>
  <c r="I127"/>
  <c r="H127"/>
  <c r="G127"/>
  <c r="F127"/>
  <c r="U127" s="1"/>
  <c r="W127" s="1"/>
  <c r="E127"/>
  <c r="D127"/>
  <c r="C127"/>
  <c r="X126"/>
  <c r="Z126" s="1"/>
  <c r="T126"/>
  <c r="S126"/>
  <c r="R126"/>
  <c r="Q126"/>
  <c r="P126"/>
  <c r="O126"/>
  <c r="N126"/>
  <c r="M126"/>
  <c r="L126"/>
  <c r="K126"/>
  <c r="J126"/>
  <c r="I126"/>
  <c r="H126"/>
  <c r="G126"/>
  <c r="F126"/>
  <c r="U126" s="1"/>
  <c r="W126" s="1"/>
  <c r="E126"/>
  <c r="D126"/>
  <c r="C126"/>
  <c r="AC125"/>
  <c r="X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X124"/>
  <c r="Z124" s="1"/>
  <c r="AD124" s="1"/>
  <c r="T124"/>
  <c r="U124" s="1"/>
  <c r="W124" s="1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X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X122"/>
  <c r="U122"/>
  <c r="W122" s="1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X121"/>
  <c r="AC121" s="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Z120"/>
  <c r="X120"/>
  <c r="U120"/>
  <c r="W120" s="1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X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X118"/>
  <c r="Z118" s="1"/>
  <c r="T118"/>
  <c r="S118"/>
  <c r="R118"/>
  <c r="Q118"/>
  <c r="P118"/>
  <c r="O118"/>
  <c r="N118"/>
  <c r="M118"/>
  <c r="L118"/>
  <c r="K118"/>
  <c r="J118"/>
  <c r="I118"/>
  <c r="H118"/>
  <c r="G118"/>
  <c r="F118"/>
  <c r="U118" s="1"/>
  <c r="W118" s="1"/>
  <c r="E118"/>
  <c r="D118"/>
  <c r="C118"/>
  <c r="X117"/>
  <c r="AC117" s="1"/>
  <c r="T117"/>
  <c r="S117"/>
  <c r="R117"/>
  <c r="Q117"/>
  <c r="P117"/>
  <c r="O117"/>
  <c r="N117"/>
  <c r="M117"/>
  <c r="L117"/>
  <c r="K117"/>
  <c r="J117"/>
  <c r="I117"/>
  <c r="H117"/>
  <c r="G117"/>
  <c r="F117"/>
  <c r="U117" s="1"/>
  <c r="W117" s="1"/>
  <c r="E117"/>
  <c r="D117"/>
  <c r="C117"/>
  <c r="Z116"/>
  <c r="X116"/>
  <c r="T116"/>
  <c r="U116" s="1"/>
  <c r="W116" s="1"/>
  <c r="AD116" s="1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X115"/>
  <c r="AC115" s="1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X114"/>
  <c r="Z114" s="1"/>
  <c r="U114"/>
  <c r="W114" s="1"/>
  <c r="AD114" s="1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X113"/>
  <c r="AC113" s="1"/>
  <c r="T113"/>
  <c r="S113"/>
  <c r="R113"/>
  <c r="Q113"/>
  <c r="P113"/>
  <c r="O113"/>
  <c r="N113"/>
  <c r="M113"/>
  <c r="L113"/>
  <c r="K113"/>
  <c r="J113"/>
  <c r="I113"/>
  <c r="H113"/>
  <c r="G113"/>
  <c r="F113"/>
  <c r="U113" s="1"/>
  <c r="W113" s="1"/>
  <c r="E113"/>
  <c r="D113"/>
  <c r="C113"/>
  <c r="Z112"/>
  <c r="X112"/>
  <c r="AB112" s="1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X111"/>
  <c r="T111"/>
  <c r="S111"/>
  <c r="R111"/>
  <c r="Q111"/>
  <c r="P111"/>
  <c r="O111"/>
  <c r="N111"/>
  <c r="M111"/>
  <c r="L111"/>
  <c r="K111"/>
  <c r="J111"/>
  <c r="I111"/>
  <c r="H111"/>
  <c r="G111"/>
  <c r="F111"/>
  <c r="U111" s="1"/>
  <c r="W111" s="1"/>
  <c r="E111"/>
  <c r="D111"/>
  <c r="C111"/>
  <c r="X110"/>
  <c r="AB110" s="1"/>
  <c r="T110"/>
  <c r="S110"/>
  <c r="R110"/>
  <c r="Q110"/>
  <c r="P110"/>
  <c r="O110"/>
  <c r="N110"/>
  <c r="M110"/>
  <c r="L110"/>
  <c r="K110"/>
  <c r="J110"/>
  <c r="I110"/>
  <c r="H110"/>
  <c r="G110"/>
  <c r="F110"/>
  <c r="U110" s="1"/>
  <c r="W110" s="1"/>
  <c r="AD110" s="1"/>
  <c r="E110"/>
  <c r="D110"/>
  <c r="C110"/>
  <c r="AB109"/>
  <c r="X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X108"/>
  <c r="AB108" s="1"/>
  <c r="T108"/>
  <c r="U108" s="1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X107"/>
  <c r="AB107" s="1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A106"/>
  <c r="X106"/>
  <c r="AB106" s="1"/>
  <c r="T106"/>
  <c r="U106" s="1"/>
  <c r="W106" s="1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X105"/>
  <c r="AC105" s="1"/>
  <c r="W105"/>
  <c r="T105"/>
  <c r="S105"/>
  <c r="R105"/>
  <c r="Q105"/>
  <c r="P105"/>
  <c r="O105"/>
  <c r="N105"/>
  <c r="M105"/>
  <c r="L105"/>
  <c r="K105"/>
  <c r="J105"/>
  <c r="I105"/>
  <c r="H105"/>
  <c r="G105"/>
  <c r="F105"/>
  <c r="U105" s="1"/>
  <c r="E105"/>
  <c r="D105"/>
  <c r="C105"/>
  <c r="AA104"/>
  <c r="Z104"/>
  <c r="X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X103"/>
  <c r="T103"/>
  <c r="S103"/>
  <c r="R103"/>
  <c r="Q103"/>
  <c r="P103"/>
  <c r="O103"/>
  <c r="N103"/>
  <c r="M103"/>
  <c r="L103"/>
  <c r="K103"/>
  <c r="J103"/>
  <c r="I103"/>
  <c r="H103"/>
  <c r="G103"/>
  <c r="F103"/>
  <c r="U103" s="1"/>
  <c r="W103" s="1"/>
  <c r="E103"/>
  <c r="D103"/>
  <c r="C103"/>
  <c r="AA102"/>
  <c r="Z102"/>
  <c r="X102"/>
  <c r="T102"/>
  <c r="S102"/>
  <c r="R102"/>
  <c r="Q102"/>
  <c r="P102"/>
  <c r="O102"/>
  <c r="N102"/>
  <c r="M102"/>
  <c r="L102"/>
  <c r="K102"/>
  <c r="J102"/>
  <c r="I102"/>
  <c r="H102"/>
  <c r="G102"/>
  <c r="F102"/>
  <c r="U102" s="1"/>
  <c r="W102" s="1"/>
  <c r="AD102" s="1"/>
  <c r="E102"/>
  <c r="D102"/>
  <c r="C102"/>
  <c r="X101"/>
  <c r="AB101" s="1"/>
  <c r="W101"/>
  <c r="T101"/>
  <c r="S101"/>
  <c r="R101"/>
  <c r="Q101"/>
  <c r="P101"/>
  <c r="O101"/>
  <c r="N101"/>
  <c r="M101"/>
  <c r="L101"/>
  <c r="K101"/>
  <c r="J101"/>
  <c r="I101"/>
  <c r="H101"/>
  <c r="G101"/>
  <c r="F101"/>
  <c r="U101" s="1"/>
  <c r="E101"/>
  <c r="D101"/>
  <c r="C101"/>
  <c r="AA100"/>
  <c r="Z100"/>
  <c r="X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X99"/>
  <c r="AB99" s="1"/>
  <c r="T99"/>
  <c r="S99"/>
  <c r="R99"/>
  <c r="Q99"/>
  <c r="P99"/>
  <c r="O99"/>
  <c r="N99"/>
  <c r="M99"/>
  <c r="L99"/>
  <c r="K99"/>
  <c r="J99"/>
  <c r="I99"/>
  <c r="H99"/>
  <c r="G99"/>
  <c r="F99"/>
  <c r="U99" s="1"/>
  <c r="W99" s="1"/>
  <c r="E99"/>
  <c r="D99"/>
  <c r="C99"/>
  <c r="X98"/>
  <c r="AB98" s="1"/>
  <c r="T98"/>
  <c r="S98"/>
  <c r="R98"/>
  <c r="Q98"/>
  <c r="P98"/>
  <c r="O98"/>
  <c r="N98"/>
  <c r="M98"/>
  <c r="L98"/>
  <c r="K98"/>
  <c r="J98"/>
  <c r="I98"/>
  <c r="H98"/>
  <c r="G98"/>
  <c r="F98"/>
  <c r="U98" s="1"/>
  <c r="W98" s="1"/>
  <c r="E98"/>
  <c r="D98"/>
  <c r="C98"/>
  <c r="AB97"/>
  <c r="X97"/>
  <c r="T97"/>
  <c r="S97"/>
  <c r="R97"/>
  <c r="Q97"/>
  <c r="P97"/>
  <c r="O97"/>
  <c r="N97"/>
  <c r="M97"/>
  <c r="L97"/>
  <c r="K97"/>
  <c r="J97"/>
  <c r="I97"/>
  <c r="H97"/>
  <c r="G97"/>
  <c r="F97"/>
  <c r="U97" s="1"/>
  <c r="W97" s="1"/>
  <c r="E97"/>
  <c r="D97"/>
  <c r="C97"/>
  <c r="X96"/>
  <c r="Z96" s="1"/>
  <c r="T96"/>
  <c r="U96" s="1"/>
  <c r="W96" s="1"/>
  <c r="AD96" s="1"/>
  <c r="S96"/>
  <c r="R96"/>
  <c r="Q96"/>
  <c r="P96"/>
  <c r="O96"/>
  <c r="N96"/>
  <c r="M96"/>
  <c r="L96"/>
  <c r="K96"/>
  <c r="J96"/>
  <c r="I96"/>
  <c r="H96"/>
  <c r="G96"/>
  <c r="F96"/>
  <c r="E96"/>
  <c r="D96"/>
  <c r="C96"/>
  <c r="X95"/>
  <c r="AC95" s="1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X94"/>
  <c r="AB94" s="1"/>
  <c r="T94"/>
  <c r="S94"/>
  <c r="R94"/>
  <c r="Q94"/>
  <c r="P94"/>
  <c r="O94"/>
  <c r="N94"/>
  <c r="M94"/>
  <c r="L94"/>
  <c r="K94"/>
  <c r="J94"/>
  <c r="I94"/>
  <c r="H94"/>
  <c r="G94"/>
  <c r="F94"/>
  <c r="U94" s="1"/>
  <c r="W94" s="1"/>
  <c r="E94"/>
  <c r="D94"/>
  <c r="C94"/>
  <c r="AC93"/>
  <c r="AB93"/>
  <c r="X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X92"/>
  <c r="AB92" s="1"/>
  <c r="T92"/>
  <c r="U92" s="1"/>
  <c r="S92"/>
  <c r="R92"/>
  <c r="Q92"/>
  <c r="P92"/>
  <c r="O92"/>
  <c r="N92"/>
  <c r="M92"/>
  <c r="L92"/>
  <c r="K92"/>
  <c r="J92"/>
  <c r="I92"/>
  <c r="H92"/>
  <c r="G92"/>
  <c r="F92"/>
  <c r="E92"/>
  <c r="D92"/>
  <c r="C92"/>
  <c r="X91"/>
  <c r="AB91" s="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X90"/>
  <c r="Z90" s="1"/>
  <c r="U90"/>
  <c r="W90" s="1"/>
  <c r="AD90" s="1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X89"/>
  <c r="AB89" s="1"/>
  <c r="T89"/>
  <c r="S89"/>
  <c r="R89"/>
  <c r="Q89"/>
  <c r="P89"/>
  <c r="O89"/>
  <c r="N89"/>
  <c r="M89"/>
  <c r="L89"/>
  <c r="K89"/>
  <c r="J89"/>
  <c r="I89"/>
  <c r="H89"/>
  <c r="G89"/>
  <c r="F89"/>
  <c r="U89" s="1"/>
  <c r="W89" s="1"/>
  <c r="E89"/>
  <c r="D89"/>
  <c r="C89"/>
  <c r="AA88"/>
  <c r="X88"/>
  <c r="AB88" s="1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X87"/>
  <c r="T87"/>
  <c r="S87"/>
  <c r="R87"/>
  <c r="Q87"/>
  <c r="P87"/>
  <c r="O87"/>
  <c r="N87"/>
  <c r="M87"/>
  <c r="L87"/>
  <c r="K87"/>
  <c r="J87"/>
  <c r="I87"/>
  <c r="H87"/>
  <c r="G87"/>
  <c r="F87"/>
  <c r="U87" s="1"/>
  <c r="W87" s="1"/>
  <c r="E87"/>
  <c r="D87"/>
  <c r="C87"/>
  <c r="AA86"/>
  <c r="X86"/>
  <c r="AB86" s="1"/>
  <c r="T86"/>
  <c r="S86"/>
  <c r="R86"/>
  <c r="Q86"/>
  <c r="P86"/>
  <c r="O86"/>
  <c r="N86"/>
  <c r="M86"/>
  <c r="L86"/>
  <c r="K86"/>
  <c r="J86"/>
  <c r="I86"/>
  <c r="H86"/>
  <c r="G86"/>
  <c r="F86"/>
  <c r="U86" s="1"/>
  <c r="E86"/>
  <c r="D86"/>
  <c r="C86"/>
  <c r="X85"/>
  <c r="AB85" s="1"/>
  <c r="W85"/>
  <c r="T85"/>
  <c r="S85"/>
  <c r="R85"/>
  <c r="Q85"/>
  <c r="P85"/>
  <c r="O85"/>
  <c r="N85"/>
  <c r="M85"/>
  <c r="L85"/>
  <c r="K85"/>
  <c r="J85"/>
  <c r="I85"/>
  <c r="H85"/>
  <c r="G85"/>
  <c r="F85"/>
  <c r="U85" s="1"/>
  <c r="E85"/>
  <c r="D85"/>
  <c r="C85"/>
  <c r="X84"/>
  <c r="AB84" s="1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X83"/>
  <c r="AB83" s="1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X82"/>
  <c r="AB82" s="1"/>
  <c r="U82"/>
  <c r="W82" s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X81"/>
  <c r="AB81" s="1"/>
  <c r="T81"/>
  <c r="S81"/>
  <c r="R81"/>
  <c r="Q81"/>
  <c r="P81"/>
  <c r="O81"/>
  <c r="N81"/>
  <c r="M81"/>
  <c r="L81"/>
  <c r="K81"/>
  <c r="J81"/>
  <c r="I81"/>
  <c r="H81"/>
  <c r="G81"/>
  <c r="F81"/>
  <c r="U81" s="1"/>
  <c r="W81" s="1"/>
  <c r="E81"/>
  <c r="D81"/>
  <c r="C81"/>
  <c r="AA80"/>
  <c r="Z80"/>
  <c r="X80"/>
  <c r="T80"/>
  <c r="U80" s="1"/>
  <c r="W80" s="1"/>
  <c r="AD80" s="1"/>
  <c r="S80"/>
  <c r="R80"/>
  <c r="Q80"/>
  <c r="P80"/>
  <c r="O80"/>
  <c r="N80"/>
  <c r="M80"/>
  <c r="L80"/>
  <c r="K80"/>
  <c r="J80"/>
  <c r="I80"/>
  <c r="H80"/>
  <c r="G80"/>
  <c r="F80"/>
  <c r="E80"/>
  <c r="D80"/>
  <c r="C80"/>
  <c r="X79"/>
  <c r="T79"/>
  <c r="S79"/>
  <c r="R79"/>
  <c r="Q79"/>
  <c r="P79"/>
  <c r="O79"/>
  <c r="N79"/>
  <c r="M79"/>
  <c r="L79"/>
  <c r="K79"/>
  <c r="J79"/>
  <c r="I79"/>
  <c r="H79"/>
  <c r="G79"/>
  <c r="F79"/>
  <c r="U79" s="1"/>
  <c r="W79" s="1"/>
  <c r="E79"/>
  <c r="D79"/>
  <c r="C79"/>
  <c r="AA78"/>
  <c r="Z78"/>
  <c r="X78"/>
  <c r="T78"/>
  <c r="U78" s="1"/>
  <c r="W78" s="1"/>
  <c r="AD78" s="1"/>
  <c r="S78"/>
  <c r="R78"/>
  <c r="Q78"/>
  <c r="P78"/>
  <c r="O78"/>
  <c r="N78"/>
  <c r="M78"/>
  <c r="L78"/>
  <c r="K78"/>
  <c r="J78"/>
  <c r="I78"/>
  <c r="H78"/>
  <c r="G78"/>
  <c r="F78"/>
  <c r="E78"/>
  <c r="D78"/>
  <c r="C78"/>
  <c r="X77"/>
  <c r="AB77" s="1"/>
  <c r="T77"/>
  <c r="S77"/>
  <c r="R77"/>
  <c r="Q77"/>
  <c r="P77"/>
  <c r="O77"/>
  <c r="N77"/>
  <c r="M77"/>
  <c r="L77"/>
  <c r="K77"/>
  <c r="J77"/>
  <c r="I77"/>
  <c r="H77"/>
  <c r="G77"/>
  <c r="F77"/>
  <c r="U77" s="1"/>
  <c r="W77" s="1"/>
  <c r="E77"/>
  <c r="D77"/>
  <c r="C77"/>
  <c r="AA76"/>
  <c r="X76"/>
  <c r="AB76" s="1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5"/>
  <c r="AB75" s="1"/>
  <c r="T75"/>
  <c r="S75"/>
  <c r="R75"/>
  <c r="Q75"/>
  <c r="P75"/>
  <c r="O75"/>
  <c r="N75"/>
  <c r="M75"/>
  <c r="L75"/>
  <c r="K75"/>
  <c r="J75"/>
  <c r="I75"/>
  <c r="H75"/>
  <c r="G75"/>
  <c r="F75"/>
  <c r="U75" s="1"/>
  <c r="W75" s="1"/>
  <c r="E75"/>
  <c r="D75"/>
  <c r="C75"/>
  <c r="AA74"/>
  <c r="Z74"/>
  <c r="X74"/>
  <c r="T74"/>
  <c r="S74"/>
  <c r="R74"/>
  <c r="Q74"/>
  <c r="P74"/>
  <c r="O74"/>
  <c r="N74"/>
  <c r="M74"/>
  <c r="L74"/>
  <c r="K74"/>
  <c r="J74"/>
  <c r="I74"/>
  <c r="H74"/>
  <c r="G74"/>
  <c r="F74"/>
  <c r="U74" s="1"/>
  <c r="W74" s="1"/>
  <c r="AD74" s="1"/>
  <c r="E74"/>
  <c r="D74"/>
  <c r="C74"/>
  <c r="AB73"/>
  <c r="X73"/>
  <c r="AC73" s="1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2"/>
  <c r="AB72" s="1"/>
  <c r="T72"/>
  <c r="U72" s="1"/>
  <c r="S72"/>
  <c r="R72"/>
  <c r="Q72"/>
  <c r="P72"/>
  <c r="O72"/>
  <c r="N72"/>
  <c r="M72"/>
  <c r="L72"/>
  <c r="K72"/>
  <c r="J72"/>
  <c r="I72"/>
  <c r="H72"/>
  <c r="G72"/>
  <c r="F72"/>
  <c r="E72"/>
  <c r="D72"/>
  <c r="C72"/>
  <c r="X71"/>
  <c r="AC71" s="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X70"/>
  <c r="AB70" s="1"/>
  <c r="U70"/>
  <c r="W70" s="1"/>
  <c r="AD70" s="1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B69"/>
  <c r="X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A68"/>
  <c r="X68"/>
  <c r="AB68" s="1"/>
  <c r="T68"/>
  <c r="U68" s="1"/>
  <c r="S68"/>
  <c r="R68"/>
  <c r="Q68"/>
  <c r="P68"/>
  <c r="O68"/>
  <c r="N68"/>
  <c r="M68"/>
  <c r="L68"/>
  <c r="K68"/>
  <c r="J68"/>
  <c r="I68"/>
  <c r="H68"/>
  <c r="G68"/>
  <c r="F68"/>
  <c r="E68"/>
  <c r="D68"/>
  <c r="C68"/>
  <c r="X67"/>
  <c r="T67"/>
  <c r="S67"/>
  <c r="R67"/>
  <c r="Q67"/>
  <c r="P67"/>
  <c r="O67"/>
  <c r="N67"/>
  <c r="M67"/>
  <c r="L67"/>
  <c r="K67"/>
  <c r="J67"/>
  <c r="I67"/>
  <c r="H67"/>
  <c r="G67"/>
  <c r="F67"/>
  <c r="U67" s="1"/>
  <c r="W67" s="1"/>
  <c r="E67"/>
  <c r="D67"/>
  <c r="C67"/>
  <c r="AA66"/>
  <c r="Z66"/>
  <c r="X66"/>
  <c r="T66"/>
  <c r="U66" s="1"/>
  <c r="W66" s="1"/>
  <c r="AD66" s="1"/>
  <c r="S66"/>
  <c r="R66"/>
  <c r="Q66"/>
  <c r="P66"/>
  <c r="O66"/>
  <c r="N66"/>
  <c r="M66"/>
  <c r="L66"/>
  <c r="K66"/>
  <c r="J66"/>
  <c r="I66"/>
  <c r="H66"/>
  <c r="G66"/>
  <c r="F66"/>
  <c r="E66"/>
  <c r="D66"/>
  <c r="C66"/>
  <c r="X65"/>
  <c r="AB65" s="1"/>
  <c r="W65"/>
  <c r="T65"/>
  <c r="S65"/>
  <c r="R65"/>
  <c r="Q65"/>
  <c r="P65"/>
  <c r="O65"/>
  <c r="N65"/>
  <c r="M65"/>
  <c r="L65"/>
  <c r="K65"/>
  <c r="J65"/>
  <c r="I65"/>
  <c r="H65"/>
  <c r="G65"/>
  <c r="F65"/>
  <c r="U65" s="1"/>
  <c r="E65"/>
  <c r="D65"/>
  <c r="C65"/>
  <c r="AA64"/>
  <c r="Z64"/>
  <c r="X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3"/>
  <c r="T63"/>
  <c r="S63"/>
  <c r="R63"/>
  <c r="Q63"/>
  <c r="P63"/>
  <c r="O63"/>
  <c r="N63"/>
  <c r="M63"/>
  <c r="L63"/>
  <c r="K63"/>
  <c r="J63"/>
  <c r="I63"/>
  <c r="H63"/>
  <c r="G63"/>
  <c r="F63"/>
  <c r="U63" s="1"/>
  <c r="W63" s="1"/>
  <c r="E63"/>
  <c r="D63"/>
  <c r="C63"/>
  <c r="X62"/>
  <c r="AB62" s="1"/>
  <c r="T62"/>
  <c r="S62"/>
  <c r="R62"/>
  <c r="Q62"/>
  <c r="P62"/>
  <c r="O62"/>
  <c r="N62"/>
  <c r="M62"/>
  <c r="L62"/>
  <c r="K62"/>
  <c r="J62"/>
  <c r="I62"/>
  <c r="H62"/>
  <c r="G62"/>
  <c r="F62"/>
  <c r="U62" s="1"/>
  <c r="W62" s="1"/>
  <c r="AD62" s="1"/>
  <c r="E62"/>
  <c r="D62"/>
  <c r="C62"/>
  <c r="AC61"/>
  <c r="X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60"/>
  <c r="AB60" s="1"/>
  <c r="T60"/>
  <c r="U60" s="1"/>
  <c r="S60"/>
  <c r="R60"/>
  <c r="Q60"/>
  <c r="P60"/>
  <c r="O60"/>
  <c r="N60"/>
  <c r="M60"/>
  <c r="L60"/>
  <c r="K60"/>
  <c r="J60"/>
  <c r="I60"/>
  <c r="H60"/>
  <c r="G60"/>
  <c r="F60"/>
  <c r="E60"/>
  <c r="D60"/>
  <c r="C60"/>
  <c r="X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X58"/>
  <c r="Z58" s="1"/>
  <c r="U58"/>
  <c r="W58" s="1"/>
  <c r="AD58" s="1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7"/>
  <c r="AC57" s="1"/>
  <c r="T57"/>
  <c r="S57"/>
  <c r="R57"/>
  <c r="Q57"/>
  <c r="P57"/>
  <c r="O57"/>
  <c r="N57"/>
  <c r="M57"/>
  <c r="L57"/>
  <c r="K57"/>
  <c r="J57"/>
  <c r="I57"/>
  <c r="H57"/>
  <c r="G57"/>
  <c r="F57"/>
  <c r="U57" s="1"/>
  <c r="W57" s="1"/>
  <c r="E57"/>
  <c r="D57"/>
  <c r="C57"/>
  <c r="AA56"/>
  <c r="X56"/>
  <c r="AB56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X55"/>
  <c r="T55"/>
  <c r="S55"/>
  <c r="R55"/>
  <c r="Q55"/>
  <c r="P55"/>
  <c r="O55"/>
  <c r="N55"/>
  <c r="M55"/>
  <c r="L55"/>
  <c r="K55"/>
  <c r="J55"/>
  <c r="I55"/>
  <c r="H55"/>
  <c r="G55"/>
  <c r="F55"/>
  <c r="U55" s="1"/>
  <c r="W55" s="1"/>
  <c r="E55"/>
  <c r="D55"/>
  <c r="C55"/>
  <c r="AA54"/>
  <c r="X54"/>
  <c r="AB54" s="1"/>
  <c r="T54"/>
  <c r="U54" s="1"/>
  <c r="S54"/>
  <c r="R54"/>
  <c r="Q54"/>
  <c r="P54"/>
  <c r="O54"/>
  <c r="N54"/>
  <c r="M54"/>
  <c r="L54"/>
  <c r="K54"/>
  <c r="J54"/>
  <c r="I54"/>
  <c r="H54"/>
  <c r="G54"/>
  <c r="F54"/>
  <c r="E54"/>
  <c r="D54"/>
  <c r="C54"/>
  <c r="X53"/>
  <c r="AB53" s="1"/>
  <c r="T53"/>
  <c r="S53"/>
  <c r="R53"/>
  <c r="Q53"/>
  <c r="P53"/>
  <c r="O53"/>
  <c r="N53"/>
  <c r="M53"/>
  <c r="L53"/>
  <c r="K53"/>
  <c r="J53"/>
  <c r="I53"/>
  <c r="H53"/>
  <c r="G53"/>
  <c r="F53"/>
  <c r="U53" s="1"/>
  <c r="W53" s="1"/>
  <c r="E53"/>
  <c r="D53"/>
  <c r="C53"/>
  <c r="AA52"/>
  <c r="Z52"/>
  <c r="X52"/>
  <c r="T52"/>
  <c r="U52" s="1"/>
  <c r="W52" s="1"/>
  <c r="AD52" s="1"/>
  <c r="S52"/>
  <c r="R52"/>
  <c r="Q52"/>
  <c r="P52"/>
  <c r="O52"/>
  <c r="N52"/>
  <c r="M52"/>
  <c r="L52"/>
  <c r="K52"/>
  <c r="J52"/>
  <c r="I52"/>
  <c r="H52"/>
  <c r="G52"/>
  <c r="F52"/>
  <c r="E52"/>
  <c r="D52"/>
  <c r="C52"/>
  <c r="X51"/>
  <c r="AB51" s="1"/>
  <c r="T51"/>
  <c r="S51"/>
  <c r="R51"/>
  <c r="Q51"/>
  <c r="P51"/>
  <c r="O51"/>
  <c r="N51"/>
  <c r="M51"/>
  <c r="L51"/>
  <c r="K51"/>
  <c r="J51"/>
  <c r="I51"/>
  <c r="H51"/>
  <c r="G51"/>
  <c r="F51"/>
  <c r="U51" s="1"/>
  <c r="W51" s="1"/>
  <c r="E51"/>
  <c r="D51"/>
  <c r="C51"/>
  <c r="Z50"/>
  <c r="X50"/>
  <c r="AB50" s="1"/>
  <c r="T50"/>
  <c r="S50"/>
  <c r="R50"/>
  <c r="Q50"/>
  <c r="P50"/>
  <c r="O50"/>
  <c r="N50"/>
  <c r="M50"/>
  <c r="L50"/>
  <c r="K50"/>
  <c r="J50"/>
  <c r="I50"/>
  <c r="H50"/>
  <c r="G50"/>
  <c r="F50"/>
  <c r="U50" s="1"/>
  <c r="W50" s="1"/>
  <c r="AD50" s="1"/>
  <c r="E50"/>
  <c r="D50"/>
  <c r="C50"/>
  <c r="X49"/>
  <c r="AC49" s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8"/>
  <c r="Z48" s="1"/>
  <c r="T48"/>
  <c r="U48" s="1"/>
  <c r="W48" s="1"/>
  <c r="S48"/>
  <c r="R48"/>
  <c r="Q48"/>
  <c r="P48"/>
  <c r="O48"/>
  <c r="N48"/>
  <c r="M48"/>
  <c r="L48"/>
  <c r="K48"/>
  <c r="J48"/>
  <c r="I48"/>
  <c r="H48"/>
  <c r="G48"/>
  <c r="F48"/>
  <c r="E48"/>
  <c r="D48"/>
  <c r="C48"/>
  <c r="X47"/>
  <c r="AA47" s="1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X46"/>
  <c r="AB46" s="1"/>
  <c r="T46"/>
  <c r="U46" s="1"/>
  <c r="W46" s="1"/>
  <c r="S46"/>
  <c r="R46"/>
  <c r="Q46"/>
  <c r="P46"/>
  <c r="O46"/>
  <c r="N46"/>
  <c r="M46"/>
  <c r="L46"/>
  <c r="K46"/>
  <c r="J46"/>
  <c r="I46"/>
  <c r="H46"/>
  <c r="G46"/>
  <c r="F46"/>
  <c r="E46"/>
  <c r="D46"/>
  <c r="C46"/>
  <c r="X45"/>
  <c r="AB45" s="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X44"/>
  <c r="AB44" s="1"/>
  <c r="T44"/>
  <c r="U44" s="1"/>
  <c r="W44" s="1"/>
  <c r="S44"/>
  <c r="R44"/>
  <c r="Q44"/>
  <c r="P44"/>
  <c r="O44"/>
  <c r="N44"/>
  <c r="M44"/>
  <c r="L44"/>
  <c r="K44"/>
  <c r="J44"/>
  <c r="I44"/>
  <c r="H44"/>
  <c r="G44"/>
  <c r="F44"/>
  <c r="E44"/>
  <c r="D44"/>
  <c r="C44"/>
  <c r="X43"/>
  <c r="AA43" s="1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2"/>
  <c r="T42"/>
  <c r="U42" s="1"/>
  <c r="W42" s="1"/>
  <c r="S42"/>
  <c r="R42"/>
  <c r="Q42"/>
  <c r="P42"/>
  <c r="O42"/>
  <c r="N42"/>
  <c r="M42"/>
  <c r="L42"/>
  <c r="K42"/>
  <c r="J42"/>
  <c r="I42"/>
  <c r="H42"/>
  <c r="G42"/>
  <c r="F42"/>
  <c r="E42"/>
  <c r="D42"/>
  <c r="C42"/>
  <c r="X41"/>
  <c r="AA41" s="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X40"/>
  <c r="Z40" s="1"/>
  <c r="T40"/>
  <c r="U40" s="1"/>
  <c r="W40" s="1"/>
  <c r="S40"/>
  <c r="R40"/>
  <c r="Q40"/>
  <c r="P40"/>
  <c r="O40"/>
  <c r="N40"/>
  <c r="M40"/>
  <c r="L40"/>
  <c r="K40"/>
  <c r="J40"/>
  <c r="I40"/>
  <c r="H40"/>
  <c r="G40"/>
  <c r="F40"/>
  <c r="E40"/>
  <c r="D40"/>
  <c r="C40"/>
  <c r="X39"/>
  <c r="AA39" s="1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X38"/>
  <c r="AB38" s="1"/>
  <c r="T38"/>
  <c r="U38" s="1"/>
  <c r="W38" s="1"/>
  <c r="S38"/>
  <c r="R38"/>
  <c r="Q38"/>
  <c r="P38"/>
  <c r="O38"/>
  <c r="N38"/>
  <c r="M38"/>
  <c r="L38"/>
  <c r="K38"/>
  <c r="J38"/>
  <c r="I38"/>
  <c r="H38"/>
  <c r="G38"/>
  <c r="F38"/>
  <c r="E38"/>
  <c r="D38"/>
  <c r="C38"/>
  <c r="X37"/>
  <c r="AA37" s="1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6"/>
  <c r="AB36" s="1"/>
  <c r="T36"/>
  <c r="U36" s="1"/>
  <c r="W36" s="1"/>
  <c r="S36"/>
  <c r="R36"/>
  <c r="Q36"/>
  <c r="P36"/>
  <c r="O36"/>
  <c r="N36"/>
  <c r="M36"/>
  <c r="L36"/>
  <c r="K36"/>
  <c r="J36"/>
  <c r="I36"/>
  <c r="H36"/>
  <c r="G36"/>
  <c r="F36"/>
  <c r="E36"/>
  <c r="D36"/>
  <c r="C36"/>
  <c r="X35"/>
  <c r="AB35" s="1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X34"/>
  <c r="AB34" s="1"/>
  <c r="T34"/>
  <c r="U34" s="1"/>
  <c r="W34" s="1"/>
  <c r="S34"/>
  <c r="R34"/>
  <c r="Q34"/>
  <c r="P34"/>
  <c r="O34"/>
  <c r="N34"/>
  <c r="M34"/>
  <c r="L34"/>
  <c r="K34"/>
  <c r="J34"/>
  <c r="I34"/>
  <c r="H34"/>
  <c r="G34"/>
  <c r="F34"/>
  <c r="E34"/>
  <c r="D34"/>
  <c r="C34"/>
  <c r="X33"/>
  <c r="AA33" s="1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X32"/>
  <c r="AB32" s="1"/>
  <c r="T32"/>
  <c r="U32" s="1"/>
  <c r="W32" s="1"/>
  <c r="S32"/>
  <c r="R32"/>
  <c r="Q32"/>
  <c r="P32"/>
  <c r="O32"/>
  <c r="N32"/>
  <c r="M32"/>
  <c r="L32"/>
  <c r="K32"/>
  <c r="J32"/>
  <c r="I32"/>
  <c r="H32"/>
  <c r="G32"/>
  <c r="F32"/>
  <c r="E32"/>
  <c r="D32"/>
  <c r="C32"/>
  <c r="X31"/>
  <c r="AB31" s="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30"/>
  <c r="AB30" s="1"/>
  <c r="T30"/>
  <c r="U30" s="1"/>
  <c r="W30" s="1"/>
  <c r="S30"/>
  <c r="R30"/>
  <c r="Q30"/>
  <c r="P30"/>
  <c r="O30"/>
  <c r="N30"/>
  <c r="M30"/>
  <c r="L30"/>
  <c r="K30"/>
  <c r="J30"/>
  <c r="I30"/>
  <c r="H30"/>
  <c r="G30"/>
  <c r="F30"/>
  <c r="E30"/>
  <c r="D30"/>
  <c r="C30"/>
  <c r="X29"/>
  <c r="AA29" s="1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X28"/>
  <c r="AB28" s="1"/>
  <c r="T28"/>
  <c r="U28" s="1"/>
  <c r="W28" s="1"/>
  <c r="S28"/>
  <c r="R28"/>
  <c r="Q28"/>
  <c r="P28"/>
  <c r="O28"/>
  <c r="N28"/>
  <c r="M28"/>
  <c r="L28"/>
  <c r="K28"/>
  <c r="J28"/>
  <c r="I28"/>
  <c r="H28"/>
  <c r="G28"/>
  <c r="F28"/>
  <c r="E28"/>
  <c r="D28"/>
  <c r="C28"/>
  <c r="X27"/>
  <c r="AA27" s="1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X26"/>
  <c r="AB26" s="1"/>
  <c r="T26"/>
  <c r="U26" s="1"/>
  <c r="W26" s="1"/>
  <c r="S26"/>
  <c r="R26"/>
  <c r="Q26"/>
  <c r="P26"/>
  <c r="O26"/>
  <c r="N26"/>
  <c r="M26"/>
  <c r="L26"/>
  <c r="K26"/>
  <c r="J26"/>
  <c r="I26"/>
  <c r="H26"/>
  <c r="G26"/>
  <c r="F26"/>
  <c r="E26"/>
  <c r="D26"/>
  <c r="C26"/>
  <c r="X25"/>
  <c r="AA25" s="1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4"/>
  <c r="T24"/>
  <c r="U24" s="1"/>
  <c r="W24" s="1"/>
  <c r="S24"/>
  <c r="R24"/>
  <c r="Q24"/>
  <c r="P24"/>
  <c r="O24"/>
  <c r="N24"/>
  <c r="M24"/>
  <c r="L24"/>
  <c r="K24"/>
  <c r="J24"/>
  <c r="I24"/>
  <c r="H24"/>
  <c r="G24"/>
  <c r="F24"/>
  <c r="E24"/>
  <c r="D24"/>
  <c r="C24"/>
  <c r="X23"/>
  <c r="AA23" s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X22"/>
  <c r="AB22" s="1"/>
  <c r="T22"/>
  <c r="U22" s="1"/>
  <c r="W22" s="1"/>
  <c r="S22"/>
  <c r="R22"/>
  <c r="Q22"/>
  <c r="P22"/>
  <c r="O22"/>
  <c r="N22"/>
  <c r="M22"/>
  <c r="L22"/>
  <c r="K22"/>
  <c r="J22"/>
  <c r="I22"/>
  <c r="H22"/>
  <c r="G22"/>
  <c r="F22"/>
  <c r="E22"/>
  <c r="D22"/>
  <c r="C22"/>
  <c r="X21"/>
  <c r="AA21" s="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X20"/>
  <c r="T20"/>
  <c r="U20" s="1"/>
  <c r="W20" s="1"/>
  <c r="S20"/>
  <c r="R20"/>
  <c r="Q20"/>
  <c r="P20"/>
  <c r="O20"/>
  <c r="N20"/>
  <c r="M20"/>
  <c r="L20"/>
  <c r="K20"/>
  <c r="J20"/>
  <c r="I20"/>
  <c r="H20"/>
  <c r="G20"/>
  <c r="F20"/>
  <c r="E20"/>
  <c r="D20"/>
  <c r="C20"/>
  <c r="X19"/>
  <c r="AB19" s="1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8"/>
  <c r="AA18" s="1"/>
  <c r="T18"/>
  <c r="U18" s="1"/>
  <c r="W18" s="1"/>
  <c r="S18"/>
  <c r="R18"/>
  <c r="Q18"/>
  <c r="P18"/>
  <c r="O18"/>
  <c r="N18"/>
  <c r="M18"/>
  <c r="L18"/>
  <c r="K18"/>
  <c r="J18"/>
  <c r="I18"/>
  <c r="H18"/>
  <c r="G18"/>
  <c r="F18"/>
  <c r="E18"/>
  <c r="D18"/>
  <c r="C18"/>
  <c r="X17"/>
  <c r="AA17" s="1"/>
  <c r="T17"/>
  <c r="S17"/>
  <c r="R17"/>
  <c r="Q17"/>
  <c r="P17"/>
  <c r="O17"/>
  <c r="N17"/>
  <c r="M17"/>
  <c r="L17"/>
  <c r="K17"/>
  <c r="J17"/>
  <c r="I17"/>
  <c r="H17"/>
  <c r="G17"/>
  <c r="F17"/>
  <c r="U17" s="1"/>
  <c r="E17"/>
  <c r="D17"/>
  <c r="C17"/>
  <c r="X16"/>
  <c r="T16"/>
  <c r="U16" s="1"/>
  <c r="W16" s="1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AA15" s="1"/>
  <c r="T15"/>
  <c r="S15"/>
  <c r="R15"/>
  <c r="Q15"/>
  <c r="P15"/>
  <c r="O15"/>
  <c r="N15"/>
  <c r="M15"/>
  <c r="L15"/>
  <c r="K15"/>
  <c r="J15"/>
  <c r="I15"/>
  <c r="H15"/>
  <c r="G15"/>
  <c r="F15"/>
  <c r="U15" s="1"/>
  <c r="E15"/>
  <c r="D15"/>
  <c r="C15"/>
  <c r="X14"/>
  <c r="AB14" s="1"/>
  <c r="T14"/>
  <c r="U14" s="1"/>
  <c r="W14" s="1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AB13" s="1"/>
  <c r="T13"/>
  <c r="S13"/>
  <c r="R13"/>
  <c r="Q13"/>
  <c r="P13"/>
  <c r="O13"/>
  <c r="N13"/>
  <c r="M13"/>
  <c r="L13"/>
  <c r="K13"/>
  <c r="J13"/>
  <c r="I13"/>
  <c r="H13"/>
  <c r="G13"/>
  <c r="F13"/>
  <c r="U13" s="1"/>
  <c r="E13"/>
  <c r="D13"/>
  <c r="C13"/>
  <c r="X12"/>
  <c r="AB12" s="1"/>
  <c r="T12"/>
  <c r="U12" s="1"/>
  <c r="W12" s="1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AA11" s="1"/>
  <c r="T11"/>
  <c r="S11"/>
  <c r="R11"/>
  <c r="Q11"/>
  <c r="P11"/>
  <c r="O11"/>
  <c r="N11"/>
  <c r="M11"/>
  <c r="L11"/>
  <c r="K11"/>
  <c r="J11"/>
  <c r="I11"/>
  <c r="H11"/>
  <c r="G11"/>
  <c r="F11"/>
  <c r="U11" s="1"/>
  <c r="E11"/>
  <c r="D11"/>
  <c r="C11"/>
  <c r="X10"/>
  <c r="T10"/>
  <c r="U10" s="1"/>
  <c r="W10" s="1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AB9" s="1"/>
  <c r="T9"/>
  <c r="S9"/>
  <c r="R9"/>
  <c r="Q9"/>
  <c r="P9"/>
  <c r="O9"/>
  <c r="N9"/>
  <c r="M9"/>
  <c r="L9"/>
  <c r="K9"/>
  <c r="J9"/>
  <c r="I9"/>
  <c r="H9"/>
  <c r="G9"/>
  <c r="F9"/>
  <c r="U9" s="1"/>
  <c r="E9"/>
  <c r="D9"/>
  <c r="C9"/>
  <c r="X8"/>
  <c r="T8"/>
  <c r="U8" s="1"/>
  <c r="W8" s="1"/>
  <c r="S8"/>
  <c r="R8"/>
  <c r="Q8"/>
  <c r="P8"/>
  <c r="O8"/>
  <c r="N8"/>
  <c r="M8"/>
  <c r="L8"/>
  <c r="K8"/>
  <c r="J8"/>
  <c r="I8"/>
  <c r="H8"/>
  <c r="G8"/>
  <c r="F8"/>
  <c r="E8"/>
  <c r="D8"/>
  <c r="C8"/>
  <c r="X7"/>
  <c r="AA7" s="1"/>
  <c r="T7"/>
  <c r="S7"/>
  <c r="R7"/>
  <c r="Q7"/>
  <c r="P7"/>
  <c r="O7"/>
  <c r="N7"/>
  <c r="M7"/>
  <c r="L7"/>
  <c r="K7"/>
  <c r="J7"/>
  <c r="I7"/>
  <c r="H7"/>
  <c r="G7"/>
  <c r="F7"/>
  <c r="U7" s="1"/>
  <c r="E7"/>
  <c r="D7"/>
  <c r="C7"/>
  <c r="X6"/>
  <c r="AB6" s="1"/>
  <c r="U6"/>
  <c r="T6"/>
  <c r="S6"/>
  <c r="R6"/>
  <c r="Q6"/>
  <c r="P6"/>
  <c r="O6"/>
  <c r="N6"/>
  <c r="M6"/>
  <c r="L6"/>
  <c r="K6"/>
  <c r="J6"/>
  <c r="I6"/>
  <c r="H6"/>
  <c r="G6"/>
  <c r="F6"/>
  <c r="E6"/>
  <c r="D6"/>
  <c r="C6"/>
  <c r="W328" l="1"/>
  <c r="Z328"/>
  <c r="AD328" s="1"/>
  <c r="W384"/>
  <c r="Z384"/>
  <c r="AD384" s="1"/>
  <c r="W392"/>
  <c r="Z392"/>
  <c r="AD392" s="1"/>
  <c r="Z348"/>
  <c r="W86"/>
  <c r="Z86"/>
  <c r="AD86" s="1"/>
  <c r="W286"/>
  <c r="Z286"/>
  <c r="AD286" s="1"/>
  <c r="W360"/>
  <c r="Z360"/>
  <c r="AD360" s="1"/>
  <c r="W54"/>
  <c r="Z54"/>
  <c r="AD54" s="1"/>
  <c r="W164"/>
  <c r="Z164"/>
  <c r="AD164" s="1"/>
  <c r="W340"/>
  <c r="Z340"/>
  <c r="Z364"/>
  <c r="AC7"/>
  <c r="AC9"/>
  <c r="AC11"/>
  <c r="AC13"/>
  <c r="AC15"/>
  <c r="AB17"/>
  <c r="AC19"/>
  <c r="AB21"/>
  <c r="AC23"/>
  <c r="AB25"/>
  <c r="AC27"/>
  <c r="AC29"/>
  <c r="AC31"/>
  <c r="AB33"/>
  <c r="AC35"/>
  <c r="AC37"/>
  <c r="AC39"/>
  <c r="AC41"/>
  <c r="AB43"/>
  <c r="AC45"/>
  <c r="AB47"/>
  <c r="AA58"/>
  <c r="U59"/>
  <c r="W59" s="1"/>
  <c r="AB67"/>
  <c r="U69"/>
  <c r="U84"/>
  <c r="AC85"/>
  <c r="AA90"/>
  <c r="U91"/>
  <c r="W91" s="1"/>
  <c r="AA96"/>
  <c r="AC97"/>
  <c r="AC101"/>
  <c r="U107"/>
  <c r="W107" s="1"/>
  <c r="AA114"/>
  <c r="U115"/>
  <c r="W115" s="1"/>
  <c r="AD128"/>
  <c r="AD136"/>
  <c r="AD144"/>
  <c r="Z150"/>
  <c r="AD150" s="1"/>
  <c r="U151"/>
  <c r="W151" s="1"/>
  <c r="U153"/>
  <c r="W153" s="1"/>
  <c r="U159"/>
  <c r="W159" s="1"/>
  <c r="U161"/>
  <c r="W161" s="1"/>
  <c r="U171"/>
  <c r="W171" s="1"/>
  <c r="U179"/>
  <c r="W179" s="1"/>
  <c r="Z180"/>
  <c r="AD180" s="1"/>
  <c r="U181"/>
  <c r="AD184"/>
  <c r="Z190"/>
  <c r="AD190" s="1"/>
  <c r="U191"/>
  <c r="W191" s="1"/>
  <c r="U193"/>
  <c r="W193" s="1"/>
  <c r="AC195"/>
  <c r="U199"/>
  <c r="W199" s="1"/>
  <c r="U201"/>
  <c r="AC203"/>
  <c r="U207"/>
  <c r="W207" s="1"/>
  <c r="U209"/>
  <c r="W209" s="1"/>
  <c r="U219"/>
  <c r="W219" s="1"/>
  <c r="U227"/>
  <c r="U235"/>
  <c r="W235" s="1"/>
  <c r="U243"/>
  <c r="W243" s="1"/>
  <c r="U251"/>
  <c r="W251" s="1"/>
  <c r="U257"/>
  <c r="AC261"/>
  <c r="U263"/>
  <c r="W263" s="1"/>
  <c r="AC265"/>
  <c r="AD266"/>
  <c r="U267"/>
  <c r="AC274"/>
  <c r="U293"/>
  <c r="W293" s="1"/>
  <c r="U299"/>
  <c r="W299" s="1"/>
  <c r="AD302"/>
  <c r="U303"/>
  <c r="W303" s="1"/>
  <c r="U325"/>
  <c r="W325" s="1"/>
  <c r="AD350"/>
  <c r="Z402"/>
  <c r="W403"/>
  <c r="AD16"/>
  <c r="U19"/>
  <c r="U21"/>
  <c r="U23"/>
  <c r="AD24"/>
  <c r="U25"/>
  <c r="U27"/>
  <c r="U29"/>
  <c r="U31"/>
  <c r="U33"/>
  <c r="U35"/>
  <c r="U37"/>
  <c r="U39"/>
  <c r="U41"/>
  <c r="U43"/>
  <c r="U45"/>
  <c r="U47"/>
  <c r="U49"/>
  <c r="AC53"/>
  <c r="U56"/>
  <c r="AB59"/>
  <c r="AA60"/>
  <c r="U61"/>
  <c r="U64"/>
  <c r="W64" s="1"/>
  <c r="AD64" s="1"/>
  <c r="Z70"/>
  <c r="U71"/>
  <c r="W71" s="1"/>
  <c r="Z72"/>
  <c r="U73"/>
  <c r="W73" s="1"/>
  <c r="U76"/>
  <c r="AC77"/>
  <c r="AA82"/>
  <c r="U83"/>
  <c r="W83" s="1"/>
  <c r="U88"/>
  <c r="Z92"/>
  <c r="U93"/>
  <c r="W93" s="1"/>
  <c r="AD94"/>
  <c r="U95"/>
  <c r="W95" s="1"/>
  <c r="U100"/>
  <c r="W100" s="1"/>
  <c r="AD100" s="1"/>
  <c r="U104"/>
  <c r="W104" s="1"/>
  <c r="AD104" s="1"/>
  <c r="AB105"/>
  <c r="AA108"/>
  <c r="U109"/>
  <c r="U112"/>
  <c r="U123"/>
  <c r="W123" s="1"/>
  <c r="U125"/>
  <c r="W125" s="1"/>
  <c r="AD132"/>
  <c r="U133"/>
  <c r="W133" s="1"/>
  <c r="U141"/>
  <c r="U149"/>
  <c r="AD152"/>
  <c r="AD160"/>
  <c r="AD166"/>
  <c r="U167"/>
  <c r="W167" s="1"/>
  <c r="U169"/>
  <c r="W169" s="1"/>
  <c r="AC171"/>
  <c r="AD174"/>
  <c r="U175"/>
  <c r="W175" s="1"/>
  <c r="U177"/>
  <c r="W177" s="1"/>
  <c r="U189"/>
  <c r="W189" s="1"/>
  <c r="AD192"/>
  <c r="AD200"/>
  <c r="AD208"/>
  <c r="Z214"/>
  <c r="AD214" s="1"/>
  <c r="U215"/>
  <c r="W215" s="1"/>
  <c r="U217"/>
  <c r="W217" s="1"/>
  <c r="AD222"/>
  <c r="U223"/>
  <c r="W223" s="1"/>
  <c r="U225"/>
  <c r="AD232"/>
  <c r="U233"/>
  <c r="W233" s="1"/>
  <c r="AC239"/>
  <c r="AD240"/>
  <c r="U241"/>
  <c r="AC247"/>
  <c r="U249"/>
  <c r="AC253"/>
  <c r="AD254"/>
  <c r="U255"/>
  <c r="W255" s="1"/>
  <c r="AB255"/>
  <c r="AC259"/>
  <c r="AD260"/>
  <c r="U261"/>
  <c r="W261" s="1"/>
  <c r="U265"/>
  <c r="AB265" s="1"/>
  <c r="AC269"/>
  <c r="U271"/>
  <c r="AB273"/>
  <c r="U285"/>
  <c r="W285" s="1"/>
  <c r="AD288"/>
  <c r="U289"/>
  <c r="W289" s="1"/>
  <c r="U291"/>
  <c r="W291" s="1"/>
  <c r="AD294"/>
  <c r="U295"/>
  <c r="W295" s="1"/>
  <c r="U317"/>
  <c r="W317" s="1"/>
  <c r="AD320"/>
  <c r="U323"/>
  <c r="W323" s="1"/>
  <c r="AC337"/>
  <c r="U339"/>
  <c r="W339" s="1"/>
  <c r="U341"/>
  <c r="AD374"/>
  <c r="U397"/>
  <c r="W397" s="1"/>
  <c r="AB57"/>
  <c r="Z62"/>
  <c r="AC65"/>
  <c r="AA84"/>
  <c r="Z94"/>
  <c r="AA98"/>
  <c r="Z110"/>
  <c r="AB113"/>
  <c r="U119"/>
  <c r="W119" s="1"/>
  <c r="U121"/>
  <c r="W121" s="1"/>
  <c r="AC123"/>
  <c r="U131"/>
  <c r="W131" s="1"/>
  <c r="U139"/>
  <c r="W139" s="1"/>
  <c r="AD168"/>
  <c r="AD176"/>
  <c r="AD216"/>
  <c r="AD224"/>
  <c r="AD268"/>
  <c r="AB269"/>
  <c r="AD326"/>
  <c r="AD334"/>
  <c r="U335"/>
  <c r="W335" s="1"/>
  <c r="U345"/>
  <c r="W345" s="1"/>
  <c r="U347"/>
  <c r="W347" s="1"/>
  <c r="U349"/>
  <c r="W349" s="1"/>
  <c r="AD366"/>
  <c r="U367"/>
  <c r="W367" s="1"/>
  <c r="U389"/>
  <c r="W389" s="1"/>
  <c r="U393"/>
  <c r="W393" s="1"/>
  <c r="U395"/>
  <c r="W395" s="1"/>
  <c r="U399"/>
  <c r="AB399" s="1"/>
  <c r="AA399"/>
  <c r="U402"/>
  <c r="W402" s="1"/>
  <c r="AD402" s="1"/>
  <c r="AC81"/>
  <c r="AC89"/>
  <c r="AD120"/>
  <c r="AD126"/>
  <c r="AC131"/>
  <c r="AD134"/>
  <c r="Z136"/>
  <c r="AC139"/>
  <c r="AD142"/>
  <c r="Z144"/>
  <c r="Z182"/>
  <c r="AD182" s="1"/>
  <c r="AC187"/>
  <c r="AD244"/>
  <c r="AD258"/>
  <c r="AC305"/>
  <c r="AD342"/>
  <c r="U355"/>
  <c r="W355" s="1"/>
  <c r="U357"/>
  <c r="W357" s="1"/>
  <c r="AA9"/>
  <c r="W9"/>
  <c r="W60"/>
  <c r="Z60"/>
  <c r="AD60" s="1"/>
  <c r="W72"/>
  <c r="AD72" s="1"/>
  <c r="AA72"/>
  <c r="W92"/>
  <c r="AD92" s="1"/>
  <c r="AA92"/>
  <c r="W108"/>
  <c r="Z108"/>
  <c r="AD108" s="1"/>
  <c r="AB7"/>
  <c r="W7"/>
  <c r="AB15"/>
  <c r="W15"/>
  <c r="W84"/>
  <c r="Z84"/>
  <c r="AD84" s="1"/>
  <c r="AB11"/>
  <c r="W11"/>
  <c r="W17"/>
  <c r="AC17"/>
  <c r="AA19"/>
  <c r="W19"/>
  <c r="AC21"/>
  <c r="W21"/>
  <c r="AB23"/>
  <c r="W23"/>
  <c r="AC25"/>
  <c r="W25"/>
  <c r="AB27"/>
  <c r="W27"/>
  <c r="AB29"/>
  <c r="W29"/>
  <c r="W31"/>
  <c r="AA31"/>
  <c r="AC33"/>
  <c r="W33"/>
  <c r="W35"/>
  <c r="AA35"/>
  <c r="AB37"/>
  <c r="W37"/>
  <c r="AB39"/>
  <c r="W39"/>
  <c r="AB41"/>
  <c r="W41"/>
  <c r="AC43"/>
  <c r="W43"/>
  <c r="W45"/>
  <c r="AA45"/>
  <c r="AC47"/>
  <c r="W47"/>
  <c r="W56"/>
  <c r="Z56"/>
  <c r="AD56" s="1"/>
  <c r="W76"/>
  <c r="Z76"/>
  <c r="AD76" s="1"/>
  <c r="W88"/>
  <c r="Z88"/>
  <c r="AD88" s="1"/>
  <c r="W112"/>
  <c r="AD112" s="1"/>
  <c r="AA112"/>
  <c r="AA13"/>
  <c r="W13"/>
  <c r="W68"/>
  <c r="Z68"/>
  <c r="AD68" s="1"/>
  <c r="AD55"/>
  <c r="Z55"/>
  <c r="AA55"/>
  <c r="AD71"/>
  <c r="Z71"/>
  <c r="AA71"/>
  <c r="AD79"/>
  <c r="Z79"/>
  <c r="AA79"/>
  <c r="AD95"/>
  <c r="Z95"/>
  <c r="AA95"/>
  <c r="AD111"/>
  <c r="Z111"/>
  <c r="AA111"/>
  <c r="AB122"/>
  <c r="AA122"/>
  <c r="AC122"/>
  <c r="AD127"/>
  <c r="Z127"/>
  <c r="AA127"/>
  <c r="AB127"/>
  <c r="AB130"/>
  <c r="AA130"/>
  <c r="AC130"/>
  <c r="AD135"/>
  <c r="Z135"/>
  <c r="AA135"/>
  <c r="AB135"/>
  <c r="AB138"/>
  <c r="AA138"/>
  <c r="AC138"/>
  <c r="AD143"/>
  <c r="Z143"/>
  <c r="AA143"/>
  <c r="AB143"/>
  <c r="AB146"/>
  <c r="AA146"/>
  <c r="AC146"/>
  <c r="AD151"/>
  <c r="Z151"/>
  <c r="AA151"/>
  <c r="AB151"/>
  <c r="AB154"/>
  <c r="AA154"/>
  <c r="AC154"/>
  <c r="AD159"/>
  <c r="Z159"/>
  <c r="AA159"/>
  <c r="AB159"/>
  <c r="AB162"/>
  <c r="AA162"/>
  <c r="AC162"/>
  <c r="AD167"/>
  <c r="Z167"/>
  <c r="AA167"/>
  <c r="AB167"/>
  <c r="AB170"/>
  <c r="AA170"/>
  <c r="AC170"/>
  <c r="AD175"/>
  <c r="Z175"/>
  <c r="AA175"/>
  <c r="AB175"/>
  <c r="AB178"/>
  <c r="AA178"/>
  <c r="AC178"/>
  <c r="Z183"/>
  <c r="AD183" s="1"/>
  <c r="AA183"/>
  <c r="AB183"/>
  <c r="AB186"/>
  <c r="AA186"/>
  <c r="AC186"/>
  <c r="AD191"/>
  <c r="Z191"/>
  <c r="AA191"/>
  <c r="AB191"/>
  <c r="AB194"/>
  <c r="AA194"/>
  <c r="AC194"/>
  <c r="AD199"/>
  <c r="Z199"/>
  <c r="AA199"/>
  <c r="AB199"/>
  <c r="AB202"/>
  <c r="AA202"/>
  <c r="AC202"/>
  <c r="AD207"/>
  <c r="Z207"/>
  <c r="AA207"/>
  <c r="AB207"/>
  <c r="AB210"/>
  <c r="AA210"/>
  <c r="AC210"/>
  <c r="Z215"/>
  <c r="AD215" s="1"/>
  <c r="AA215"/>
  <c r="AB215"/>
  <c r="AB218"/>
  <c r="AA218"/>
  <c r="AC218"/>
  <c r="AD223"/>
  <c r="Z223"/>
  <c r="AA223"/>
  <c r="AB223"/>
  <c r="AB226"/>
  <c r="Z226"/>
  <c r="AA226"/>
  <c r="AC226"/>
  <c r="AB230"/>
  <c r="Z230"/>
  <c r="AA230"/>
  <c r="AC230"/>
  <c r="AB234"/>
  <c r="Z234"/>
  <c r="AA234"/>
  <c r="AC234"/>
  <c r="AB238"/>
  <c r="Z238"/>
  <c r="AA238"/>
  <c r="AC238"/>
  <c r="AB242"/>
  <c r="Z242"/>
  <c r="AA242"/>
  <c r="AC242"/>
  <c r="AB246"/>
  <c r="Z246"/>
  <c r="AA246"/>
  <c r="AC246"/>
  <c r="AB250"/>
  <c r="Z250"/>
  <c r="AA250"/>
  <c r="AC250"/>
  <c r="AB256"/>
  <c r="Z256"/>
  <c r="AA256"/>
  <c r="AC256"/>
  <c r="AB262"/>
  <c r="Z262"/>
  <c r="AA262"/>
  <c r="AC262"/>
  <c r="AB270"/>
  <c r="Z270"/>
  <c r="AA270"/>
  <c r="AC270"/>
  <c r="AB272"/>
  <c r="Z272"/>
  <c r="AA272"/>
  <c r="AC272"/>
  <c r="AD287"/>
  <c r="Z287"/>
  <c r="AA287"/>
  <c r="AB287"/>
  <c r="AC287"/>
  <c r="AB306"/>
  <c r="AA306"/>
  <c r="AC306"/>
  <c r="Z306"/>
  <c r="AD306"/>
  <c r="Z319"/>
  <c r="AD319" s="1"/>
  <c r="AA319"/>
  <c r="AB319"/>
  <c r="AC319"/>
  <c r="Z327"/>
  <c r="AD327" s="1"/>
  <c r="AA327"/>
  <c r="AB327"/>
  <c r="AC327"/>
  <c r="AD335"/>
  <c r="Z335"/>
  <c r="AA335"/>
  <c r="AB335"/>
  <c r="AC335"/>
  <c r="AB8"/>
  <c r="AD8"/>
  <c r="AB10"/>
  <c r="AD10"/>
  <c r="AD12"/>
  <c r="AB20"/>
  <c r="AD20"/>
  <c r="AB42"/>
  <c r="AD42"/>
  <c r="AA6"/>
  <c r="AA8"/>
  <c r="AA12"/>
  <c r="AA14"/>
  <c r="AA16"/>
  <c r="AA22"/>
  <c r="AA28"/>
  <c r="AA32"/>
  <c r="AC59"/>
  <c r="AC75"/>
  <c r="Z82"/>
  <c r="AD82" s="1"/>
  <c r="AC83"/>
  <c r="AC91"/>
  <c r="Z98"/>
  <c r="AD98" s="1"/>
  <c r="AC99"/>
  <c r="AB100"/>
  <c r="AD118"/>
  <c r="AD63"/>
  <c r="Z63"/>
  <c r="AA63"/>
  <c r="AD87"/>
  <c r="Z87"/>
  <c r="AA87"/>
  <c r="AD103"/>
  <c r="Z103"/>
  <c r="AA103"/>
  <c r="AD119"/>
  <c r="Z119"/>
  <c r="AA119"/>
  <c r="AB119"/>
  <c r="AD7"/>
  <c r="Z7"/>
  <c r="AD9"/>
  <c r="Z9"/>
  <c r="AD11"/>
  <c r="Z11"/>
  <c r="AD13"/>
  <c r="Z13"/>
  <c r="AD15"/>
  <c r="Z15"/>
  <c r="Z17"/>
  <c r="AD17" s="1"/>
  <c r="AD19"/>
  <c r="Z19"/>
  <c r="Z21"/>
  <c r="AD21" s="1"/>
  <c r="AD23"/>
  <c r="Z23"/>
  <c r="Z25"/>
  <c r="AD25" s="1"/>
  <c r="AD27"/>
  <c r="Z27"/>
  <c r="AD29"/>
  <c r="Z29"/>
  <c r="AD31"/>
  <c r="Z31"/>
  <c r="Z33"/>
  <c r="AD33" s="1"/>
  <c r="AD35"/>
  <c r="Z35"/>
  <c r="AD37"/>
  <c r="Z37"/>
  <c r="AD39"/>
  <c r="Z39"/>
  <c r="AD41"/>
  <c r="Z41"/>
  <c r="Z43"/>
  <c r="AD43" s="1"/>
  <c r="AD45"/>
  <c r="Z45"/>
  <c r="Z47"/>
  <c r="AD47" s="1"/>
  <c r="AD53"/>
  <c r="Z53"/>
  <c r="AA53"/>
  <c r="Z61"/>
  <c r="AA61"/>
  <c r="Z69"/>
  <c r="AD69" s="1"/>
  <c r="AA69"/>
  <c r="Z77"/>
  <c r="AD77" s="1"/>
  <c r="AA77"/>
  <c r="Z85"/>
  <c r="AD85" s="1"/>
  <c r="AA85"/>
  <c r="AD93"/>
  <c r="Z93"/>
  <c r="AA93"/>
  <c r="AD101"/>
  <c r="Z101"/>
  <c r="AA101"/>
  <c r="Z109"/>
  <c r="AD109" s="1"/>
  <c r="AA109"/>
  <c r="AB116"/>
  <c r="AA116"/>
  <c r="AC116"/>
  <c r="AD121"/>
  <c r="Z121"/>
  <c r="AA121"/>
  <c r="AB121"/>
  <c r="AB124"/>
  <c r="AA124"/>
  <c r="AC124"/>
  <c r="AD129"/>
  <c r="Z129"/>
  <c r="AA129"/>
  <c r="AB129"/>
  <c r="AB132"/>
  <c r="AA132"/>
  <c r="AC132"/>
  <c r="AD137"/>
  <c r="Z137"/>
  <c r="AA137"/>
  <c r="AB137"/>
  <c r="AB140"/>
  <c r="AA140"/>
  <c r="AC140"/>
  <c r="AD145"/>
  <c r="Z145"/>
  <c r="AA145"/>
  <c r="AB145"/>
  <c r="AB148"/>
  <c r="AA148"/>
  <c r="AC148"/>
  <c r="Z153"/>
  <c r="AD153" s="1"/>
  <c r="AA153"/>
  <c r="AB153"/>
  <c r="AB156"/>
  <c r="AA156"/>
  <c r="AC156"/>
  <c r="AD161"/>
  <c r="Z161"/>
  <c r="AA161"/>
  <c r="AB161"/>
  <c r="AB164"/>
  <c r="AA164"/>
  <c r="AC164"/>
  <c r="AD169"/>
  <c r="Z169"/>
  <c r="AA169"/>
  <c r="AB169"/>
  <c r="AB172"/>
  <c r="AA172"/>
  <c r="AC172"/>
  <c r="AD177"/>
  <c r="Z177"/>
  <c r="AA177"/>
  <c r="AB177"/>
  <c r="AB180"/>
  <c r="AA180"/>
  <c r="AC180"/>
  <c r="AD185"/>
  <c r="Z185"/>
  <c r="AA185"/>
  <c r="AB185"/>
  <c r="AB188"/>
  <c r="AA188"/>
  <c r="AC188"/>
  <c r="AD193"/>
  <c r="Z193"/>
  <c r="AA193"/>
  <c r="AB193"/>
  <c r="AB196"/>
  <c r="AA196"/>
  <c r="AC196"/>
  <c r="Z201"/>
  <c r="AD201" s="1"/>
  <c r="AA201"/>
  <c r="AB201"/>
  <c r="AB204"/>
  <c r="AA204"/>
  <c r="AC204"/>
  <c r="AD209"/>
  <c r="Z209"/>
  <c r="AA209"/>
  <c r="AB209"/>
  <c r="AB212"/>
  <c r="AA212"/>
  <c r="AC212"/>
  <c r="AD217"/>
  <c r="Z217"/>
  <c r="AA217"/>
  <c r="AB217"/>
  <c r="AB220"/>
  <c r="AA220"/>
  <c r="AC220"/>
  <c r="AB264"/>
  <c r="Z264"/>
  <c r="AA264"/>
  <c r="AC264"/>
  <c r="AD279"/>
  <c r="Z279"/>
  <c r="AA279"/>
  <c r="AB279"/>
  <c r="AC279"/>
  <c r="AB298"/>
  <c r="AA298"/>
  <c r="AC298"/>
  <c r="Z298"/>
  <c r="AD298"/>
  <c r="Z311"/>
  <c r="AD311" s="1"/>
  <c r="AA311"/>
  <c r="AB311"/>
  <c r="AC311"/>
  <c r="AB18"/>
  <c r="AD18"/>
  <c r="AD28"/>
  <c r="AD36"/>
  <c r="AA10"/>
  <c r="AA20"/>
  <c r="AA24"/>
  <c r="AA26"/>
  <c r="AA30"/>
  <c r="AA34"/>
  <c r="AA36"/>
  <c r="AA38"/>
  <c r="AA40"/>
  <c r="AA42"/>
  <c r="AA44"/>
  <c r="AA46"/>
  <c r="AA48"/>
  <c r="AC51"/>
  <c r="AB52"/>
  <c r="AC67"/>
  <c r="Z106"/>
  <c r="AD106" s="1"/>
  <c r="AC107"/>
  <c r="Z6"/>
  <c r="AD6" s="1"/>
  <c r="Z8"/>
  <c r="Z10"/>
  <c r="Z12"/>
  <c r="Z14"/>
  <c r="Z16"/>
  <c r="Z18"/>
  <c r="Z20"/>
  <c r="Z22"/>
  <c r="AD22" s="1"/>
  <c r="Z24"/>
  <c r="Z26"/>
  <c r="AD26" s="1"/>
  <c r="Z28"/>
  <c r="Z30"/>
  <c r="Z32"/>
  <c r="Z34"/>
  <c r="AD34" s="1"/>
  <c r="Z36"/>
  <c r="Z38"/>
  <c r="Z42"/>
  <c r="Z44"/>
  <c r="AD44" s="1"/>
  <c r="Z46"/>
  <c r="AB58"/>
  <c r="AA62"/>
  <c r="AB66"/>
  <c r="AA70"/>
  <c r="AB74"/>
  <c r="AB90"/>
  <c r="AA94"/>
  <c r="AA110"/>
  <c r="AB114"/>
  <c r="W265"/>
  <c r="AD51"/>
  <c r="Z51"/>
  <c r="AA51"/>
  <c r="AD67"/>
  <c r="Z67"/>
  <c r="AA67"/>
  <c r="Z75"/>
  <c r="AD75" s="1"/>
  <c r="AA75"/>
  <c r="AD91"/>
  <c r="Z91"/>
  <c r="AA91"/>
  <c r="AD107"/>
  <c r="Z107"/>
  <c r="AA107"/>
  <c r="AD115"/>
  <c r="Z115"/>
  <c r="AA115"/>
  <c r="AB115"/>
  <c r="AB118"/>
  <c r="AA118"/>
  <c r="AC118"/>
  <c r="Z123"/>
  <c r="AD123" s="1"/>
  <c r="AA123"/>
  <c r="AB123"/>
  <c r="AB126"/>
  <c r="AA126"/>
  <c r="AC126"/>
  <c r="Z131"/>
  <c r="AD131" s="1"/>
  <c r="AA131"/>
  <c r="AB131"/>
  <c r="AB134"/>
  <c r="AA134"/>
  <c r="AC134"/>
  <c r="Z139"/>
  <c r="AD139" s="1"/>
  <c r="AA139"/>
  <c r="AB139"/>
  <c r="AB142"/>
  <c r="AA142"/>
  <c r="AC142"/>
  <c r="AD147"/>
  <c r="Z147"/>
  <c r="AA147"/>
  <c r="AB147"/>
  <c r="AB150"/>
  <c r="AA150"/>
  <c r="AC150"/>
  <c r="AD155"/>
  <c r="Z155"/>
  <c r="AA155"/>
  <c r="AB155"/>
  <c r="AB158"/>
  <c r="AA158"/>
  <c r="AC158"/>
  <c r="AD163"/>
  <c r="Z163"/>
  <c r="AA163"/>
  <c r="AB163"/>
  <c r="AB166"/>
  <c r="AA166"/>
  <c r="AC166"/>
  <c r="Z171"/>
  <c r="AD171" s="1"/>
  <c r="AA171"/>
  <c r="AB171"/>
  <c r="AB174"/>
  <c r="AA174"/>
  <c r="AC174"/>
  <c r="AD179"/>
  <c r="Z179"/>
  <c r="AA179"/>
  <c r="AB179"/>
  <c r="AB182"/>
  <c r="AA182"/>
  <c r="AC182"/>
  <c r="Z187"/>
  <c r="AD187" s="1"/>
  <c r="AA187"/>
  <c r="AB187"/>
  <c r="AB190"/>
  <c r="AA190"/>
  <c r="AC190"/>
  <c r="AD195"/>
  <c r="Z195"/>
  <c r="AA195"/>
  <c r="AB195"/>
  <c r="AB198"/>
  <c r="AA198"/>
  <c r="AC198"/>
  <c r="Z203"/>
  <c r="AD203" s="1"/>
  <c r="AA203"/>
  <c r="AB203"/>
  <c r="AB206"/>
  <c r="AA206"/>
  <c r="AC206"/>
  <c r="AD211"/>
  <c r="Z211"/>
  <c r="AA211"/>
  <c r="AB211"/>
  <c r="AB214"/>
  <c r="AA214"/>
  <c r="AC214"/>
  <c r="AD219"/>
  <c r="Z219"/>
  <c r="AA219"/>
  <c r="AB219"/>
  <c r="AB222"/>
  <c r="AA222"/>
  <c r="AC222"/>
  <c r="AB228"/>
  <c r="Z228"/>
  <c r="AD228" s="1"/>
  <c r="AA228"/>
  <c r="AC228"/>
  <c r="AB232"/>
  <c r="Z232"/>
  <c r="AA232"/>
  <c r="AC232"/>
  <c r="AB236"/>
  <c r="Z236"/>
  <c r="AD236" s="1"/>
  <c r="AA236"/>
  <c r="AC236"/>
  <c r="AB240"/>
  <c r="Z240"/>
  <c r="AA240"/>
  <c r="AC240"/>
  <c r="AB244"/>
  <c r="Z244"/>
  <c r="AA244"/>
  <c r="AC244"/>
  <c r="AB248"/>
  <c r="Z248"/>
  <c r="AD248" s="1"/>
  <c r="AA248"/>
  <c r="AC248"/>
  <c r="AB252"/>
  <c r="Z252"/>
  <c r="AD252" s="1"/>
  <c r="AA252"/>
  <c r="AC252"/>
  <c r="AB258"/>
  <c r="Z258"/>
  <c r="AA258"/>
  <c r="AC258"/>
  <c r="AB266"/>
  <c r="Z266"/>
  <c r="AA266"/>
  <c r="AC266"/>
  <c r="AB290"/>
  <c r="AA290"/>
  <c r="AC290"/>
  <c r="Z290"/>
  <c r="AD290"/>
  <c r="AD303"/>
  <c r="Z303"/>
  <c r="AA303"/>
  <c r="AB303"/>
  <c r="AC303"/>
  <c r="AB322"/>
  <c r="AA322"/>
  <c r="AC322"/>
  <c r="Z322"/>
  <c r="AD322"/>
  <c r="AB330"/>
  <c r="AA330"/>
  <c r="AC330"/>
  <c r="Z330"/>
  <c r="AD330"/>
  <c r="AB338"/>
  <c r="AA338"/>
  <c r="AC338"/>
  <c r="Z338"/>
  <c r="AD338"/>
  <c r="AD14"/>
  <c r="AD30"/>
  <c r="AD38"/>
  <c r="AD46"/>
  <c r="AC79"/>
  <c r="AB80"/>
  <c r="AB96"/>
  <c r="AC111"/>
  <c r="AD130"/>
  <c r="AD138"/>
  <c r="AD146"/>
  <c r="AD154"/>
  <c r="AD178"/>
  <c r="AD186"/>
  <c r="AD218"/>
  <c r="AA261"/>
  <c r="AB48"/>
  <c r="AC48"/>
  <c r="AD59"/>
  <c r="Z59"/>
  <c r="AA59"/>
  <c r="AD83"/>
  <c r="Z83"/>
  <c r="AA83"/>
  <c r="AD99"/>
  <c r="Z99"/>
  <c r="AA99"/>
  <c r="U404"/>
  <c r="W6"/>
  <c r="Z49"/>
  <c r="AA49"/>
  <c r="AD57"/>
  <c r="Z57"/>
  <c r="AA57"/>
  <c r="AD65"/>
  <c r="Z65"/>
  <c r="AA65"/>
  <c r="AD73"/>
  <c r="Z73"/>
  <c r="AA73"/>
  <c r="AD81"/>
  <c r="Z81"/>
  <c r="AA81"/>
  <c r="Z89"/>
  <c r="AD89" s="1"/>
  <c r="AA89"/>
  <c r="Z97"/>
  <c r="AD97" s="1"/>
  <c r="AA97"/>
  <c r="AD105"/>
  <c r="Z105"/>
  <c r="AA105"/>
  <c r="AD113"/>
  <c r="Z113"/>
  <c r="AA113"/>
  <c r="Z117"/>
  <c r="AD117" s="1"/>
  <c r="AA117"/>
  <c r="AB117"/>
  <c r="AB120"/>
  <c r="AA120"/>
  <c r="AC120"/>
  <c r="AD125"/>
  <c r="Z125"/>
  <c r="AA125"/>
  <c r="AB125"/>
  <c r="AB128"/>
  <c r="AA128"/>
  <c r="AC128"/>
  <c r="AD133"/>
  <c r="Z133"/>
  <c r="AA133"/>
  <c r="AB133"/>
  <c r="AB136"/>
  <c r="AA136"/>
  <c r="AC136"/>
  <c r="AD141"/>
  <c r="Z141"/>
  <c r="AA141"/>
  <c r="AB141"/>
  <c r="AB144"/>
  <c r="AA144"/>
  <c r="AC144"/>
  <c r="Z149"/>
  <c r="AD149" s="1"/>
  <c r="AA149"/>
  <c r="AB149"/>
  <c r="AB152"/>
  <c r="AA152"/>
  <c r="AC152"/>
  <c r="AD157"/>
  <c r="Z157"/>
  <c r="AA157"/>
  <c r="AB157"/>
  <c r="AB160"/>
  <c r="AA160"/>
  <c r="AC160"/>
  <c r="AD165"/>
  <c r="Z165"/>
  <c r="AA165"/>
  <c r="AB165"/>
  <c r="AB168"/>
  <c r="AA168"/>
  <c r="AC168"/>
  <c r="AD173"/>
  <c r="Z173"/>
  <c r="AA173"/>
  <c r="AB173"/>
  <c r="AB176"/>
  <c r="AA176"/>
  <c r="AC176"/>
  <c r="Z181"/>
  <c r="AD181" s="1"/>
  <c r="AA181"/>
  <c r="AB181"/>
  <c r="AB184"/>
  <c r="AA184"/>
  <c r="AC184"/>
  <c r="AD189"/>
  <c r="Z189"/>
  <c r="AA189"/>
  <c r="AB189"/>
  <c r="AB192"/>
  <c r="AA192"/>
  <c r="AC192"/>
  <c r="AD197"/>
  <c r="Z197"/>
  <c r="AA197"/>
  <c r="AB197"/>
  <c r="AB200"/>
  <c r="AA200"/>
  <c r="AC200"/>
  <c r="AD205"/>
  <c r="Z205"/>
  <c r="AA205"/>
  <c r="AB205"/>
  <c r="AB208"/>
  <c r="AA208"/>
  <c r="AC208"/>
  <c r="AD213"/>
  <c r="Z213"/>
  <c r="AA213"/>
  <c r="AB213"/>
  <c r="AB216"/>
  <c r="AA216"/>
  <c r="AC216"/>
  <c r="AD221"/>
  <c r="Z221"/>
  <c r="AA221"/>
  <c r="AB221"/>
  <c r="AB224"/>
  <c r="AA224"/>
  <c r="AC224"/>
  <c r="AB254"/>
  <c r="Z254"/>
  <c r="AA254"/>
  <c r="AC254"/>
  <c r="AB260"/>
  <c r="Z260"/>
  <c r="AA260"/>
  <c r="AC260"/>
  <c r="AB268"/>
  <c r="Z268"/>
  <c r="AA268"/>
  <c r="AC268"/>
  <c r="AB282"/>
  <c r="AA282"/>
  <c r="AC282"/>
  <c r="Z282"/>
  <c r="AD282"/>
  <c r="AD295"/>
  <c r="Z295"/>
  <c r="AA295"/>
  <c r="AB295"/>
  <c r="AC295"/>
  <c r="AB314"/>
  <c r="AA314"/>
  <c r="AC314"/>
  <c r="Z314"/>
  <c r="AD314"/>
  <c r="AB16"/>
  <c r="AB24"/>
  <c r="AD32"/>
  <c r="AB40"/>
  <c r="AD40"/>
  <c r="AC63"/>
  <c r="AB64"/>
  <c r="AC87"/>
  <c r="AC103"/>
  <c r="AB104"/>
  <c r="AC6"/>
  <c r="AC8"/>
  <c r="AC10"/>
  <c r="AC12"/>
  <c r="AC14"/>
  <c r="AC16"/>
  <c r="AC18"/>
  <c r="AC20"/>
  <c r="AC22"/>
  <c r="AC24"/>
  <c r="AC26"/>
  <c r="AC28"/>
  <c r="AC30"/>
  <c r="AC32"/>
  <c r="AC34"/>
  <c r="AC36"/>
  <c r="AC38"/>
  <c r="AC40"/>
  <c r="AC42"/>
  <c r="AC44"/>
  <c r="AC46"/>
  <c r="AD48"/>
  <c r="AA50"/>
  <c r="AB55"/>
  <c r="AB63"/>
  <c r="AB71"/>
  <c r="AB78"/>
  <c r="AB79"/>
  <c r="AB87"/>
  <c r="AB95"/>
  <c r="AB102"/>
  <c r="AB103"/>
  <c r="AB111"/>
  <c r="AC119"/>
  <c r="Z122"/>
  <c r="AD122" s="1"/>
  <c r="AC127"/>
  <c r="Z130"/>
  <c r="AC135"/>
  <c r="Z138"/>
  <c r="AC143"/>
  <c r="Z146"/>
  <c r="AC151"/>
  <c r="Z154"/>
  <c r="AC159"/>
  <c r="Z162"/>
  <c r="AD162" s="1"/>
  <c r="AC167"/>
  <c r="Z170"/>
  <c r="AD170" s="1"/>
  <c r="AC175"/>
  <c r="Z178"/>
  <c r="AC183"/>
  <c r="Z186"/>
  <c r="AC191"/>
  <c r="Z194"/>
  <c r="AD194" s="1"/>
  <c r="AC199"/>
  <c r="Z202"/>
  <c r="AD202" s="1"/>
  <c r="AC207"/>
  <c r="Z210"/>
  <c r="AD210" s="1"/>
  <c r="AC215"/>
  <c r="Z218"/>
  <c r="AC223"/>
  <c r="AD226"/>
  <c r="AD230"/>
  <c r="AA231"/>
  <c r="AD234"/>
  <c r="AA235"/>
  <c r="AD238"/>
  <c r="AD242"/>
  <c r="AD246"/>
  <c r="AD250"/>
  <c r="AD256"/>
  <c r="AD262"/>
  <c r="AA263"/>
  <c r="W269"/>
  <c r="AD270"/>
  <c r="AD272"/>
  <c r="Z343"/>
  <c r="AD343" s="1"/>
  <c r="AA343"/>
  <c r="AB343"/>
  <c r="AB346"/>
  <c r="AA346"/>
  <c r="AC346"/>
  <c r="AD351"/>
  <c r="Z351"/>
  <c r="AA351"/>
  <c r="AB351"/>
  <c r="AB354"/>
  <c r="AA354"/>
  <c r="AC354"/>
  <c r="AD359"/>
  <c r="Z359"/>
  <c r="AA359"/>
  <c r="AB359"/>
  <c r="AB362"/>
  <c r="AA362"/>
  <c r="AC362"/>
  <c r="AD367"/>
  <c r="Z367"/>
  <c r="AA367"/>
  <c r="AB367"/>
  <c r="AB370"/>
  <c r="AA370"/>
  <c r="AC370"/>
  <c r="AD375"/>
  <c r="Z375"/>
  <c r="AA375"/>
  <c r="AB375"/>
  <c r="AB378"/>
  <c r="AA378"/>
  <c r="AC378"/>
  <c r="AD383"/>
  <c r="Z383"/>
  <c r="AA383"/>
  <c r="AB383"/>
  <c r="AB386"/>
  <c r="AA386"/>
  <c r="AC386"/>
  <c r="AD391"/>
  <c r="Z391"/>
  <c r="AA391"/>
  <c r="AB391"/>
  <c r="AB394"/>
  <c r="AA394"/>
  <c r="AC394"/>
  <c r="AB276"/>
  <c r="AA276"/>
  <c r="AC276"/>
  <c r="AD281"/>
  <c r="Z281"/>
  <c r="AA281"/>
  <c r="AB281"/>
  <c r="AB284"/>
  <c r="AA284"/>
  <c r="AC284"/>
  <c r="AD289"/>
  <c r="Z289"/>
  <c r="AA289"/>
  <c r="AB289"/>
  <c r="AB292"/>
  <c r="AA292"/>
  <c r="AC292"/>
  <c r="AD297"/>
  <c r="Z297"/>
  <c r="AA297"/>
  <c r="AB297"/>
  <c r="AB300"/>
  <c r="AA300"/>
  <c r="AC300"/>
  <c r="Z305"/>
  <c r="AD305" s="1"/>
  <c r="AA305"/>
  <c r="AB305"/>
  <c r="AB308"/>
  <c r="AA308"/>
  <c r="AC308"/>
  <c r="AD313"/>
  <c r="Z313"/>
  <c r="AA313"/>
  <c r="AB313"/>
  <c r="AB316"/>
  <c r="AA316"/>
  <c r="AC316"/>
  <c r="AD321"/>
  <c r="Z321"/>
  <c r="AA321"/>
  <c r="AB321"/>
  <c r="AB324"/>
  <c r="AA324"/>
  <c r="AC324"/>
  <c r="AD329"/>
  <c r="Z329"/>
  <c r="AA329"/>
  <c r="AB329"/>
  <c r="AB332"/>
  <c r="AA332"/>
  <c r="AC332"/>
  <c r="Z337"/>
  <c r="AD337" s="1"/>
  <c r="AA337"/>
  <c r="AB337"/>
  <c r="AB340"/>
  <c r="AA340"/>
  <c r="AC340"/>
  <c r="Z345"/>
  <c r="AD345" s="1"/>
  <c r="AA345"/>
  <c r="AB345"/>
  <c r="AB348"/>
  <c r="AA348"/>
  <c r="AC348"/>
  <c r="AD353"/>
  <c r="Z353"/>
  <c r="AA353"/>
  <c r="AB353"/>
  <c r="AB356"/>
  <c r="AA356"/>
  <c r="AC356"/>
  <c r="Z361"/>
  <c r="AD361" s="1"/>
  <c r="AA361"/>
  <c r="AB361"/>
  <c r="AB364"/>
  <c r="AA364"/>
  <c r="AC364"/>
  <c r="AD369"/>
  <c r="Z369"/>
  <c r="AA369"/>
  <c r="AB369"/>
  <c r="AB372"/>
  <c r="AA372"/>
  <c r="AC372"/>
  <c r="AD377"/>
  <c r="Z377"/>
  <c r="AA377"/>
  <c r="AB377"/>
  <c r="AB380"/>
  <c r="AA380"/>
  <c r="AC380"/>
  <c r="AD385"/>
  <c r="Z385"/>
  <c r="AA385"/>
  <c r="AB385"/>
  <c r="AB388"/>
  <c r="AA388"/>
  <c r="AC388"/>
  <c r="AD393"/>
  <c r="Z393"/>
  <c r="AA393"/>
  <c r="AB393"/>
  <c r="AB396"/>
  <c r="AA396"/>
  <c r="AC396"/>
  <c r="W400"/>
  <c r="Z400"/>
  <c r="AD400" s="1"/>
  <c r="AC52"/>
  <c r="AC56"/>
  <c r="AC60"/>
  <c r="AC64"/>
  <c r="AC68"/>
  <c r="AC70"/>
  <c r="AC78"/>
  <c r="AC80"/>
  <c r="AC84"/>
  <c r="AC88"/>
  <c r="AC92"/>
  <c r="AC96"/>
  <c r="AC98"/>
  <c r="AC100"/>
  <c r="AC102"/>
  <c r="AC108"/>
  <c r="AC112"/>
  <c r="AC114"/>
  <c r="AB225"/>
  <c r="AB227"/>
  <c r="AB229"/>
  <c r="AB231"/>
  <c r="AB233"/>
  <c r="AB235"/>
  <c r="AB237"/>
  <c r="AB239"/>
  <c r="AB241"/>
  <c r="AB243"/>
  <c r="AB245"/>
  <c r="AB247"/>
  <c r="AB249"/>
  <c r="AB251"/>
  <c r="W399"/>
  <c r="AA274"/>
  <c r="AB274"/>
  <c r="AB278"/>
  <c r="AA278"/>
  <c r="AC278"/>
  <c r="AD283"/>
  <c r="Z283"/>
  <c r="AA283"/>
  <c r="AB283"/>
  <c r="AB286"/>
  <c r="AA286"/>
  <c r="AC286"/>
  <c r="AD291"/>
  <c r="Z291"/>
  <c r="AA291"/>
  <c r="AB291"/>
  <c r="AB294"/>
  <c r="AA294"/>
  <c r="AC294"/>
  <c r="AD299"/>
  <c r="Z299"/>
  <c r="AA299"/>
  <c r="AB299"/>
  <c r="AB302"/>
  <c r="AA302"/>
  <c r="AC302"/>
  <c r="AD307"/>
  <c r="Z307"/>
  <c r="AA307"/>
  <c r="AB307"/>
  <c r="AB310"/>
  <c r="AA310"/>
  <c r="AC310"/>
  <c r="AD315"/>
  <c r="Z315"/>
  <c r="AA315"/>
  <c r="AB315"/>
  <c r="AB318"/>
  <c r="AA318"/>
  <c r="AC318"/>
  <c r="AD323"/>
  <c r="Z323"/>
  <c r="AA323"/>
  <c r="AB323"/>
  <c r="AB326"/>
  <c r="AA326"/>
  <c r="AC326"/>
  <c r="Z331"/>
  <c r="AD331" s="1"/>
  <c r="AA331"/>
  <c r="AB331"/>
  <c r="AB334"/>
  <c r="AA334"/>
  <c r="AC334"/>
  <c r="AD339"/>
  <c r="Z339"/>
  <c r="AA339"/>
  <c r="AB339"/>
  <c r="AB342"/>
  <c r="AA342"/>
  <c r="AC342"/>
  <c r="AD347"/>
  <c r="Z347"/>
  <c r="AA347"/>
  <c r="AB347"/>
  <c r="AB350"/>
  <c r="AA350"/>
  <c r="AC350"/>
  <c r="AD355"/>
  <c r="Z355"/>
  <c r="AA355"/>
  <c r="AB355"/>
  <c r="AB358"/>
  <c r="AA358"/>
  <c r="AC358"/>
  <c r="AD363"/>
  <c r="Z363"/>
  <c r="AA363"/>
  <c r="AB363"/>
  <c r="AB366"/>
  <c r="AA366"/>
  <c r="AC366"/>
  <c r="AD371"/>
  <c r="Z371"/>
  <c r="AA371"/>
  <c r="AB371"/>
  <c r="AB374"/>
  <c r="AA374"/>
  <c r="AC374"/>
  <c r="AD379"/>
  <c r="Z379"/>
  <c r="AA379"/>
  <c r="AB379"/>
  <c r="AB382"/>
  <c r="AA382"/>
  <c r="AC382"/>
  <c r="AD387"/>
  <c r="Z387"/>
  <c r="AA387"/>
  <c r="AB387"/>
  <c r="AB390"/>
  <c r="AA390"/>
  <c r="AC390"/>
  <c r="AD395"/>
  <c r="Z395"/>
  <c r="AA395"/>
  <c r="AB395"/>
  <c r="AB398"/>
  <c r="AA398"/>
  <c r="AC398"/>
  <c r="AC50"/>
  <c r="AC54"/>
  <c r="AC58"/>
  <c r="AC62"/>
  <c r="AC66"/>
  <c r="AC72"/>
  <c r="AC74"/>
  <c r="AC76"/>
  <c r="AC82"/>
  <c r="AC86"/>
  <c r="AC90"/>
  <c r="AC94"/>
  <c r="AC104"/>
  <c r="AC106"/>
  <c r="AC110"/>
  <c r="AC275"/>
  <c r="AD346"/>
  <c r="AD354"/>
  <c r="AD362"/>
  <c r="AD370"/>
  <c r="AD378"/>
  <c r="AD386"/>
  <c r="AD394"/>
  <c r="AD225"/>
  <c r="Z225"/>
  <c r="Z227"/>
  <c r="AD227" s="1"/>
  <c r="AD229"/>
  <c r="Z229"/>
  <c r="AD231"/>
  <c r="Z231"/>
  <c r="AD233"/>
  <c r="Z233"/>
  <c r="AD235"/>
  <c r="Z235"/>
  <c r="AD237"/>
  <c r="Z237"/>
  <c r="Z239"/>
  <c r="AD239" s="1"/>
  <c r="AD241"/>
  <c r="Z241"/>
  <c r="AD243"/>
  <c r="Z243"/>
  <c r="AD245"/>
  <c r="Z245"/>
  <c r="AD247"/>
  <c r="Z247"/>
  <c r="AD249"/>
  <c r="Z249"/>
  <c r="AD251"/>
  <c r="Z251"/>
  <c r="AD253"/>
  <c r="Z253"/>
  <c r="Z255"/>
  <c r="AD255" s="1"/>
  <c r="Z257"/>
  <c r="Z259"/>
  <c r="AD259" s="1"/>
  <c r="AD261"/>
  <c r="Z261"/>
  <c r="AD263"/>
  <c r="Z263"/>
  <c r="AD265"/>
  <c r="Z265"/>
  <c r="Z267"/>
  <c r="AD269"/>
  <c r="Z269"/>
  <c r="Z271"/>
  <c r="AD271" s="1"/>
  <c r="AD277"/>
  <c r="Z277"/>
  <c r="AA277"/>
  <c r="AB277"/>
  <c r="AB280"/>
  <c r="AA280"/>
  <c r="AC280"/>
  <c r="AD285"/>
  <c r="Z285"/>
  <c r="AA285"/>
  <c r="AB285"/>
  <c r="AB288"/>
  <c r="AA288"/>
  <c r="AC288"/>
  <c r="AD293"/>
  <c r="Z293"/>
  <c r="AA293"/>
  <c r="AB293"/>
  <c r="AB296"/>
  <c r="AA296"/>
  <c r="AC296"/>
  <c r="Z301"/>
  <c r="AD301" s="1"/>
  <c r="AA301"/>
  <c r="AB301"/>
  <c r="AB304"/>
  <c r="AA304"/>
  <c r="AC304"/>
  <c r="AD309"/>
  <c r="Z309"/>
  <c r="AA309"/>
  <c r="AB309"/>
  <c r="AB312"/>
  <c r="AA312"/>
  <c r="AC312"/>
  <c r="AD317"/>
  <c r="Z317"/>
  <c r="AA317"/>
  <c r="AB317"/>
  <c r="AB320"/>
  <c r="AA320"/>
  <c r="AC320"/>
  <c r="AD325"/>
  <c r="Z325"/>
  <c r="AA325"/>
  <c r="AB325"/>
  <c r="AB328"/>
  <c r="AA328"/>
  <c r="AC328"/>
  <c r="AD333"/>
  <c r="Z333"/>
  <c r="AA333"/>
  <c r="AB333"/>
  <c r="AB336"/>
  <c r="AA336"/>
  <c r="AC336"/>
  <c r="AD341"/>
  <c r="Z341"/>
  <c r="AA341"/>
  <c r="AB341"/>
  <c r="AB344"/>
  <c r="AA344"/>
  <c r="AC344"/>
  <c r="AD349"/>
  <c r="Z349"/>
  <c r="AA349"/>
  <c r="AB349"/>
  <c r="AB352"/>
  <c r="AA352"/>
  <c r="AC352"/>
  <c r="AD357"/>
  <c r="Z357"/>
  <c r="AA357"/>
  <c r="AB357"/>
  <c r="AB360"/>
  <c r="AA360"/>
  <c r="AC360"/>
  <c r="Z365"/>
  <c r="AD365" s="1"/>
  <c r="AA365"/>
  <c r="AB365"/>
  <c r="AB368"/>
  <c r="AA368"/>
  <c r="AC368"/>
  <c r="Z373"/>
  <c r="AD373" s="1"/>
  <c r="AA373"/>
  <c r="AB373"/>
  <c r="AB376"/>
  <c r="AA376"/>
  <c r="AC376"/>
  <c r="AD381"/>
  <c r="Z381"/>
  <c r="AA381"/>
  <c r="AB381"/>
  <c r="AB384"/>
  <c r="AA384"/>
  <c r="AC384"/>
  <c r="AD389"/>
  <c r="Z389"/>
  <c r="AA389"/>
  <c r="AB389"/>
  <c r="AB392"/>
  <c r="AA392"/>
  <c r="AC392"/>
  <c r="AD397"/>
  <c r="Z397"/>
  <c r="AA397"/>
  <c r="AB397"/>
  <c r="AD274"/>
  <c r="AD276"/>
  <c r="AD284"/>
  <c r="AD292"/>
  <c r="AD300"/>
  <c r="AD308"/>
  <c r="AD316"/>
  <c r="AD324"/>
  <c r="AD332"/>
  <c r="AD340"/>
  <c r="AC343"/>
  <c r="Z346"/>
  <c r="AD348"/>
  <c r="AC351"/>
  <c r="Z354"/>
  <c r="AD356"/>
  <c r="AC359"/>
  <c r="Z362"/>
  <c r="AD364"/>
  <c r="AC367"/>
  <c r="Z370"/>
  <c r="AD372"/>
  <c r="AC375"/>
  <c r="Z378"/>
  <c r="AD380"/>
  <c r="AC383"/>
  <c r="Z386"/>
  <c r="AD388"/>
  <c r="AC391"/>
  <c r="Z394"/>
  <c r="AD396"/>
  <c r="AB401"/>
  <c r="Z273"/>
  <c r="AD273"/>
  <c r="Z275"/>
  <c r="AD275" s="1"/>
  <c r="AC400"/>
  <c r="AA401"/>
  <c r="AC402"/>
  <c r="AA403"/>
  <c r="Z399"/>
  <c r="AD399"/>
  <c r="AB400"/>
  <c r="Z401"/>
  <c r="AD401"/>
  <c r="AB402"/>
  <c r="Z403"/>
  <c r="AD403"/>
  <c r="W225" l="1"/>
  <c r="AC225"/>
  <c r="W141"/>
  <c r="AC141"/>
  <c r="AC201"/>
  <c r="W201"/>
  <c r="AC271"/>
  <c r="W271"/>
  <c r="W241"/>
  <c r="AC241"/>
  <c r="W149"/>
  <c r="AC149"/>
  <c r="AC227"/>
  <c r="W227"/>
  <c r="AC181"/>
  <c r="W181"/>
  <c r="AC255"/>
  <c r="W341"/>
  <c r="AC341"/>
  <c r="AC109"/>
  <c r="AC404" s="1"/>
  <c r="W109"/>
  <c r="W49"/>
  <c r="AD49" s="1"/>
  <c r="AB49"/>
  <c r="AB404" s="1"/>
  <c r="AB257"/>
  <c r="W257"/>
  <c r="AD257" s="1"/>
  <c r="AC153"/>
  <c r="W249"/>
  <c r="AC249"/>
  <c r="W61"/>
  <c r="AD61" s="1"/>
  <c r="AB61"/>
  <c r="AB267"/>
  <c r="W267"/>
  <c r="AD267" s="1"/>
  <c r="AC69"/>
  <c r="W69"/>
  <c r="AC345"/>
  <c r="AA404"/>
  <c r="AD404"/>
  <c r="Z404"/>
</calcChain>
</file>

<file path=xl/sharedStrings.xml><?xml version="1.0" encoding="utf-8"?>
<sst xmlns="http://schemas.openxmlformats.org/spreadsheetml/2006/main" count="830" uniqueCount="817">
  <si>
    <t>No.</t>
  </si>
  <si>
    <t>세대명</t>
  </si>
  <si>
    <t>전기 (kWh)</t>
  </si>
  <si>
    <t>수도 (㎥)</t>
    <phoneticPr fontId="20" type="noConversion"/>
  </si>
  <si>
    <t>온수 (㎥)</t>
  </si>
  <si>
    <t>난방 (Mwh)</t>
    <phoneticPr fontId="20" type="noConversion"/>
  </si>
  <si>
    <t>천정냉난방(시간)</t>
    <phoneticPr fontId="20" type="noConversion"/>
  </si>
  <si>
    <t>요금합계</t>
    <phoneticPr fontId="20" type="noConversion"/>
  </si>
  <si>
    <t>호실
구분</t>
    <phoneticPr fontId="20" type="noConversion"/>
  </si>
  <si>
    <t>1인 부담금</t>
    <phoneticPr fontId="20" type="noConversion"/>
  </si>
  <si>
    <t>호실상태</t>
    <phoneticPr fontId="20" type="noConversion"/>
  </si>
  <si>
    <t>반실(70%)</t>
    <phoneticPr fontId="20" type="noConversion"/>
  </si>
  <si>
    <t>입실</t>
    <phoneticPr fontId="20" type="noConversion"/>
  </si>
  <si>
    <t>공실</t>
    <phoneticPr fontId="20" type="noConversion"/>
  </si>
  <si>
    <t>반실(30%)</t>
    <phoneticPr fontId="20" type="noConversion"/>
  </si>
  <si>
    <t>1인 부담금
(반실 70%)</t>
    <phoneticPr fontId="20" type="noConversion"/>
  </si>
  <si>
    <t>5월31</t>
    <phoneticPr fontId="20" type="noConversion"/>
  </si>
  <si>
    <t>6월30일</t>
    <phoneticPr fontId="20" type="noConversion"/>
  </si>
  <si>
    <t>사용량</t>
  </si>
  <si>
    <t>요금</t>
    <phoneticPr fontId="20" type="noConversion"/>
  </si>
  <si>
    <t>사용시간</t>
    <phoneticPr fontId="20" type="noConversion"/>
  </si>
  <si>
    <t>1</t>
  </si>
  <si>
    <t>남-101</t>
    <phoneticPr fontId="20" type="noConversion"/>
  </si>
  <si>
    <t>2</t>
  </si>
  <si>
    <t>남-102</t>
    <phoneticPr fontId="20" type="noConversion"/>
  </si>
  <si>
    <t>3</t>
  </si>
  <si>
    <t>남-103</t>
    <phoneticPr fontId="20" type="noConversion"/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</si>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</sst>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"/>
    <numFmt numFmtId="177" formatCode="#,##0_ "/>
    <numFmt numFmtId="178" formatCode="0_ "/>
    <numFmt numFmtId="179" formatCode="0.00_);[Red]\(0.00\)"/>
  </numFmts>
  <fonts count="3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rgb="FFFF000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>
      <alignment vertical="center"/>
    </xf>
    <xf numFmtId="0" fontId="1" fillId="0" borderId="0">
      <alignment vertical="center"/>
    </xf>
    <xf numFmtId="0" fontId="37" fillId="0" borderId="0"/>
    <xf numFmtId="0" fontId="1" fillId="0" borderId="0">
      <alignment vertical="center"/>
    </xf>
  </cellStyleXfs>
  <cellXfs count="60">
    <xf numFmtId="0" fontId="0" fillId="0" borderId="0" xfId="0"/>
    <xf numFmtId="49" fontId="19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176" fontId="0" fillId="0" borderId="11" xfId="0" applyNumberFormat="1" applyFont="1" applyFill="1" applyBorder="1" applyAlignment="1">
      <alignment horizontal="center"/>
    </xf>
    <xf numFmtId="177" fontId="21" fillId="0" borderId="11" xfId="0" applyNumberFormat="1" applyFont="1" applyFill="1" applyBorder="1" applyAlignment="1">
      <alignment horizontal="center"/>
    </xf>
    <xf numFmtId="42" fontId="21" fillId="0" borderId="11" xfId="0" applyNumberFormat="1" applyFont="1" applyFill="1" applyBorder="1" applyAlignment="1">
      <alignment horizontal="center"/>
    </xf>
    <xf numFmtId="178" fontId="0" fillId="0" borderId="11" xfId="0" applyNumberFormat="1" applyFont="1" applyFill="1" applyBorder="1" applyAlignment="1">
      <alignment horizontal="center"/>
    </xf>
    <xf numFmtId="42" fontId="22" fillId="0" borderId="11" xfId="0" applyNumberFormat="1" applyFont="1" applyFill="1" applyBorder="1" applyAlignment="1">
      <alignment horizontal="center"/>
    </xf>
    <xf numFmtId="42" fontId="23" fillId="0" borderId="11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/>
    </xf>
    <xf numFmtId="42" fontId="21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22" fillId="0" borderId="0" xfId="0" applyNumberFormat="1" applyFont="1" applyFill="1" applyBorder="1" applyAlignment="1">
      <alignment horizontal="center"/>
    </xf>
    <xf numFmtId="42" fontId="23" fillId="0" borderId="0" xfId="0" applyNumberFormat="1" applyFont="1" applyFill="1" applyBorder="1" applyAlignment="1">
      <alignment horizontal="center"/>
    </xf>
    <xf numFmtId="177" fontId="22" fillId="33" borderId="1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9" fontId="25" fillId="33" borderId="22" xfId="0" applyNumberFormat="1" applyFont="1" applyFill="1" applyBorder="1" applyAlignment="1">
      <alignment horizontal="center" vertical="center"/>
    </xf>
    <xf numFmtId="177" fontId="27" fillId="33" borderId="22" xfId="0" applyNumberFormat="1" applyFont="1" applyFill="1" applyBorder="1" applyAlignment="1">
      <alignment horizontal="center" vertical="center"/>
    </xf>
    <xf numFmtId="179" fontId="28" fillId="33" borderId="22" xfId="0" applyNumberFormat="1" applyFont="1" applyFill="1" applyBorder="1" applyAlignment="1">
      <alignment horizontal="center" vertical="center"/>
    </xf>
    <xf numFmtId="177" fontId="27" fillId="33" borderId="23" xfId="0" applyNumberFormat="1" applyFont="1" applyFill="1" applyBorder="1" applyAlignment="1">
      <alignment horizontal="center" vertical="center"/>
    </xf>
    <xf numFmtId="176" fontId="28" fillId="33" borderId="22" xfId="0" applyNumberFormat="1" applyFont="1" applyFill="1" applyBorder="1" applyAlignment="1">
      <alignment horizontal="center" vertical="center"/>
    </xf>
    <xf numFmtId="177" fontId="22" fillId="33" borderId="25" xfId="0" applyNumberFormat="1" applyFont="1" applyFill="1" applyBorder="1" applyAlignment="1">
      <alignment horizontal="center" vertical="center"/>
    </xf>
    <xf numFmtId="49" fontId="19" fillId="34" borderId="26" xfId="0" applyNumberFormat="1" applyFont="1" applyFill="1" applyBorder="1" applyAlignment="1">
      <alignment horizontal="right" vertical="center"/>
    </xf>
    <xf numFmtId="49" fontId="19" fillId="34" borderId="22" xfId="0" applyNumberFormat="1" applyFont="1" applyFill="1" applyBorder="1" applyAlignment="1">
      <alignment horizontal="center" vertical="center"/>
    </xf>
    <xf numFmtId="179" fontId="29" fillId="34" borderId="21" xfId="0" applyNumberFormat="1" applyFont="1" applyFill="1" applyBorder="1" applyAlignment="1">
      <alignment horizontal="right" vertical="center"/>
    </xf>
    <xf numFmtId="177" fontId="30" fillId="34" borderId="22" xfId="0" applyNumberFormat="1" applyFont="1" applyFill="1" applyBorder="1" applyAlignment="1">
      <alignment horizontal="right" vertical="center"/>
    </xf>
    <xf numFmtId="177" fontId="30" fillId="34" borderId="23" xfId="0" applyNumberFormat="1" applyFont="1" applyFill="1" applyBorder="1" applyAlignment="1">
      <alignment horizontal="right" vertical="center"/>
    </xf>
    <xf numFmtId="176" fontId="31" fillId="0" borderId="21" xfId="0" applyNumberFormat="1" applyFont="1" applyFill="1" applyBorder="1" applyAlignment="1">
      <alignment horizontal="right" vertical="center"/>
    </xf>
    <xf numFmtId="177" fontId="30" fillId="34" borderId="26" xfId="0" applyNumberFormat="1" applyFont="1" applyFill="1" applyBorder="1" applyAlignment="1">
      <alignment horizontal="right" vertical="center"/>
    </xf>
    <xf numFmtId="178" fontId="0" fillId="34" borderId="22" xfId="0" applyNumberFormat="1" applyFont="1" applyFill="1" applyBorder="1" applyAlignment="1">
      <alignment horizontal="center"/>
    </xf>
    <xf numFmtId="177" fontId="32" fillId="34" borderId="27" xfId="0" applyNumberFormat="1" applyFont="1" applyFill="1" applyBorder="1"/>
    <xf numFmtId="0" fontId="0" fillId="0" borderId="21" xfId="0" applyBorder="1" applyAlignment="1">
      <alignment horizontal="center" vertical="center"/>
    </xf>
    <xf numFmtId="0" fontId="33" fillId="34" borderId="23" xfId="0" applyFont="1" applyFill="1" applyBorder="1" applyAlignment="1">
      <alignment horizontal="center" vertical="center"/>
    </xf>
    <xf numFmtId="49" fontId="0" fillId="34" borderId="0" xfId="0" applyNumberFormat="1" applyFont="1" applyFill="1"/>
    <xf numFmtId="176" fontId="0" fillId="0" borderId="0" xfId="0" applyNumberFormat="1" applyFont="1" applyFill="1"/>
    <xf numFmtId="177" fontId="21" fillId="0" borderId="0" xfId="0" applyNumberFormat="1" applyFont="1" applyFill="1"/>
    <xf numFmtId="42" fontId="21" fillId="0" borderId="0" xfId="0" applyNumberFormat="1" applyFont="1" applyFill="1"/>
    <xf numFmtId="178" fontId="0" fillId="0" borderId="0" xfId="0" applyNumberFormat="1" applyFont="1" applyFill="1" applyAlignment="1">
      <alignment horizontal="center"/>
    </xf>
    <xf numFmtId="42" fontId="22" fillId="0" borderId="0" xfId="0" applyNumberFormat="1" applyFont="1" applyFill="1"/>
    <xf numFmtId="42" fontId="23" fillId="0" borderId="0" xfId="0" applyNumberFormat="1" applyFont="1" applyFill="1"/>
    <xf numFmtId="42" fontId="22" fillId="0" borderId="28" xfId="0" applyNumberFormat="1" applyFont="1" applyFill="1" applyBorder="1"/>
    <xf numFmtId="177" fontId="22" fillId="33" borderId="19" xfId="0" applyNumberFormat="1" applyFont="1" applyFill="1" applyBorder="1" applyAlignment="1">
      <alignment horizontal="center" vertical="center"/>
    </xf>
    <xf numFmtId="177" fontId="22" fillId="33" borderId="24" xfId="0" applyNumberFormat="1" applyFont="1" applyFill="1" applyBorder="1" applyAlignment="1">
      <alignment horizontal="center" vertical="center"/>
    </xf>
    <xf numFmtId="177" fontId="22" fillId="33" borderId="19" xfId="0" applyNumberFormat="1" applyFont="1" applyFill="1" applyBorder="1" applyAlignment="1">
      <alignment horizontal="center" vertical="center" wrapText="1"/>
    </xf>
    <xf numFmtId="176" fontId="26" fillId="33" borderId="17" xfId="0" applyNumberFormat="1" applyFont="1" applyFill="1" applyBorder="1" applyAlignment="1">
      <alignment horizontal="center"/>
    </xf>
    <xf numFmtId="176" fontId="26" fillId="33" borderId="18" xfId="0" applyNumberFormat="1" applyFont="1" applyFill="1" applyBorder="1" applyAlignment="1">
      <alignment horizontal="center"/>
    </xf>
    <xf numFmtId="177" fontId="22" fillId="33" borderId="13" xfId="0" applyNumberFormat="1" applyFont="1" applyFill="1" applyBorder="1" applyAlignment="1">
      <alignment horizontal="center" vertical="center"/>
    </xf>
    <xf numFmtId="177" fontId="22" fillId="33" borderId="20" xfId="0" applyNumberFormat="1" applyFont="1" applyFill="1" applyBorder="1" applyAlignment="1">
      <alignment horizontal="center" vertical="center"/>
    </xf>
    <xf numFmtId="178" fontId="26" fillId="33" borderId="14" xfId="0" applyNumberFormat="1" applyFont="1" applyFill="1" applyBorder="1" applyAlignment="1">
      <alignment horizontal="center" vertical="center" wrapText="1"/>
    </xf>
    <xf numFmtId="178" fontId="26" fillId="33" borderId="21" xfId="0" applyNumberFormat="1" applyFont="1" applyFill="1" applyBorder="1" applyAlignment="1">
      <alignment horizontal="center" vertical="center"/>
    </xf>
    <xf numFmtId="49" fontId="25" fillId="33" borderId="13" xfId="0" applyNumberFormat="1" applyFont="1" applyFill="1" applyBorder="1" applyAlignment="1">
      <alignment horizontal="center" vertical="center"/>
    </xf>
    <xf numFmtId="49" fontId="25" fillId="33" borderId="20" xfId="0" applyNumberFormat="1" applyFont="1" applyFill="1" applyBorder="1" applyAlignment="1">
      <alignment horizontal="center" vertical="center"/>
    </xf>
    <xf numFmtId="49" fontId="25" fillId="33" borderId="14" xfId="0" applyNumberFormat="1" applyFont="1" applyFill="1" applyBorder="1" applyAlignment="1">
      <alignment horizontal="center" vertical="center"/>
    </xf>
    <xf numFmtId="49" fontId="25" fillId="33" borderId="21" xfId="0" applyNumberFormat="1" applyFont="1" applyFill="1" applyBorder="1" applyAlignment="1">
      <alignment horizontal="center" vertical="center"/>
    </xf>
    <xf numFmtId="176" fontId="25" fillId="33" borderId="15" xfId="0" applyNumberFormat="1" applyFont="1" applyFill="1" applyBorder="1" applyAlignment="1">
      <alignment horizontal="center" vertical="center"/>
    </xf>
    <xf numFmtId="176" fontId="25" fillId="33" borderId="16" xfId="0" applyNumberFormat="1" applyFont="1" applyFill="1" applyBorder="1" applyAlignment="1">
      <alignment horizontal="center" vertical="center"/>
    </xf>
  </cellXfs>
  <cellStyles count="6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Normal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백분율 2" xfId="30"/>
    <cellStyle name="보통 2" xfId="31"/>
    <cellStyle name="설명 텍스트 2" xfId="32"/>
    <cellStyle name="셀 확인 2" xfId="33"/>
    <cellStyle name="쉼표 [0] 2" xfId="34"/>
    <cellStyle name="쉼표 [0] 2 2" xfId="35"/>
    <cellStyle name="쉼표 [0] 2 2 2" xfId="36"/>
    <cellStyle name="쉼표 [0] 2 3" xfId="37"/>
    <cellStyle name="쉼표 [0] 3" xfId="38"/>
    <cellStyle name="쉼표 [0] 3 2" xfId="39"/>
    <cellStyle name="쉼표 [0] 4" xfId="40"/>
    <cellStyle name="연결된 셀 2" xfId="41"/>
    <cellStyle name="요약 2" xfId="42"/>
    <cellStyle name="입력 2" xfId="43"/>
    <cellStyle name="제목 1 2" xfId="44"/>
    <cellStyle name="제목 2 2" xfId="45"/>
    <cellStyle name="제목 3 2" xfId="46"/>
    <cellStyle name="제목 4 2" xfId="47"/>
    <cellStyle name="제목 5" xfId="48"/>
    <cellStyle name="제목 6" xfId="49"/>
    <cellStyle name="좋음 2" xfId="50"/>
    <cellStyle name="출력 2" xfId="51"/>
    <cellStyle name="통화 [0] 2" xfId="52"/>
    <cellStyle name="표준" xfId="0" builtinId="0"/>
    <cellStyle name="표준 2" xfId="53"/>
    <cellStyle name="표준 2 2" xfId="54"/>
    <cellStyle name="표준 2 3" xfId="55"/>
    <cellStyle name="표준 20" xfId="56"/>
    <cellStyle name="표준 3" xfId="57"/>
    <cellStyle name="표준 3 2" xfId="58"/>
    <cellStyle name="표준 4" xfId="59"/>
    <cellStyle name="표준 5" xfId="60"/>
    <cellStyle name="표준 6" xfId="6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50629;&#47924;&#44288;&#47144;/03.%20&#44277;&#44277;&#50836;&#44552;%20&#51221;&#49328;/&#50836;&#44552;&#51221;&#49328;%20-%206&#50900;/6&#50900;%2025&#51068;&#44620;&#51648;%20&#49324;&#50857;%20&#51221;&#4932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3&#52264;%20BTL%20&#47560;&#49828;&#53552;&#54028;&#51068;-2020-1&#54617;&#44592;-07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호실상태"/>
      <sheetName val="종합"/>
      <sheetName val="단가산출"/>
      <sheetName val="6월"/>
      <sheetName val="입퇴사자 정산"/>
      <sheetName val="반실"/>
      <sheetName val="환급대상자"/>
      <sheetName val="게시용"/>
    </sheetNames>
    <sheetDataSet>
      <sheetData sheetId="0"/>
      <sheetData sheetId="1"/>
      <sheetData sheetId="2"/>
      <sheetData sheetId="3">
        <row r="6">
          <cell r="C6">
            <v>516.5</v>
          </cell>
          <cell r="D6">
            <v>586.79999999999995</v>
          </cell>
          <cell r="E6">
            <v>70.3</v>
          </cell>
          <cell r="F6">
            <v>10404.4</v>
          </cell>
          <cell r="G6">
            <v>39.35</v>
          </cell>
          <cell r="H6">
            <v>46.459999999999994</v>
          </cell>
          <cell r="I6">
            <v>7.1099999999999994</v>
          </cell>
          <cell r="J6">
            <v>18782.450847457625</v>
          </cell>
          <cell r="K6">
            <v>22.6</v>
          </cell>
          <cell r="L6">
            <v>25.33</v>
          </cell>
          <cell r="M6">
            <v>2.73</v>
          </cell>
          <cell r="N6">
            <v>23245.95</v>
          </cell>
          <cell r="O6">
            <v>4.05</v>
          </cell>
          <cell r="P6">
            <v>4.05</v>
          </cell>
          <cell r="Q6">
            <v>0</v>
          </cell>
          <cell r="R6">
            <v>0</v>
          </cell>
          <cell r="S6">
            <v>10</v>
          </cell>
          <cell r="T6">
            <v>1022.0470857301927</v>
          </cell>
          <cell r="U6">
            <v>53454.847933187812</v>
          </cell>
        </row>
        <row r="7">
          <cell r="C7">
            <v>256.8</v>
          </cell>
          <cell r="D7">
            <v>261.60000000000002</v>
          </cell>
          <cell r="E7">
            <v>4.8</v>
          </cell>
          <cell r="F7">
            <v>710.4</v>
          </cell>
          <cell r="G7">
            <v>11.969999999999999</v>
          </cell>
          <cell r="H7">
            <v>12.219999999999999</v>
          </cell>
          <cell r="I7">
            <v>0.25</v>
          </cell>
          <cell r="J7">
            <v>660.42372881355936</v>
          </cell>
          <cell r="K7">
            <v>7.34</v>
          </cell>
          <cell r="L7">
            <v>7.41</v>
          </cell>
          <cell r="M7">
            <v>7.0000000000000007E-2</v>
          </cell>
          <cell r="N7">
            <v>596.05000000000007</v>
          </cell>
          <cell r="O7">
            <v>2.19</v>
          </cell>
          <cell r="P7">
            <v>2.19</v>
          </cell>
          <cell r="Q7">
            <v>0</v>
          </cell>
          <cell r="R7">
            <v>0</v>
          </cell>
          <cell r="S7">
            <v>1.6666666666666666E-2</v>
          </cell>
          <cell r="T7">
            <v>1.7034118095503212</v>
          </cell>
        </row>
        <row r="8">
          <cell r="C8">
            <v>360.8</v>
          </cell>
          <cell r="D8">
            <v>391.5</v>
          </cell>
          <cell r="E8">
            <v>30.7</v>
          </cell>
          <cell r="F8">
            <v>4543.5999999999995</v>
          </cell>
          <cell r="G8">
            <v>49.709999999999994</v>
          </cell>
          <cell r="H8">
            <v>53.55</v>
          </cell>
          <cell r="I8">
            <v>3.84</v>
          </cell>
          <cell r="J8">
            <v>10144.108474576271</v>
          </cell>
          <cell r="K8">
            <v>35.159999999999997</v>
          </cell>
          <cell r="L8">
            <v>37.49</v>
          </cell>
          <cell r="M8">
            <v>2.33</v>
          </cell>
          <cell r="N8">
            <v>19839.95</v>
          </cell>
          <cell r="O8">
            <v>1.82</v>
          </cell>
          <cell r="P8">
            <v>1.82</v>
          </cell>
          <cell r="Q8">
            <v>0</v>
          </cell>
          <cell r="R8">
            <v>0</v>
          </cell>
          <cell r="S8">
            <v>1.6</v>
          </cell>
          <cell r="T8">
            <v>163.52753371683085</v>
          </cell>
        </row>
        <row r="9">
          <cell r="C9">
            <v>418.6</v>
          </cell>
          <cell r="D9">
            <v>437.3</v>
          </cell>
          <cell r="E9">
            <v>18.7</v>
          </cell>
          <cell r="F9">
            <v>2767.6</v>
          </cell>
          <cell r="G9">
            <v>79.180000000000007</v>
          </cell>
          <cell r="H9">
            <v>84.64</v>
          </cell>
          <cell r="I9">
            <v>5.46</v>
          </cell>
          <cell r="J9">
            <v>14423.654237288136</v>
          </cell>
          <cell r="K9">
            <v>43.69</v>
          </cell>
          <cell r="L9">
            <v>46.31</v>
          </cell>
          <cell r="M9">
            <v>2.62</v>
          </cell>
          <cell r="N9">
            <v>22309.3</v>
          </cell>
          <cell r="O9">
            <v>1.1100000000000001</v>
          </cell>
          <cell r="P9">
            <v>1.1100000000000001</v>
          </cell>
          <cell r="Q9">
            <v>0</v>
          </cell>
          <cell r="R9">
            <v>0</v>
          </cell>
          <cell r="S9">
            <v>158.16666666666663</v>
          </cell>
          <cell r="T9">
            <v>16165.378072632544</v>
          </cell>
        </row>
        <row r="10">
          <cell r="C10">
            <v>224</v>
          </cell>
          <cell r="D10">
            <v>227.6</v>
          </cell>
          <cell r="E10">
            <v>3.6</v>
          </cell>
          <cell r="F10">
            <v>532.80000000000007</v>
          </cell>
          <cell r="G10">
            <v>31.090000000000003</v>
          </cell>
          <cell r="H10">
            <v>31.090000000000003</v>
          </cell>
          <cell r="I10">
            <v>0</v>
          </cell>
          <cell r="J10">
            <v>0</v>
          </cell>
          <cell r="K10">
            <v>14.4</v>
          </cell>
          <cell r="L10">
            <v>14.4</v>
          </cell>
          <cell r="M10">
            <v>0</v>
          </cell>
          <cell r="N10">
            <v>0</v>
          </cell>
          <cell r="O10">
            <v>1.83</v>
          </cell>
          <cell r="P10">
            <v>1.83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C11">
            <v>356.6</v>
          </cell>
          <cell r="D11">
            <v>359.7</v>
          </cell>
          <cell r="E11">
            <v>3.1</v>
          </cell>
          <cell r="F11">
            <v>458.8</v>
          </cell>
          <cell r="G11">
            <v>29.57</v>
          </cell>
          <cell r="H11">
            <v>29.57</v>
          </cell>
          <cell r="I11">
            <v>0</v>
          </cell>
          <cell r="J11">
            <v>0</v>
          </cell>
          <cell r="K11">
            <v>11.87</v>
          </cell>
          <cell r="L11">
            <v>11.87</v>
          </cell>
          <cell r="M11">
            <v>0</v>
          </cell>
          <cell r="N11">
            <v>0</v>
          </cell>
          <cell r="O11">
            <v>1.1299999999999999</v>
          </cell>
          <cell r="P11">
            <v>1.1299999999999999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C12">
            <v>338.7</v>
          </cell>
          <cell r="D12">
            <v>365.2</v>
          </cell>
          <cell r="E12">
            <v>26.5</v>
          </cell>
          <cell r="F12">
            <v>3922</v>
          </cell>
          <cell r="G12">
            <v>49.83</v>
          </cell>
          <cell r="H12">
            <v>54.89</v>
          </cell>
          <cell r="I12">
            <v>5.0600000000000005</v>
          </cell>
          <cell r="J12">
            <v>13366.976271186442</v>
          </cell>
          <cell r="K12">
            <v>28.94</v>
          </cell>
          <cell r="L12">
            <v>30.34</v>
          </cell>
          <cell r="M12">
            <v>1.4</v>
          </cell>
          <cell r="N12">
            <v>11921</v>
          </cell>
          <cell r="O12">
            <v>2.11</v>
          </cell>
          <cell r="P12">
            <v>2.11</v>
          </cell>
          <cell r="Q12">
            <v>0</v>
          </cell>
          <cell r="R12">
            <v>0</v>
          </cell>
          <cell r="S12">
            <v>92.033333333333331</v>
          </cell>
          <cell r="T12">
            <v>9406.2400123368734</v>
          </cell>
        </row>
        <row r="13">
          <cell r="C13">
            <v>528.29999999999995</v>
          </cell>
          <cell r="D13">
            <v>553.4</v>
          </cell>
          <cell r="E13">
            <v>25.1</v>
          </cell>
          <cell r="F13">
            <v>3714.8</v>
          </cell>
          <cell r="G13">
            <v>52.11</v>
          </cell>
          <cell r="H13">
            <v>55.98</v>
          </cell>
          <cell r="I13">
            <v>3.87</v>
          </cell>
          <cell r="J13">
            <v>10223.359322033899</v>
          </cell>
          <cell r="K13">
            <v>23.8</v>
          </cell>
          <cell r="L13">
            <v>24.08</v>
          </cell>
          <cell r="M13">
            <v>0.28000000000000003</v>
          </cell>
          <cell r="N13">
            <v>2384.2000000000003</v>
          </cell>
          <cell r="O13">
            <v>2.16</v>
          </cell>
          <cell r="P13">
            <v>2.16</v>
          </cell>
          <cell r="Q13">
            <v>0</v>
          </cell>
          <cell r="R13">
            <v>0</v>
          </cell>
          <cell r="S13">
            <v>58.033333333333317</v>
          </cell>
          <cell r="T13">
            <v>5931.2799208542174</v>
          </cell>
        </row>
        <row r="14">
          <cell r="C14">
            <v>559.20000000000005</v>
          </cell>
          <cell r="D14">
            <v>590.4</v>
          </cell>
          <cell r="E14">
            <v>31.2</v>
          </cell>
          <cell r="F14">
            <v>4617.5999999999995</v>
          </cell>
          <cell r="G14">
            <v>49.3</v>
          </cell>
          <cell r="H14">
            <v>51.61</v>
          </cell>
          <cell r="I14">
            <v>2.31</v>
          </cell>
          <cell r="J14">
            <v>6102.3152542372891</v>
          </cell>
          <cell r="K14">
            <v>24.38</v>
          </cell>
          <cell r="L14">
            <v>24.93</v>
          </cell>
          <cell r="M14">
            <v>0.55000000000000004</v>
          </cell>
          <cell r="N14">
            <v>4683.25</v>
          </cell>
          <cell r="O14">
            <v>2.54</v>
          </cell>
          <cell r="P14">
            <v>2.54</v>
          </cell>
          <cell r="Q14">
            <v>0</v>
          </cell>
          <cell r="R14">
            <v>0</v>
          </cell>
          <cell r="S14">
            <v>185.26666666666665</v>
          </cell>
          <cell r="T14">
            <v>18935.125674961368</v>
          </cell>
        </row>
        <row r="15">
          <cell r="C15">
            <v>286.89999999999998</v>
          </cell>
          <cell r="D15">
            <v>295.39999999999998</v>
          </cell>
          <cell r="E15">
            <v>8.5</v>
          </cell>
          <cell r="F15">
            <v>1258</v>
          </cell>
          <cell r="G15">
            <v>22.009999999999998</v>
          </cell>
          <cell r="H15">
            <v>22.02</v>
          </cell>
          <cell r="I15">
            <v>0.01</v>
          </cell>
          <cell r="J15">
            <v>26.416949152542376</v>
          </cell>
          <cell r="K15">
            <v>10.74</v>
          </cell>
          <cell r="L15">
            <v>10.74</v>
          </cell>
          <cell r="M15">
            <v>0</v>
          </cell>
          <cell r="N15">
            <v>0</v>
          </cell>
          <cell r="O15">
            <v>2</v>
          </cell>
          <cell r="P15">
            <v>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>
            <v>442.5</v>
          </cell>
          <cell r="D16">
            <v>446.2</v>
          </cell>
          <cell r="E16">
            <v>3.7</v>
          </cell>
          <cell r="F16">
            <v>547.6</v>
          </cell>
          <cell r="G16">
            <v>92.65</v>
          </cell>
          <cell r="H16">
            <v>92.65</v>
          </cell>
          <cell r="I16">
            <v>0</v>
          </cell>
          <cell r="J16">
            <v>0</v>
          </cell>
          <cell r="K16">
            <v>50.7</v>
          </cell>
          <cell r="L16">
            <v>50.7</v>
          </cell>
          <cell r="M16">
            <v>0</v>
          </cell>
          <cell r="N16">
            <v>0</v>
          </cell>
          <cell r="O16">
            <v>2.34</v>
          </cell>
          <cell r="P16">
            <v>2.34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329</v>
          </cell>
          <cell r="D17">
            <v>350.8</v>
          </cell>
          <cell r="E17">
            <v>21.8</v>
          </cell>
          <cell r="F17">
            <v>3226.4</v>
          </cell>
          <cell r="G17">
            <v>97.62</v>
          </cell>
          <cell r="H17">
            <v>102.95</v>
          </cell>
          <cell r="I17">
            <v>5.33</v>
          </cell>
          <cell r="J17">
            <v>14080.233898305085</v>
          </cell>
          <cell r="K17">
            <v>44.29</v>
          </cell>
          <cell r="L17">
            <v>45.84</v>
          </cell>
          <cell r="M17">
            <v>1.55</v>
          </cell>
          <cell r="N17">
            <v>13198.25</v>
          </cell>
          <cell r="O17">
            <v>2.63</v>
          </cell>
          <cell r="P17">
            <v>2.63</v>
          </cell>
          <cell r="Q17">
            <v>0</v>
          </cell>
          <cell r="R17">
            <v>0</v>
          </cell>
          <cell r="S17">
            <v>99.300000000000026</v>
          </cell>
          <cell r="T17">
            <v>10148.927561300816</v>
          </cell>
        </row>
        <row r="18">
          <cell r="C18">
            <v>1181</v>
          </cell>
          <cell r="D18">
            <v>1185.0999999999999</v>
          </cell>
          <cell r="E18">
            <v>4.0999999999999996</v>
          </cell>
          <cell r="F18">
            <v>606.79999999999995</v>
          </cell>
          <cell r="G18">
            <v>101.51</v>
          </cell>
          <cell r="H18">
            <v>101.51</v>
          </cell>
          <cell r="I18">
            <v>0</v>
          </cell>
          <cell r="J18">
            <v>0</v>
          </cell>
          <cell r="K18">
            <v>50.42</v>
          </cell>
          <cell r="L18">
            <v>50.42</v>
          </cell>
          <cell r="M18">
            <v>0</v>
          </cell>
          <cell r="N18">
            <v>0</v>
          </cell>
          <cell r="O18">
            <v>3.3</v>
          </cell>
          <cell r="P18">
            <v>3.3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591.1</v>
          </cell>
          <cell r="D19">
            <v>629.4</v>
          </cell>
          <cell r="E19">
            <v>38.299999999999997</v>
          </cell>
          <cell r="F19">
            <v>5668.4</v>
          </cell>
          <cell r="G19">
            <v>90.259999999999991</v>
          </cell>
          <cell r="H19">
            <v>96.52</v>
          </cell>
          <cell r="I19">
            <v>6.26</v>
          </cell>
          <cell r="J19">
            <v>16537.010169491525</v>
          </cell>
          <cell r="K19">
            <v>46.47</v>
          </cell>
          <cell r="L19">
            <v>49.04</v>
          </cell>
          <cell r="M19">
            <v>2.57</v>
          </cell>
          <cell r="N19">
            <v>21883.55</v>
          </cell>
          <cell r="O19">
            <v>2.92</v>
          </cell>
          <cell r="P19">
            <v>2.92</v>
          </cell>
          <cell r="Q19">
            <v>0</v>
          </cell>
          <cell r="R19">
            <v>0</v>
          </cell>
          <cell r="S19">
            <v>210.73333333333332</v>
          </cell>
          <cell r="T19">
            <v>21537.93891995426</v>
          </cell>
        </row>
        <row r="20">
          <cell r="C20">
            <v>368.8</v>
          </cell>
          <cell r="D20">
            <v>372.9</v>
          </cell>
          <cell r="E20">
            <v>4.0999999999999996</v>
          </cell>
          <cell r="F20">
            <v>606.79999999999995</v>
          </cell>
          <cell r="G20">
            <v>58.85</v>
          </cell>
          <cell r="H20">
            <v>58.85</v>
          </cell>
          <cell r="I20">
            <v>0</v>
          </cell>
          <cell r="J20">
            <v>0</v>
          </cell>
          <cell r="K20">
            <v>27.55</v>
          </cell>
          <cell r="L20">
            <v>27.55</v>
          </cell>
          <cell r="M20">
            <v>0</v>
          </cell>
          <cell r="N20">
            <v>0</v>
          </cell>
          <cell r="O20">
            <v>2.52</v>
          </cell>
          <cell r="P20">
            <v>2.52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C21">
            <v>455.5</v>
          </cell>
          <cell r="D21">
            <v>477.4</v>
          </cell>
          <cell r="E21">
            <v>21.9</v>
          </cell>
          <cell r="F21">
            <v>3241.2</v>
          </cell>
          <cell r="G21">
            <v>83.289999999999992</v>
          </cell>
          <cell r="H21">
            <v>85.43</v>
          </cell>
          <cell r="I21">
            <v>2.14</v>
          </cell>
          <cell r="J21">
            <v>5653.2271186440685</v>
          </cell>
          <cell r="K21">
            <v>47.32</v>
          </cell>
          <cell r="L21">
            <v>48.34</v>
          </cell>
          <cell r="M21">
            <v>1.02</v>
          </cell>
          <cell r="N21">
            <v>8685.2999999999993</v>
          </cell>
          <cell r="O21">
            <v>4.43</v>
          </cell>
          <cell r="P21">
            <v>4.43</v>
          </cell>
          <cell r="Q21">
            <v>0</v>
          </cell>
          <cell r="R21">
            <v>0</v>
          </cell>
          <cell r="S21">
            <v>49.683333333333344</v>
          </cell>
          <cell r="T21">
            <v>5077.8706042695085</v>
          </cell>
        </row>
        <row r="22">
          <cell r="C22">
            <v>578.5</v>
          </cell>
          <cell r="D22">
            <v>608.1</v>
          </cell>
          <cell r="E22">
            <v>29.6</v>
          </cell>
          <cell r="F22">
            <v>4380.8</v>
          </cell>
          <cell r="G22">
            <v>92.52000000000001</v>
          </cell>
          <cell r="H22">
            <v>94.56</v>
          </cell>
          <cell r="I22">
            <v>2.04</v>
          </cell>
          <cell r="J22">
            <v>5389.0576271186446</v>
          </cell>
          <cell r="K22">
            <v>53.38</v>
          </cell>
          <cell r="L22">
            <v>54.31</v>
          </cell>
          <cell r="M22">
            <v>0.93</v>
          </cell>
          <cell r="N22">
            <v>7918.9500000000007</v>
          </cell>
          <cell r="O22">
            <v>2.57</v>
          </cell>
          <cell r="P22">
            <v>2.57</v>
          </cell>
          <cell r="Q22">
            <v>0</v>
          </cell>
          <cell r="R22">
            <v>0</v>
          </cell>
          <cell r="S22">
            <v>24.683333333333334</v>
          </cell>
          <cell r="T22">
            <v>2522.7528899440258</v>
          </cell>
        </row>
        <row r="23">
          <cell r="C23">
            <v>310.2</v>
          </cell>
          <cell r="D23">
            <v>313.89999999999998</v>
          </cell>
          <cell r="E23">
            <v>3.7</v>
          </cell>
          <cell r="F23">
            <v>547.6</v>
          </cell>
          <cell r="G23">
            <v>63.56</v>
          </cell>
          <cell r="H23">
            <v>63.56</v>
          </cell>
          <cell r="I23">
            <v>0</v>
          </cell>
          <cell r="J23">
            <v>0</v>
          </cell>
          <cell r="K23">
            <v>31.57</v>
          </cell>
          <cell r="L23">
            <v>31.57</v>
          </cell>
          <cell r="M23">
            <v>0</v>
          </cell>
          <cell r="N23">
            <v>0</v>
          </cell>
          <cell r="O23">
            <v>1.81</v>
          </cell>
          <cell r="P23">
            <v>1.81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453.6</v>
          </cell>
          <cell r="D24">
            <v>456.6</v>
          </cell>
          <cell r="E24">
            <v>3</v>
          </cell>
          <cell r="F24">
            <v>444</v>
          </cell>
          <cell r="G24">
            <v>72.83</v>
          </cell>
          <cell r="H24">
            <v>72.83</v>
          </cell>
          <cell r="I24">
            <v>0</v>
          </cell>
          <cell r="J24">
            <v>0</v>
          </cell>
          <cell r="K24">
            <v>48.79</v>
          </cell>
          <cell r="L24">
            <v>48.79</v>
          </cell>
          <cell r="M24">
            <v>0</v>
          </cell>
          <cell r="N24">
            <v>0</v>
          </cell>
          <cell r="O24">
            <v>2.4</v>
          </cell>
          <cell r="P24">
            <v>2.4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691.5</v>
          </cell>
          <cell r="D25">
            <v>705.6</v>
          </cell>
          <cell r="E25">
            <v>14.1</v>
          </cell>
          <cell r="F25">
            <v>2086.7999999999997</v>
          </cell>
          <cell r="G25">
            <v>65.990000000000009</v>
          </cell>
          <cell r="H25">
            <v>68.02</v>
          </cell>
          <cell r="I25">
            <v>2.0300000000000002</v>
          </cell>
          <cell r="J25">
            <v>5362.6406779661029</v>
          </cell>
          <cell r="K25">
            <v>34.81</v>
          </cell>
          <cell r="L25">
            <v>35.79</v>
          </cell>
          <cell r="M25">
            <v>0.98</v>
          </cell>
          <cell r="N25">
            <v>8344.7000000000007</v>
          </cell>
          <cell r="O25">
            <v>1.85</v>
          </cell>
          <cell r="P25">
            <v>1.85</v>
          </cell>
          <cell r="Q25">
            <v>0</v>
          </cell>
          <cell r="R25">
            <v>0</v>
          </cell>
          <cell r="S25">
            <v>79.149999999999991</v>
          </cell>
          <cell r="T25">
            <v>8089.502683554475</v>
          </cell>
        </row>
        <row r="26">
          <cell r="C26">
            <v>554.79999999999995</v>
          </cell>
          <cell r="D26">
            <v>590</v>
          </cell>
          <cell r="E26">
            <v>35.200000000000003</v>
          </cell>
          <cell r="F26">
            <v>5209.6000000000004</v>
          </cell>
          <cell r="G26">
            <v>78.199999999999989</v>
          </cell>
          <cell r="H26">
            <v>81.38</v>
          </cell>
          <cell r="I26">
            <v>3.1799999999999997</v>
          </cell>
          <cell r="J26">
            <v>8400.5898305084738</v>
          </cell>
          <cell r="K26">
            <v>43.98</v>
          </cell>
          <cell r="L26">
            <v>45.24</v>
          </cell>
          <cell r="M26">
            <v>1.26</v>
          </cell>
          <cell r="N26">
            <v>10728.9</v>
          </cell>
          <cell r="O26">
            <v>2.5</v>
          </cell>
          <cell r="P26">
            <v>2.5</v>
          </cell>
          <cell r="Q26">
            <v>0</v>
          </cell>
          <cell r="R26">
            <v>0</v>
          </cell>
          <cell r="S26">
            <v>39.516666666666659</v>
          </cell>
          <cell r="T26">
            <v>4038.7894004438108</v>
          </cell>
        </row>
        <row r="27">
          <cell r="C27">
            <v>364.2</v>
          </cell>
          <cell r="D27">
            <v>367.8</v>
          </cell>
          <cell r="E27">
            <v>3.6</v>
          </cell>
          <cell r="F27">
            <v>532.80000000000007</v>
          </cell>
          <cell r="G27">
            <v>105.84</v>
          </cell>
          <cell r="H27">
            <v>105.84</v>
          </cell>
          <cell r="I27">
            <v>0</v>
          </cell>
          <cell r="J27">
            <v>0</v>
          </cell>
          <cell r="K27">
            <v>66.849999999999994</v>
          </cell>
          <cell r="L27">
            <v>66.849999999999994</v>
          </cell>
          <cell r="M27">
            <v>0</v>
          </cell>
          <cell r="N27">
            <v>0</v>
          </cell>
          <cell r="O27">
            <v>3.01</v>
          </cell>
          <cell r="P27">
            <v>3.01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C28">
            <v>357.5</v>
          </cell>
          <cell r="D28">
            <v>394.8</v>
          </cell>
          <cell r="E28">
            <v>37.299999999999997</v>
          </cell>
          <cell r="F28">
            <v>5520.4</v>
          </cell>
          <cell r="G28">
            <v>49.5</v>
          </cell>
          <cell r="H28">
            <v>52.900000000000006</v>
          </cell>
          <cell r="I28">
            <v>3.4000000000000004</v>
          </cell>
          <cell r="J28">
            <v>8981.7627118644086</v>
          </cell>
          <cell r="K28">
            <v>23.07</v>
          </cell>
          <cell r="L28">
            <v>24.12</v>
          </cell>
          <cell r="M28">
            <v>1.05</v>
          </cell>
          <cell r="N28">
            <v>8940.75</v>
          </cell>
          <cell r="O28">
            <v>1.2</v>
          </cell>
          <cell r="P28">
            <v>1.2</v>
          </cell>
          <cell r="Q28">
            <v>0</v>
          </cell>
          <cell r="R28">
            <v>0</v>
          </cell>
          <cell r="S28">
            <v>71.38333333333334</v>
          </cell>
          <cell r="T28">
            <v>7295.7127803040266</v>
          </cell>
        </row>
        <row r="29">
          <cell r="C29">
            <v>339.6</v>
          </cell>
          <cell r="D29">
            <v>343.3</v>
          </cell>
          <cell r="E29">
            <v>3.7</v>
          </cell>
          <cell r="F29">
            <v>547.6</v>
          </cell>
          <cell r="G29">
            <v>74.539999999999992</v>
          </cell>
          <cell r="H29">
            <v>74.55</v>
          </cell>
          <cell r="I29">
            <v>0.01</v>
          </cell>
          <cell r="J29">
            <v>26.416949152542376</v>
          </cell>
          <cell r="K29">
            <v>48.32</v>
          </cell>
          <cell r="L29">
            <v>48.32</v>
          </cell>
          <cell r="M29">
            <v>0</v>
          </cell>
          <cell r="N29">
            <v>0</v>
          </cell>
          <cell r="O29">
            <v>2.17</v>
          </cell>
          <cell r="P29">
            <v>2.17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279.10000000000002</v>
          </cell>
          <cell r="D30">
            <v>297</v>
          </cell>
          <cell r="E30">
            <v>17.899999999999999</v>
          </cell>
          <cell r="F30">
            <v>2649.2</v>
          </cell>
          <cell r="G30">
            <v>70</v>
          </cell>
          <cell r="H30">
            <v>77.830000000000013</v>
          </cell>
          <cell r="I30">
            <v>7.83</v>
          </cell>
          <cell r="J30">
            <v>20684.471186440678</v>
          </cell>
          <cell r="K30">
            <v>35.630000000000003</v>
          </cell>
          <cell r="L30">
            <v>38.880000000000003</v>
          </cell>
          <cell r="M30">
            <v>3.25</v>
          </cell>
          <cell r="N30">
            <v>27673.75</v>
          </cell>
          <cell r="O30">
            <v>2.5</v>
          </cell>
          <cell r="P30">
            <v>2.5</v>
          </cell>
          <cell r="Q30">
            <v>0</v>
          </cell>
          <cell r="R30">
            <v>0</v>
          </cell>
          <cell r="S30">
            <v>68.049999999999983</v>
          </cell>
          <cell r="T30">
            <v>6955.0304183939597</v>
          </cell>
        </row>
        <row r="31">
          <cell r="C31">
            <v>554.4</v>
          </cell>
          <cell r="D31">
            <v>598.29999999999995</v>
          </cell>
          <cell r="E31">
            <v>43.9</v>
          </cell>
          <cell r="F31">
            <v>6497.2</v>
          </cell>
          <cell r="G31">
            <v>56.61</v>
          </cell>
          <cell r="H31">
            <v>59.89</v>
          </cell>
          <cell r="I31">
            <v>3.28</v>
          </cell>
          <cell r="J31">
            <v>8664.7593220338986</v>
          </cell>
          <cell r="K31">
            <v>28.36</v>
          </cell>
          <cell r="L31">
            <v>29.59</v>
          </cell>
          <cell r="M31">
            <v>1.23</v>
          </cell>
          <cell r="N31">
            <v>10473.450000000001</v>
          </cell>
          <cell r="O31">
            <v>1.53</v>
          </cell>
          <cell r="P31">
            <v>1.53</v>
          </cell>
          <cell r="Q31">
            <v>0</v>
          </cell>
          <cell r="R31">
            <v>0</v>
          </cell>
          <cell r="S31">
            <v>148.63333333333335</v>
          </cell>
          <cell r="T31">
            <v>15191.026517569768</v>
          </cell>
        </row>
        <row r="32">
          <cell r="C32">
            <v>324.8</v>
          </cell>
          <cell r="D32">
            <v>346.7</v>
          </cell>
          <cell r="E32">
            <v>21.9</v>
          </cell>
          <cell r="F32">
            <v>3241.2</v>
          </cell>
          <cell r="G32">
            <v>42.72</v>
          </cell>
          <cell r="H32">
            <v>44.66</v>
          </cell>
          <cell r="I32">
            <v>1.94</v>
          </cell>
          <cell r="J32">
            <v>5124.8881355932208</v>
          </cell>
          <cell r="K32">
            <v>18.100000000000001</v>
          </cell>
          <cell r="L32">
            <v>18.75</v>
          </cell>
          <cell r="M32">
            <v>0.65</v>
          </cell>
          <cell r="N32">
            <v>5534.75</v>
          </cell>
          <cell r="O32">
            <v>1.45</v>
          </cell>
          <cell r="P32">
            <v>1.45</v>
          </cell>
          <cell r="Q32">
            <v>0</v>
          </cell>
          <cell r="R32">
            <v>0</v>
          </cell>
          <cell r="S32">
            <v>14.35</v>
          </cell>
          <cell r="T32">
            <v>1466.6375680228266</v>
          </cell>
        </row>
        <row r="33">
          <cell r="C33">
            <v>407</v>
          </cell>
          <cell r="D33">
            <v>415</v>
          </cell>
          <cell r="E33">
            <v>8</v>
          </cell>
          <cell r="F33">
            <v>1184</v>
          </cell>
          <cell r="G33">
            <v>66.12</v>
          </cell>
          <cell r="H33">
            <v>68.039999999999992</v>
          </cell>
          <cell r="I33">
            <v>1.92</v>
          </cell>
          <cell r="J33">
            <v>5072.0542372881355</v>
          </cell>
          <cell r="K33">
            <v>35.89</v>
          </cell>
          <cell r="L33">
            <v>36.54</v>
          </cell>
          <cell r="M33">
            <v>0.65</v>
          </cell>
          <cell r="N33">
            <v>5534.75</v>
          </cell>
          <cell r="O33">
            <v>1.42</v>
          </cell>
          <cell r="P33">
            <v>1.42</v>
          </cell>
          <cell r="Q33">
            <v>0</v>
          </cell>
          <cell r="R33">
            <v>0</v>
          </cell>
          <cell r="S33">
            <v>9.4333333333333336</v>
          </cell>
          <cell r="T33">
            <v>964.1310842054819</v>
          </cell>
        </row>
        <row r="34">
          <cell r="C34">
            <v>471.8</v>
          </cell>
          <cell r="D34">
            <v>487.9</v>
          </cell>
          <cell r="E34">
            <v>16.100000000000001</v>
          </cell>
          <cell r="F34">
            <v>2382.8000000000002</v>
          </cell>
          <cell r="G34">
            <v>79.77000000000001</v>
          </cell>
          <cell r="H34">
            <v>81.849999999999994</v>
          </cell>
          <cell r="I34">
            <v>2.08</v>
          </cell>
          <cell r="J34">
            <v>5494.7254237288143</v>
          </cell>
          <cell r="K34">
            <v>37.520000000000003</v>
          </cell>
          <cell r="L34">
            <v>37.96</v>
          </cell>
          <cell r="M34">
            <v>0.44</v>
          </cell>
          <cell r="N34">
            <v>3746.6</v>
          </cell>
          <cell r="O34">
            <v>1.89</v>
          </cell>
          <cell r="P34">
            <v>1.89</v>
          </cell>
          <cell r="Q34">
            <v>0</v>
          </cell>
          <cell r="R34">
            <v>0</v>
          </cell>
          <cell r="S34">
            <v>24.199999999999996</v>
          </cell>
          <cell r="T34">
            <v>2473.3539474670661</v>
          </cell>
        </row>
        <row r="35">
          <cell r="C35">
            <v>392</v>
          </cell>
          <cell r="D35">
            <v>431.5</v>
          </cell>
          <cell r="E35">
            <v>39.5</v>
          </cell>
          <cell r="F35">
            <v>5846</v>
          </cell>
          <cell r="G35">
            <v>96.7</v>
          </cell>
          <cell r="H35">
            <v>100.81</v>
          </cell>
          <cell r="I35">
            <v>4.1100000000000003</v>
          </cell>
          <cell r="J35">
            <v>10857.366101694917</v>
          </cell>
          <cell r="K35">
            <v>55.36</v>
          </cell>
          <cell r="L35">
            <v>56.81</v>
          </cell>
          <cell r="M35">
            <v>1.45</v>
          </cell>
          <cell r="N35">
            <v>12346.75</v>
          </cell>
          <cell r="O35">
            <v>1.79</v>
          </cell>
          <cell r="P35">
            <v>1.79</v>
          </cell>
          <cell r="Q35">
            <v>0</v>
          </cell>
          <cell r="R35">
            <v>0</v>
          </cell>
          <cell r="S35">
            <v>344.43333333333334</v>
          </cell>
          <cell r="T35">
            <v>35202.70845616694</v>
          </cell>
        </row>
        <row r="36">
          <cell r="C36">
            <v>476.1</v>
          </cell>
          <cell r="D36">
            <v>502.3</v>
          </cell>
          <cell r="E36">
            <v>26.2</v>
          </cell>
          <cell r="F36">
            <v>3877.6</v>
          </cell>
          <cell r="G36">
            <v>73.509999999999991</v>
          </cell>
          <cell r="H36">
            <v>77.150000000000006</v>
          </cell>
          <cell r="I36">
            <v>3.64</v>
          </cell>
          <cell r="J36">
            <v>9615.7694915254251</v>
          </cell>
          <cell r="K36">
            <v>42.4</v>
          </cell>
          <cell r="L36">
            <v>44.54</v>
          </cell>
          <cell r="M36">
            <v>2.14</v>
          </cell>
          <cell r="N36">
            <v>18222.100000000002</v>
          </cell>
          <cell r="O36">
            <v>1.79</v>
          </cell>
          <cell r="P36">
            <v>1.79</v>
          </cell>
          <cell r="Q36">
            <v>0</v>
          </cell>
          <cell r="R36">
            <v>0</v>
          </cell>
          <cell r="S36">
            <v>69.2</v>
          </cell>
          <cell r="T36">
            <v>7072.5658332529338</v>
          </cell>
        </row>
        <row r="37">
          <cell r="C37">
            <v>348.2</v>
          </cell>
          <cell r="D37">
            <v>351.9</v>
          </cell>
          <cell r="E37">
            <v>3.7</v>
          </cell>
          <cell r="F37">
            <v>547.6</v>
          </cell>
          <cell r="G37">
            <v>71.22</v>
          </cell>
          <cell r="H37">
            <v>71.22</v>
          </cell>
          <cell r="I37">
            <v>0</v>
          </cell>
          <cell r="J37">
            <v>0</v>
          </cell>
          <cell r="K37">
            <v>37.1</v>
          </cell>
          <cell r="L37">
            <v>37.1</v>
          </cell>
          <cell r="M37">
            <v>0</v>
          </cell>
          <cell r="N37">
            <v>0</v>
          </cell>
          <cell r="O37">
            <v>2.2999999999999998</v>
          </cell>
          <cell r="P37">
            <v>2.2999999999999998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C38">
            <v>379.6</v>
          </cell>
          <cell r="D38">
            <v>409.7</v>
          </cell>
          <cell r="E38">
            <v>30.1</v>
          </cell>
          <cell r="F38">
            <v>4454.8</v>
          </cell>
          <cell r="G38">
            <v>66.42</v>
          </cell>
          <cell r="H38">
            <v>71.680000000000007</v>
          </cell>
          <cell r="I38">
            <v>5.26</v>
          </cell>
          <cell r="J38">
            <v>13895.315254237288</v>
          </cell>
          <cell r="K38">
            <v>29.94</v>
          </cell>
          <cell r="L38">
            <v>32.19</v>
          </cell>
          <cell r="M38">
            <v>2.25</v>
          </cell>
          <cell r="N38">
            <v>19158.75</v>
          </cell>
          <cell r="O38">
            <v>1.08</v>
          </cell>
          <cell r="P38">
            <v>1.08</v>
          </cell>
          <cell r="Q38">
            <v>0</v>
          </cell>
          <cell r="R38">
            <v>0</v>
          </cell>
          <cell r="S38">
            <v>450.33333333333337</v>
          </cell>
          <cell r="T38">
            <v>46026.187094049681</v>
          </cell>
        </row>
        <row r="39">
          <cell r="C39">
            <v>463.8</v>
          </cell>
          <cell r="D39">
            <v>467.5</v>
          </cell>
          <cell r="E39">
            <v>3.7</v>
          </cell>
          <cell r="F39">
            <v>547.6</v>
          </cell>
          <cell r="G39">
            <v>85.26</v>
          </cell>
          <cell r="H39">
            <v>85.26</v>
          </cell>
          <cell r="I39">
            <v>0</v>
          </cell>
          <cell r="J39">
            <v>0</v>
          </cell>
          <cell r="K39">
            <v>50.81</v>
          </cell>
          <cell r="L39">
            <v>50.81</v>
          </cell>
          <cell r="M39">
            <v>0</v>
          </cell>
          <cell r="N39">
            <v>0</v>
          </cell>
          <cell r="O39">
            <v>1.24</v>
          </cell>
          <cell r="P39">
            <v>1.24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C40">
            <v>352.2</v>
          </cell>
          <cell r="D40">
            <v>355.3</v>
          </cell>
          <cell r="E40">
            <v>3.1</v>
          </cell>
          <cell r="F40">
            <v>458.8</v>
          </cell>
          <cell r="G40">
            <v>67.28</v>
          </cell>
          <cell r="H40">
            <v>67.28</v>
          </cell>
          <cell r="I40">
            <v>0</v>
          </cell>
          <cell r="J40">
            <v>0</v>
          </cell>
          <cell r="K40">
            <v>43.05</v>
          </cell>
          <cell r="L40">
            <v>43.05</v>
          </cell>
          <cell r="M40">
            <v>0</v>
          </cell>
          <cell r="N40">
            <v>0</v>
          </cell>
          <cell r="O40">
            <v>0.89</v>
          </cell>
          <cell r="P40">
            <v>0.89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C41">
            <v>353.4</v>
          </cell>
          <cell r="D41">
            <v>357</v>
          </cell>
          <cell r="E41">
            <v>3.6</v>
          </cell>
          <cell r="F41">
            <v>532.80000000000007</v>
          </cell>
          <cell r="G41">
            <v>53.379999999999995</v>
          </cell>
          <cell r="H41">
            <v>53.379999999999995</v>
          </cell>
          <cell r="I41">
            <v>0</v>
          </cell>
          <cell r="J41">
            <v>0</v>
          </cell>
          <cell r="K41">
            <v>26.14</v>
          </cell>
          <cell r="L41">
            <v>26.14</v>
          </cell>
          <cell r="M41">
            <v>0</v>
          </cell>
          <cell r="N41">
            <v>0</v>
          </cell>
          <cell r="O41">
            <v>1.92</v>
          </cell>
          <cell r="P41">
            <v>1.92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>
            <v>342.9</v>
          </cell>
          <cell r="D42">
            <v>346.5</v>
          </cell>
          <cell r="E42">
            <v>3.6</v>
          </cell>
          <cell r="F42">
            <v>532.80000000000007</v>
          </cell>
          <cell r="G42">
            <v>56.91</v>
          </cell>
          <cell r="H42">
            <v>56.92</v>
          </cell>
          <cell r="I42">
            <v>0.01</v>
          </cell>
          <cell r="J42">
            <v>26.416949152542376</v>
          </cell>
          <cell r="K42">
            <v>27.89</v>
          </cell>
          <cell r="L42">
            <v>27.89</v>
          </cell>
          <cell r="M42">
            <v>0</v>
          </cell>
          <cell r="N42">
            <v>0</v>
          </cell>
          <cell r="O42">
            <v>1.3</v>
          </cell>
          <cell r="P42">
            <v>1.3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C43">
            <v>395.8</v>
          </cell>
          <cell r="D43">
            <v>418.5</v>
          </cell>
          <cell r="E43">
            <v>22.7</v>
          </cell>
          <cell r="F43">
            <v>3359.6</v>
          </cell>
          <cell r="G43">
            <v>72.210000000000008</v>
          </cell>
          <cell r="H43">
            <v>75.12</v>
          </cell>
          <cell r="I43">
            <v>2.91</v>
          </cell>
          <cell r="J43">
            <v>7687.3322033898312</v>
          </cell>
          <cell r="K43">
            <v>39.1</v>
          </cell>
          <cell r="L43">
            <v>40.25</v>
          </cell>
          <cell r="M43">
            <v>1.1499999999999999</v>
          </cell>
          <cell r="N43">
            <v>9792.25</v>
          </cell>
          <cell r="O43">
            <v>3.04</v>
          </cell>
          <cell r="P43">
            <v>3.04</v>
          </cell>
          <cell r="Q43">
            <v>0</v>
          </cell>
          <cell r="R43">
            <v>0</v>
          </cell>
          <cell r="S43">
            <v>45.6</v>
          </cell>
          <cell r="T43">
            <v>4660.534710929679</v>
          </cell>
        </row>
        <row r="44">
          <cell r="C44">
            <v>401.9</v>
          </cell>
          <cell r="D44">
            <v>422.5</v>
          </cell>
          <cell r="E44">
            <v>20.6</v>
          </cell>
          <cell r="F44">
            <v>3048.8</v>
          </cell>
          <cell r="G44">
            <v>66.78</v>
          </cell>
          <cell r="H44">
            <v>69.2</v>
          </cell>
          <cell r="I44">
            <v>2.42</v>
          </cell>
          <cell r="J44">
            <v>6392.9016949152547</v>
          </cell>
          <cell r="K44">
            <v>34.54</v>
          </cell>
          <cell r="L44">
            <v>35.46</v>
          </cell>
          <cell r="M44">
            <v>0.92</v>
          </cell>
          <cell r="N44">
            <v>7833.8</v>
          </cell>
          <cell r="O44">
            <v>4.3</v>
          </cell>
          <cell r="P44">
            <v>4.3499999999999996</v>
          </cell>
          <cell r="Q44">
            <v>0.05</v>
          </cell>
          <cell r="R44">
            <v>4141.4375</v>
          </cell>
          <cell r="S44">
            <v>206.43333333333334</v>
          </cell>
          <cell r="T44">
            <v>21098.458673090281</v>
          </cell>
        </row>
        <row r="45">
          <cell r="C45">
            <v>263.7</v>
          </cell>
          <cell r="D45">
            <v>278.10000000000002</v>
          </cell>
          <cell r="E45">
            <v>14.4</v>
          </cell>
          <cell r="F45">
            <v>2131.2000000000003</v>
          </cell>
          <cell r="G45">
            <v>75.72</v>
          </cell>
          <cell r="H45">
            <v>84.289999999999992</v>
          </cell>
          <cell r="I45">
            <v>8.57</v>
          </cell>
          <cell r="J45">
            <v>22639.325423728817</v>
          </cell>
          <cell r="K45">
            <v>42.12</v>
          </cell>
          <cell r="L45">
            <v>45.31</v>
          </cell>
          <cell r="M45">
            <v>3.19</v>
          </cell>
          <cell r="N45">
            <v>27162.85</v>
          </cell>
          <cell r="O45">
            <v>0.66</v>
          </cell>
          <cell r="P45">
            <v>0.66</v>
          </cell>
          <cell r="Q45">
            <v>0</v>
          </cell>
          <cell r="R45">
            <v>0</v>
          </cell>
          <cell r="S45">
            <v>159.58333333333334</v>
          </cell>
          <cell r="T45">
            <v>16310.168076444326</v>
          </cell>
        </row>
        <row r="46">
          <cell r="C46">
            <v>617.70000000000005</v>
          </cell>
          <cell r="D46">
            <v>632.29999999999995</v>
          </cell>
          <cell r="E46">
            <v>14.6</v>
          </cell>
          <cell r="F46">
            <v>2160.7999999999997</v>
          </cell>
          <cell r="G46">
            <v>68.199999999999989</v>
          </cell>
          <cell r="H46">
            <v>74.319999999999993</v>
          </cell>
          <cell r="I46">
            <v>6.12</v>
          </cell>
          <cell r="J46">
            <v>16167.172881355933</v>
          </cell>
          <cell r="K46">
            <v>32.29</v>
          </cell>
          <cell r="L46">
            <v>33.76</v>
          </cell>
          <cell r="M46">
            <v>1.47</v>
          </cell>
          <cell r="N46">
            <v>12517.05</v>
          </cell>
          <cell r="O46">
            <v>1.2</v>
          </cell>
          <cell r="P46">
            <v>1.2</v>
          </cell>
          <cell r="Q46">
            <v>0</v>
          </cell>
          <cell r="R46">
            <v>0</v>
          </cell>
          <cell r="S46">
            <v>1.0833333333333333</v>
          </cell>
          <cell r="T46">
            <v>110.72176762077088</v>
          </cell>
        </row>
        <row r="47">
          <cell r="C47">
            <v>466.7</v>
          </cell>
          <cell r="D47">
            <v>489.7</v>
          </cell>
          <cell r="E47">
            <v>23</v>
          </cell>
          <cell r="F47">
            <v>3404</v>
          </cell>
          <cell r="G47">
            <v>62.480000000000004</v>
          </cell>
          <cell r="H47">
            <v>63.85</v>
          </cell>
          <cell r="I47">
            <v>1.37</v>
          </cell>
          <cell r="J47">
            <v>3619.1220338983057</v>
          </cell>
          <cell r="K47">
            <v>29.99</v>
          </cell>
          <cell r="L47">
            <v>30.54</v>
          </cell>
          <cell r="M47">
            <v>0.55000000000000004</v>
          </cell>
          <cell r="N47">
            <v>4683.25</v>
          </cell>
          <cell r="O47">
            <v>1.22</v>
          </cell>
          <cell r="P47">
            <v>1.22</v>
          </cell>
          <cell r="Q47">
            <v>0</v>
          </cell>
          <cell r="R47">
            <v>0</v>
          </cell>
          <cell r="S47">
            <v>224.48333333333338</v>
          </cell>
          <cell r="T47">
            <v>22943.253662833282</v>
          </cell>
        </row>
        <row r="48">
          <cell r="C48">
            <v>397.3</v>
          </cell>
          <cell r="D48">
            <v>402.1</v>
          </cell>
          <cell r="E48">
            <v>4.8</v>
          </cell>
          <cell r="F48">
            <v>710.4</v>
          </cell>
          <cell r="G48">
            <v>64.72</v>
          </cell>
          <cell r="H48">
            <v>64.72</v>
          </cell>
          <cell r="I48">
            <v>0</v>
          </cell>
          <cell r="J48">
            <v>0</v>
          </cell>
          <cell r="K48">
            <v>31.56</v>
          </cell>
          <cell r="L48">
            <v>31.56</v>
          </cell>
          <cell r="M48">
            <v>0</v>
          </cell>
          <cell r="N48">
            <v>0</v>
          </cell>
          <cell r="O48">
            <v>1.84</v>
          </cell>
          <cell r="P48">
            <v>1.84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>
            <v>403.3</v>
          </cell>
          <cell r="D49">
            <v>406.4</v>
          </cell>
          <cell r="E49">
            <v>3.1</v>
          </cell>
          <cell r="F49">
            <v>458.8</v>
          </cell>
          <cell r="G49">
            <v>31.240000000000002</v>
          </cell>
          <cell r="H49">
            <v>31.240000000000002</v>
          </cell>
          <cell r="I49">
            <v>0</v>
          </cell>
          <cell r="J49">
            <v>0</v>
          </cell>
          <cell r="K49">
            <v>15.59</v>
          </cell>
          <cell r="L49">
            <v>15.59</v>
          </cell>
          <cell r="M49">
            <v>0</v>
          </cell>
          <cell r="N49">
            <v>0</v>
          </cell>
          <cell r="O49">
            <v>2.38</v>
          </cell>
          <cell r="P49">
            <v>2.38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C50">
            <v>514.70000000000005</v>
          </cell>
          <cell r="D50">
            <v>552.70000000000005</v>
          </cell>
          <cell r="E50">
            <v>38</v>
          </cell>
          <cell r="F50">
            <v>5624</v>
          </cell>
          <cell r="G50">
            <v>80.2</v>
          </cell>
          <cell r="H50">
            <v>83.09</v>
          </cell>
          <cell r="I50">
            <v>2.89</v>
          </cell>
          <cell r="J50">
            <v>7634.4983050847468</v>
          </cell>
          <cell r="K50">
            <v>37.99</v>
          </cell>
          <cell r="L50">
            <v>39.049999999999997</v>
          </cell>
          <cell r="M50">
            <v>1.06</v>
          </cell>
          <cell r="N50">
            <v>9025.9</v>
          </cell>
          <cell r="O50">
            <v>2.96</v>
          </cell>
          <cell r="P50">
            <v>2.96</v>
          </cell>
          <cell r="Q50">
            <v>0</v>
          </cell>
          <cell r="R50">
            <v>0</v>
          </cell>
          <cell r="S50">
            <v>77.216666666666669</v>
          </cell>
          <cell r="T50">
            <v>7891.9069136466387</v>
          </cell>
        </row>
        <row r="51">
          <cell r="C51">
            <v>345.1</v>
          </cell>
          <cell r="D51">
            <v>369.2</v>
          </cell>
          <cell r="E51">
            <v>24.1</v>
          </cell>
          <cell r="F51">
            <v>3566.8</v>
          </cell>
          <cell r="G51">
            <v>34.53</v>
          </cell>
          <cell r="H51">
            <v>35.92</v>
          </cell>
          <cell r="I51">
            <v>1.3900000000000001</v>
          </cell>
          <cell r="J51">
            <v>3671.9559322033906</v>
          </cell>
          <cell r="K51">
            <v>19.12</v>
          </cell>
          <cell r="L51">
            <v>19.63</v>
          </cell>
          <cell r="M51">
            <v>0.51</v>
          </cell>
          <cell r="N51">
            <v>4342.6499999999996</v>
          </cell>
          <cell r="O51">
            <v>1.67</v>
          </cell>
          <cell r="P51">
            <v>1.67</v>
          </cell>
          <cell r="Q51">
            <v>0</v>
          </cell>
          <cell r="R51">
            <v>0</v>
          </cell>
          <cell r="S51">
            <v>13.333333333333332</v>
          </cell>
          <cell r="T51">
            <v>1362.7294476402569</v>
          </cell>
        </row>
        <row r="52">
          <cell r="C52">
            <v>209.2</v>
          </cell>
          <cell r="D52">
            <v>212.8</v>
          </cell>
          <cell r="E52">
            <v>3.6</v>
          </cell>
          <cell r="F52">
            <v>532.80000000000007</v>
          </cell>
          <cell r="G52">
            <v>42.75</v>
          </cell>
          <cell r="H52">
            <v>42.75</v>
          </cell>
          <cell r="I52">
            <v>0</v>
          </cell>
          <cell r="J52">
            <v>0</v>
          </cell>
          <cell r="K52">
            <v>27.67</v>
          </cell>
          <cell r="L52">
            <v>27.67</v>
          </cell>
          <cell r="M52">
            <v>0</v>
          </cell>
          <cell r="N52">
            <v>0</v>
          </cell>
          <cell r="O52">
            <v>1.31</v>
          </cell>
          <cell r="P52">
            <v>1.31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>
            <v>255.3</v>
          </cell>
          <cell r="D53">
            <v>258.5</v>
          </cell>
          <cell r="E53">
            <v>3.2</v>
          </cell>
          <cell r="F53">
            <v>473.6</v>
          </cell>
          <cell r="G53">
            <v>37.349999999999994</v>
          </cell>
          <cell r="H53">
            <v>37.349999999999994</v>
          </cell>
          <cell r="I53">
            <v>0</v>
          </cell>
          <cell r="J53">
            <v>0</v>
          </cell>
          <cell r="K53">
            <v>18.649999999999999</v>
          </cell>
          <cell r="L53">
            <v>18.649999999999999</v>
          </cell>
          <cell r="M53">
            <v>0</v>
          </cell>
          <cell r="N53">
            <v>0</v>
          </cell>
          <cell r="O53">
            <v>1.92</v>
          </cell>
          <cell r="P53">
            <v>1.92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C54">
            <v>546.4</v>
          </cell>
          <cell r="D54">
            <v>573.4</v>
          </cell>
          <cell r="E54">
            <v>27</v>
          </cell>
          <cell r="F54">
            <v>3996</v>
          </cell>
          <cell r="G54">
            <v>104.03</v>
          </cell>
          <cell r="H54">
            <v>107.30000000000001</v>
          </cell>
          <cell r="I54">
            <v>3.2699999999999996</v>
          </cell>
          <cell r="J54">
            <v>8638.3423728813559</v>
          </cell>
          <cell r="K54">
            <v>54.41</v>
          </cell>
          <cell r="L54">
            <v>55.17</v>
          </cell>
          <cell r="M54">
            <v>0.76</v>
          </cell>
          <cell r="N54">
            <v>6471.4</v>
          </cell>
          <cell r="O54">
            <v>2.36</v>
          </cell>
          <cell r="P54">
            <v>2.36</v>
          </cell>
          <cell r="Q54">
            <v>0</v>
          </cell>
          <cell r="R54">
            <v>0</v>
          </cell>
          <cell r="S54">
            <v>214.45</v>
          </cell>
          <cell r="T54">
            <v>21917.799753483981</v>
          </cell>
        </row>
        <row r="55">
          <cell r="C55">
            <v>316.39999999999998</v>
          </cell>
          <cell r="D55">
            <v>319.5</v>
          </cell>
          <cell r="E55">
            <v>3.1</v>
          </cell>
          <cell r="F55">
            <v>458.8</v>
          </cell>
          <cell r="G55">
            <v>67.84</v>
          </cell>
          <cell r="H55">
            <v>67.84</v>
          </cell>
          <cell r="I55">
            <v>0</v>
          </cell>
          <cell r="J55">
            <v>0</v>
          </cell>
          <cell r="K55">
            <v>34.03</v>
          </cell>
          <cell r="L55">
            <v>34.03</v>
          </cell>
          <cell r="M55">
            <v>0</v>
          </cell>
          <cell r="N55">
            <v>0</v>
          </cell>
          <cell r="O55">
            <v>1.58</v>
          </cell>
          <cell r="P55">
            <v>1.58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C56">
            <v>443</v>
          </cell>
          <cell r="D56">
            <v>478.8</v>
          </cell>
          <cell r="E56">
            <v>35.799999999999997</v>
          </cell>
          <cell r="F56">
            <v>5298.4</v>
          </cell>
          <cell r="G56">
            <v>69.61</v>
          </cell>
          <cell r="H56">
            <v>75.09</v>
          </cell>
          <cell r="I56">
            <v>5.4799999999999995</v>
          </cell>
          <cell r="J56">
            <v>14476.488135593219</v>
          </cell>
          <cell r="K56">
            <v>30.58</v>
          </cell>
          <cell r="L56">
            <v>32.22</v>
          </cell>
          <cell r="M56">
            <v>1.64</v>
          </cell>
          <cell r="N56">
            <v>13964.599999999999</v>
          </cell>
          <cell r="O56">
            <v>1.6</v>
          </cell>
          <cell r="P56">
            <v>1.6</v>
          </cell>
          <cell r="Q56">
            <v>0</v>
          </cell>
          <cell r="R56">
            <v>0</v>
          </cell>
          <cell r="S56">
            <v>437.41666666666669</v>
          </cell>
          <cell r="T56">
            <v>44706.042941648186</v>
          </cell>
        </row>
        <row r="57">
          <cell r="C57">
            <v>624.79999999999995</v>
          </cell>
          <cell r="D57">
            <v>667.8</v>
          </cell>
          <cell r="E57">
            <v>43</v>
          </cell>
          <cell r="F57">
            <v>6364</v>
          </cell>
          <cell r="G57">
            <v>77.069999999999993</v>
          </cell>
          <cell r="H57">
            <v>79.42</v>
          </cell>
          <cell r="I57">
            <v>2.35</v>
          </cell>
          <cell r="J57">
            <v>6207.9830508474579</v>
          </cell>
          <cell r="K57">
            <v>44.28</v>
          </cell>
          <cell r="L57">
            <v>44.7</v>
          </cell>
          <cell r="M57">
            <v>0.42</v>
          </cell>
          <cell r="N57">
            <v>3576.2999999999997</v>
          </cell>
          <cell r="O57">
            <v>1.3</v>
          </cell>
          <cell r="P57">
            <v>1.3</v>
          </cell>
          <cell r="Q57">
            <v>0</v>
          </cell>
          <cell r="R57">
            <v>0</v>
          </cell>
          <cell r="S57">
            <v>121.96666666666664</v>
          </cell>
          <cell r="T57">
            <v>12465.567622289249</v>
          </cell>
        </row>
        <row r="58">
          <cell r="C58">
            <v>418.3</v>
          </cell>
          <cell r="D58">
            <v>421.9</v>
          </cell>
          <cell r="E58">
            <v>3.6</v>
          </cell>
          <cell r="F58">
            <v>532.80000000000007</v>
          </cell>
          <cell r="G58">
            <v>77.699999999999989</v>
          </cell>
          <cell r="H58">
            <v>77.699999999999989</v>
          </cell>
          <cell r="I58">
            <v>0</v>
          </cell>
          <cell r="J58">
            <v>0</v>
          </cell>
          <cell r="K58">
            <v>41.41</v>
          </cell>
          <cell r="L58">
            <v>41.41</v>
          </cell>
          <cell r="M58">
            <v>0</v>
          </cell>
          <cell r="N58">
            <v>0</v>
          </cell>
          <cell r="O58">
            <v>3.19</v>
          </cell>
          <cell r="P58">
            <v>3.19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C59">
            <v>439</v>
          </cell>
          <cell r="D59">
            <v>442.1</v>
          </cell>
          <cell r="E59">
            <v>3.1</v>
          </cell>
          <cell r="F59">
            <v>458.8</v>
          </cell>
          <cell r="G59">
            <v>57.68</v>
          </cell>
          <cell r="H59">
            <v>57.68</v>
          </cell>
          <cell r="I59">
            <v>0</v>
          </cell>
          <cell r="J59">
            <v>0</v>
          </cell>
          <cell r="K59">
            <v>23.03</v>
          </cell>
          <cell r="L59">
            <v>23.03</v>
          </cell>
          <cell r="M59">
            <v>0</v>
          </cell>
          <cell r="N59">
            <v>0</v>
          </cell>
          <cell r="O59">
            <v>1.29</v>
          </cell>
          <cell r="P59">
            <v>1.29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C60">
            <v>658.7</v>
          </cell>
          <cell r="D60">
            <v>707.6</v>
          </cell>
          <cell r="E60">
            <v>48.9</v>
          </cell>
          <cell r="F60">
            <v>7237.2</v>
          </cell>
          <cell r="G60">
            <v>62.04</v>
          </cell>
          <cell r="H60">
            <v>64.69</v>
          </cell>
          <cell r="I60">
            <v>2.65</v>
          </cell>
          <cell r="J60">
            <v>7000.4915254237294</v>
          </cell>
          <cell r="K60">
            <v>27.78</v>
          </cell>
          <cell r="L60">
            <v>28.79</v>
          </cell>
          <cell r="M60">
            <v>1.01</v>
          </cell>
          <cell r="N60">
            <v>8600.15</v>
          </cell>
          <cell r="O60">
            <v>2.59</v>
          </cell>
          <cell r="P60">
            <v>2.59</v>
          </cell>
          <cell r="Q60">
            <v>0</v>
          </cell>
          <cell r="R60">
            <v>0</v>
          </cell>
          <cell r="S60">
            <v>66.183333333333337</v>
          </cell>
          <cell r="T60">
            <v>6764.2482957243265</v>
          </cell>
        </row>
        <row r="61">
          <cell r="C61">
            <v>464.5</v>
          </cell>
          <cell r="D61">
            <v>467.6</v>
          </cell>
          <cell r="E61">
            <v>3.1</v>
          </cell>
          <cell r="F61">
            <v>458.8</v>
          </cell>
          <cell r="G61">
            <v>85.3</v>
          </cell>
          <cell r="H61">
            <v>85.3</v>
          </cell>
          <cell r="I61">
            <v>0</v>
          </cell>
          <cell r="J61">
            <v>0</v>
          </cell>
          <cell r="K61">
            <v>46.26</v>
          </cell>
          <cell r="L61">
            <v>46.26</v>
          </cell>
          <cell r="M61">
            <v>0</v>
          </cell>
          <cell r="N61">
            <v>0</v>
          </cell>
          <cell r="O61">
            <v>2.2799999999999998</v>
          </cell>
          <cell r="P61">
            <v>2.2799999999999998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C62">
            <v>429</v>
          </cell>
          <cell r="D62">
            <v>470</v>
          </cell>
          <cell r="E62">
            <v>41</v>
          </cell>
          <cell r="F62">
            <v>6068</v>
          </cell>
          <cell r="G62">
            <v>79.539999999999992</v>
          </cell>
          <cell r="H62">
            <v>87.82</v>
          </cell>
          <cell r="I62">
            <v>8.2799999999999994</v>
          </cell>
          <cell r="J62">
            <v>21873.233898305083</v>
          </cell>
          <cell r="K62">
            <v>43.06</v>
          </cell>
          <cell r="L62">
            <v>46.95</v>
          </cell>
          <cell r="M62">
            <v>3.89</v>
          </cell>
          <cell r="N62">
            <v>33123.35</v>
          </cell>
          <cell r="O62">
            <v>1.89</v>
          </cell>
          <cell r="P62">
            <v>1.89</v>
          </cell>
          <cell r="Q62">
            <v>0</v>
          </cell>
          <cell r="R62">
            <v>0</v>
          </cell>
          <cell r="S62">
            <v>545.28333333333342</v>
          </cell>
          <cell r="T62">
            <v>55730.524173057871</v>
          </cell>
        </row>
        <row r="63">
          <cell r="C63">
            <v>397.3</v>
          </cell>
          <cell r="D63">
            <v>401</v>
          </cell>
          <cell r="E63">
            <v>3.7</v>
          </cell>
          <cell r="F63">
            <v>547.6</v>
          </cell>
          <cell r="G63">
            <v>100.22</v>
          </cell>
          <cell r="H63">
            <v>100.22</v>
          </cell>
          <cell r="I63">
            <v>0</v>
          </cell>
          <cell r="J63">
            <v>0</v>
          </cell>
          <cell r="K63">
            <v>53.19</v>
          </cell>
          <cell r="L63">
            <v>53.19</v>
          </cell>
          <cell r="M63">
            <v>0</v>
          </cell>
          <cell r="N63">
            <v>0</v>
          </cell>
          <cell r="O63">
            <v>1.81</v>
          </cell>
          <cell r="P63">
            <v>1.81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C64">
            <v>617.4</v>
          </cell>
          <cell r="D64">
            <v>620.5</v>
          </cell>
          <cell r="E64">
            <v>3.1</v>
          </cell>
          <cell r="F64">
            <v>458.8</v>
          </cell>
          <cell r="G64">
            <v>84.05</v>
          </cell>
          <cell r="H64">
            <v>84.05</v>
          </cell>
          <cell r="I64">
            <v>0</v>
          </cell>
          <cell r="J64">
            <v>0</v>
          </cell>
          <cell r="K64">
            <v>49.04</v>
          </cell>
          <cell r="L64">
            <v>49.04</v>
          </cell>
          <cell r="M64">
            <v>0</v>
          </cell>
          <cell r="N64">
            <v>0</v>
          </cell>
          <cell r="O64">
            <v>2.7</v>
          </cell>
          <cell r="P64">
            <v>2.7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>
            <v>903.6</v>
          </cell>
          <cell r="D65">
            <v>929.6</v>
          </cell>
          <cell r="E65">
            <v>26</v>
          </cell>
          <cell r="F65">
            <v>3848</v>
          </cell>
          <cell r="G65">
            <v>80.16</v>
          </cell>
          <cell r="H65">
            <v>83.169999999999987</v>
          </cell>
          <cell r="I65">
            <v>3.01</v>
          </cell>
          <cell r="J65">
            <v>7951.5016949152541</v>
          </cell>
          <cell r="K65">
            <v>37.869999999999997</v>
          </cell>
          <cell r="L65">
            <v>38.69</v>
          </cell>
          <cell r="M65">
            <v>0.82</v>
          </cell>
          <cell r="N65">
            <v>6982.2999999999993</v>
          </cell>
          <cell r="O65">
            <v>2.78</v>
          </cell>
          <cell r="P65">
            <v>2.78</v>
          </cell>
          <cell r="Q65">
            <v>0</v>
          </cell>
          <cell r="R65">
            <v>0</v>
          </cell>
          <cell r="S65">
            <v>389.1</v>
          </cell>
          <cell r="T65">
            <v>39767.852105761805</v>
          </cell>
        </row>
        <row r="66">
          <cell r="C66">
            <v>391.7</v>
          </cell>
          <cell r="D66">
            <v>394.7</v>
          </cell>
          <cell r="E66">
            <v>3</v>
          </cell>
          <cell r="F66">
            <v>444</v>
          </cell>
          <cell r="G66">
            <v>56.760000000000005</v>
          </cell>
          <cell r="H66">
            <v>56.760000000000005</v>
          </cell>
          <cell r="I66">
            <v>0</v>
          </cell>
          <cell r="J66">
            <v>0</v>
          </cell>
          <cell r="K66">
            <v>31.42</v>
          </cell>
          <cell r="L66">
            <v>31.42</v>
          </cell>
          <cell r="M66">
            <v>0</v>
          </cell>
          <cell r="N66">
            <v>0</v>
          </cell>
          <cell r="O66">
            <v>2.12</v>
          </cell>
          <cell r="P66">
            <v>2.12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>
            <v>312</v>
          </cell>
          <cell r="D67">
            <v>315.7</v>
          </cell>
          <cell r="E67">
            <v>3.7</v>
          </cell>
          <cell r="F67">
            <v>547.6</v>
          </cell>
          <cell r="G67">
            <v>45.33</v>
          </cell>
          <cell r="H67">
            <v>45.33</v>
          </cell>
          <cell r="I67">
            <v>0</v>
          </cell>
          <cell r="J67">
            <v>0</v>
          </cell>
          <cell r="K67">
            <v>22.67</v>
          </cell>
          <cell r="L67">
            <v>22.67</v>
          </cell>
          <cell r="M67">
            <v>0</v>
          </cell>
          <cell r="N67">
            <v>0</v>
          </cell>
          <cell r="O67">
            <v>1.26</v>
          </cell>
          <cell r="P67">
            <v>1.26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>
            <v>335.6</v>
          </cell>
          <cell r="D68">
            <v>367.8</v>
          </cell>
          <cell r="E68">
            <v>32.200000000000003</v>
          </cell>
          <cell r="F68">
            <v>4765.6000000000004</v>
          </cell>
          <cell r="G68">
            <v>45.730000000000004</v>
          </cell>
          <cell r="H68">
            <v>47.11</v>
          </cell>
          <cell r="I68">
            <v>1.38</v>
          </cell>
          <cell r="J68">
            <v>3645.5389830508475</v>
          </cell>
          <cell r="K68">
            <v>22.11</v>
          </cell>
          <cell r="L68">
            <v>22.58</v>
          </cell>
          <cell r="M68">
            <v>0.47</v>
          </cell>
          <cell r="N68">
            <v>4002.0499999999997</v>
          </cell>
          <cell r="O68">
            <v>1.42</v>
          </cell>
          <cell r="P68">
            <v>1.42</v>
          </cell>
          <cell r="Q68">
            <v>0</v>
          </cell>
          <cell r="R68">
            <v>0</v>
          </cell>
          <cell r="S68">
            <v>161.05000000000001</v>
          </cell>
          <cell r="T68">
            <v>16460.068315684755</v>
          </cell>
        </row>
        <row r="69">
          <cell r="C69">
            <v>367.7</v>
          </cell>
          <cell r="D69">
            <v>402.9</v>
          </cell>
          <cell r="E69">
            <v>35.200000000000003</v>
          </cell>
          <cell r="F69">
            <v>5209.6000000000004</v>
          </cell>
          <cell r="G69">
            <v>72.19</v>
          </cell>
          <cell r="H69">
            <v>75.599999999999994</v>
          </cell>
          <cell r="I69">
            <v>3.41</v>
          </cell>
          <cell r="J69">
            <v>9008.1796610169495</v>
          </cell>
          <cell r="K69">
            <v>38.159999999999997</v>
          </cell>
          <cell r="L69">
            <v>39.21</v>
          </cell>
          <cell r="M69">
            <v>1.05</v>
          </cell>
          <cell r="N69">
            <v>8940.75</v>
          </cell>
          <cell r="O69">
            <v>1.81</v>
          </cell>
          <cell r="P69">
            <v>1.81</v>
          </cell>
          <cell r="Q69">
            <v>0</v>
          </cell>
          <cell r="R69">
            <v>0</v>
          </cell>
          <cell r="S69">
            <v>68.13333333333334</v>
          </cell>
          <cell r="T69">
            <v>6963.5474774417144</v>
          </cell>
        </row>
        <row r="70">
          <cell r="C70">
            <v>450.7</v>
          </cell>
          <cell r="D70">
            <v>492.6</v>
          </cell>
          <cell r="E70">
            <v>41.9</v>
          </cell>
          <cell r="F70">
            <v>6201.2</v>
          </cell>
          <cell r="G70">
            <v>37.76</v>
          </cell>
          <cell r="H70">
            <v>41.89</v>
          </cell>
          <cell r="I70">
            <v>4.13</v>
          </cell>
          <cell r="J70">
            <v>10910.2</v>
          </cell>
          <cell r="K70">
            <v>12.78</v>
          </cell>
          <cell r="L70">
            <v>13.61</v>
          </cell>
          <cell r="M70">
            <v>0.83</v>
          </cell>
          <cell r="N70">
            <v>7067.45</v>
          </cell>
          <cell r="O70">
            <v>1.97</v>
          </cell>
          <cell r="P70">
            <v>1.97</v>
          </cell>
          <cell r="Q70">
            <v>0</v>
          </cell>
          <cell r="R70">
            <v>0</v>
          </cell>
          <cell r="S70">
            <v>339.9666666666667</v>
          </cell>
          <cell r="T70">
            <v>34746.194091207457</v>
          </cell>
        </row>
        <row r="71">
          <cell r="C71">
            <v>284.3</v>
          </cell>
          <cell r="D71">
            <v>309.39999999999998</v>
          </cell>
          <cell r="E71">
            <v>25.1</v>
          </cell>
          <cell r="F71">
            <v>3714.8</v>
          </cell>
          <cell r="G71">
            <v>85.57</v>
          </cell>
          <cell r="H71">
            <v>88.320000000000007</v>
          </cell>
          <cell r="I71">
            <v>2.75</v>
          </cell>
          <cell r="J71">
            <v>7264.6610169491532</v>
          </cell>
          <cell r="K71">
            <v>22.32</v>
          </cell>
          <cell r="L71">
            <v>23.95</v>
          </cell>
          <cell r="M71">
            <v>1.63</v>
          </cell>
          <cell r="N71">
            <v>13879.449999999999</v>
          </cell>
          <cell r="O71">
            <v>1.67</v>
          </cell>
          <cell r="P71">
            <v>1.67</v>
          </cell>
          <cell r="Q71">
            <v>0</v>
          </cell>
          <cell r="R71">
            <v>0</v>
          </cell>
          <cell r="S71">
            <v>258.2</v>
          </cell>
          <cell r="T71">
            <v>26389.255753553574</v>
          </cell>
        </row>
        <row r="72">
          <cell r="C72">
            <v>344.8</v>
          </cell>
          <cell r="D72">
            <v>366.9</v>
          </cell>
          <cell r="E72">
            <v>22.1</v>
          </cell>
          <cell r="F72">
            <v>3270.8</v>
          </cell>
          <cell r="G72">
            <v>37.31</v>
          </cell>
          <cell r="H72">
            <v>40.18</v>
          </cell>
          <cell r="I72">
            <v>2.87</v>
          </cell>
          <cell r="J72">
            <v>7581.6644067796615</v>
          </cell>
          <cell r="K72">
            <v>17.809999999999999</v>
          </cell>
          <cell r="L72">
            <v>19.190000000000001</v>
          </cell>
          <cell r="M72">
            <v>1.38</v>
          </cell>
          <cell r="N72">
            <v>11750.699999999999</v>
          </cell>
          <cell r="O72">
            <v>2.1</v>
          </cell>
          <cell r="P72">
            <v>2.1</v>
          </cell>
          <cell r="Q72">
            <v>0</v>
          </cell>
          <cell r="R72">
            <v>0</v>
          </cell>
          <cell r="S72">
            <v>4.4833333333333334</v>
          </cell>
          <cell r="T72">
            <v>458.21777676903645</v>
          </cell>
        </row>
        <row r="73">
          <cell r="C73">
            <v>247</v>
          </cell>
          <cell r="D73">
            <v>270.60000000000002</v>
          </cell>
          <cell r="E73">
            <v>23.6</v>
          </cell>
          <cell r="F73">
            <v>3492.8</v>
          </cell>
          <cell r="G73">
            <v>25.73</v>
          </cell>
          <cell r="H73">
            <v>28.090000000000003</v>
          </cell>
          <cell r="I73">
            <v>2.36</v>
          </cell>
          <cell r="J73">
            <v>6234.4</v>
          </cell>
          <cell r="K73">
            <v>10.84</v>
          </cell>
          <cell r="L73">
            <v>11.67</v>
          </cell>
          <cell r="M73">
            <v>0.83</v>
          </cell>
          <cell r="N73">
            <v>7067.45</v>
          </cell>
          <cell r="O73">
            <v>0.72</v>
          </cell>
          <cell r="P73">
            <v>0.72</v>
          </cell>
          <cell r="Q73">
            <v>0</v>
          </cell>
          <cell r="R73">
            <v>0</v>
          </cell>
          <cell r="S73">
            <v>14.833333333333334</v>
          </cell>
          <cell r="T73">
            <v>1516.0365104997859</v>
          </cell>
        </row>
        <row r="74">
          <cell r="C74">
            <v>344.8</v>
          </cell>
          <cell r="D74">
            <v>347.4</v>
          </cell>
          <cell r="E74">
            <v>2.6</v>
          </cell>
          <cell r="F74">
            <v>384.8</v>
          </cell>
          <cell r="G74">
            <v>22.73</v>
          </cell>
          <cell r="H74">
            <v>22.73</v>
          </cell>
          <cell r="I74">
            <v>0</v>
          </cell>
          <cell r="J74">
            <v>0</v>
          </cell>
          <cell r="K74">
            <v>11.97</v>
          </cell>
          <cell r="L74">
            <v>11.97</v>
          </cell>
          <cell r="M74">
            <v>0</v>
          </cell>
          <cell r="N74">
            <v>0</v>
          </cell>
          <cell r="O74">
            <v>1.17</v>
          </cell>
          <cell r="P74">
            <v>1.17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>
            <v>381.1</v>
          </cell>
          <cell r="D75">
            <v>408.5</v>
          </cell>
          <cell r="E75">
            <v>27.4</v>
          </cell>
          <cell r="F75">
            <v>4055.2</v>
          </cell>
          <cell r="G75">
            <v>59</v>
          </cell>
          <cell r="H75">
            <v>63.620000000000005</v>
          </cell>
          <cell r="I75">
            <v>4.62</v>
          </cell>
          <cell r="J75">
            <v>12204.630508474578</v>
          </cell>
          <cell r="K75">
            <v>25.72</v>
          </cell>
          <cell r="L75">
            <v>27.51</v>
          </cell>
          <cell r="M75">
            <v>1.79</v>
          </cell>
          <cell r="N75">
            <v>15241.85</v>
          </cell>
          <cell r="O75">
            <v>2.54</v>
          </cell>
          <cell r="P75">
            <v>2.5499999999999998</v>
          </cell>
          <cell r="Q75">
            <v>0.01</v>
          </cell>
          <cell r="R75">
            <v>828.28750000000002</v>
          </cell>
          <cell r="S75">
            <v>117.75</v>
          </cell>
          <cell r="T75">
            <v>12034.60443447302</v>
          </cell>
        </row>
        <row r="76">
          <cell r="C76">
            <v>322.89999999999998</v>
          </cell>
          <cell r="D76">
            <v>352.9</v>
          </cell>
          <cell r="E76">
            <v>30</v>
          </cell>
          <cell r="F76">
            <v>4440</v>
          </cell>
          <cell r="G76">
            <v>50.81</v>
          </cell>
          <cell r="H76">
            <v>54.36</v>
          </cell>
          <cell r="I76">
            <v>3.55</v>
          </cell>
          <cell r="J76">
            <v>9378.016949152543</v>
          </cell>
          <cell r="K76">
            <v>22.9</v>
          </cell>
          <cell r="L76">
            <v>24.76</v>
          </cell>
          <cell r="M76">
            <v>1.86</v>
          </cell>
          <cell r="N76">
            <v>15837.900000000001</v>
          </cell>
          <cell r="O76">
            <v>3.66</v>
          </cell>
          <cell r="P76">
            <v>3.66</v>
          </cell>
          <cell r="Q76">
            <v>0</v>
          </cell>
          <cell r="R76">
            <v>0</v>
          </cell>
          <cell r="S76">
            <v>252.76666666666665</v>
          </cell>
          <cell r="T76">
            <v>25833.94350364017</v>
          </cell>
        </row>
        <row r="77">
          <cell r="C77">
            <v>405.3</v>
          </cell>
          <cell r="D77">
            <v>435.2</v>
          </cell>
          <cell r="E77">
            <v>29.9</v>
          </cell>
          <cell r="F77">
            <v>4425.2</v>
          </cell>
          <cell r="G77">
            <v>50.87</v>
          </cell>
          <cell r="H77">
            <v>52.510000000000005</v>
          </cell>
          <cell r="I77">
            <v>1.6400000000000001</v>
          </cell>
          <cell r="J77">
            <v>4332.3796610169502</v>
          </cell>
          <cell r="K77">
            <v>24.81</v>
          </cell>
          <cell r="L77">
            <v>25.14</v>
          </cell>
          <cell r="M77">
            <v>0.33</v>
          </cell>
          <cell r="N77">
            <v>2809.9500000000003</v>
          </cell>
          <cell r="O77">
            <v>1.53</v>
          </cell>
          <cell r="P77">
            <v>1.53</v>
          </cell>
          <cell r="Q77">
            <v>0</v>
          </cell>
          <cell r="R77">
            <v>0</v>
          </cell>
          <cell r="S77">
            <v>105.7</v>
          </cell>
          <cell r="T77">
            <v>10803.037696168138</v>
          </cell>
        </row>
        <row r="78">
          <cell r="C78">
            <v>278.10000000000002</v>
          </cell>
          <cell r="D78">
            <v>281</v>
          </cell>
          <cell r="E78">
            <v>2.9</v>
          </cell>
          <cell r="F78">
            <v>429.2</v>
          </cell>
          <cell r="G78">
            <v>42.480000000000004</v>
          </cell>
          <cell r="H78">
            <v>42.480000000000004</v>
          </cell>
          <cell r="I78">
            <v>0</v>
          </cell>
          <cell r="J78">
            <v>0</v>
          </cell>
          <cell r="K78">
            <v>21.13</v>
          </cell>
          <cell r="L78">
            <v>21.13</v>
          </cell>
          <cell r="M78">
            <v>0</v>
          </cell>
          <cell r="N78">
            <v>0</v>
          </cell>
          <cell r="O78">
            <v>1.64</v>
          </cell>
          <cell r="P78">
            <v>1.64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C79">
            <v>391.1</v>
          </cell>
          <cell r="D79">
            <v>394.8</v>
          </cell>
          <cell r="E79">
            <v>3.7</v>
          </cell>
          <cell r="F79">
            <v>547.6</v>
          </cell>
          <cell r="G79">
            <v>82.72</v>
          </cell>
          <cell r="H79">
            <v>82.72</v>
          </cell>
          <cell r="I79">
            <v>0</v>
          </cell>
          <cell r="J79">
            <v>0</v>
          </cell>
          <cell r="K79">
            <v>48.58</v>
          </cell>
          <cell r="L79">
            <v>48.58</v>
          </cell>
          <cell r="M79">
            <v>0</v>
          </cell>
          <cell r="N79">
            <v>0</v>
          </cell>
          <cell r="O79">
            <v>0.7</v>
          </cell>
          <cell r="P79">
            <v>0.7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C80">
            <v>264</v>
          </cell>
          <cell r="D80">
            <v>267.10000000000002</v>
          </cell>
          <cell r="E80">
            <v>3.1</v>
          </cell>
          <cell r="F80">
            <v>458.8</v>
          </cell>
          <cell r="G80">
            <v>61.67</v>
          </cell>
          <cell r="H80">
            <v>61.67</v>
          </cell>
          <cell r="I80">
            <v>0</v>
          </cell>
          <cell r="J80">
            <v>0</v>
          </cell>
          <cell r="K80">
            <v>34.26</v>
          </cell>
          <cell r="L80">
            <v>34.26</v>
          </cell>
          <cell r="M80">
            <v>0</v>
          </cell>
          <cell r="N80">
            <v>0</v>
          </cell>
          <cell r="O80">
            <v>1.75</v>
          </cell>
          <cell r="P80">
            <v>1.75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C81">
            <v>395.5</v>
          </cell>
          <cell r="D81">
            <v>418.5</v>
          </cell>
          <cell r="E81">
            <v>23</v>
          </cell>
          <cell r="F81">
            <v>3404</v>
          </cell>
          <cell r="G81">
            <v>68.41</v>
          </cell>
          <cell r="H81">
            <v>69.44</v>
          </cell>
          <cell r="I81">
            <v>1.03</v>
          </cell>
          <cell r="J81">
            <v>2720.9457627118645</v>
          </cell>
          <cell r="K81">
            <v>34.46</v>
          </cell>
          <cell r="L81">
            <v>34.89</v>
          </cell>
          <cell r="M81">
            <v>0.43</v>
          </cell>
          <cell r="N81">
            <v>3661.45</v>
          </cell>
          <cell r="O81">
            <v>0.99</v>
          </cell>
          <cell r="P81">
            <v>0.99</v>
          </cell>
          <cell r="Q81">
            <v>0</v>
          </cell>
          <cell r="R81">
            <v>0</v>
          </cell>
          <cell r="S81">
            <v>60.883333333333347</v>
          </cell>
          <cell r="T81">
            <v>6222.5633402873245</v>
          </cell>
        </row>
        <row r="82">
          <cell r="C82">
            <v>416.4</v>
          </cell>
          <cell r="D82">
            <v>459</v>
          </cell>
          <cell r="E82">
            <v>42.6</v>
          </cell>
          <cell r="F82">
            <v>6304.8</v>
          </cell>
          <cell r="G82">
            <v>63.19</v>
          </cell>
          <cell r="H82">
            <v>67.900000000000006</v>
          </cell>
          <cell r="I82">
            <v>4.71</v>
          </cell>
          <cell r="J82">
            <v>12442.383050847458</v>
          </cell>
          <cell r="K82">
            <v>33.97</v>
          </cell>
          <cell r="L82">
            <v>36.229999999999997</v>
          </cell>
          <cell r="M82">
            <v>2.2599999999999998</v>
          </cell>
          <cell r="N82">
            <v>19243.899999999998</v>
          </cell>
          <cell r="O82">
            <v>2.2200000000000002</v>
          </cell>
          <cell r="P82">
            <v>2.2200000000000002</v>
          </cell>
          <cell r="Q82">
            <v>0</v>
          </cell>
          <cell r="R82">
            <v>0</v>
          </cell>
          <cell r="S82">
            <v>421.31666666666661</v>
          </cell>
          <cell r="T82">
            <v>43060.547133622567</v>
          </cell>
        </row>
        <row r="83">
          <cell r="C83">
            <v>343.6</v>
          </cell>
          <cell r="D83">
            <v>369.1</v>
          </cell>
          <cell r="E83">
            <v>25.5</v>
          </cell>
          <cell r="F83">
            <v>3774</v>
          </cell>
          <cell r="G83">
            <v>87.5</v>
          </cell>
          <cell r="H83">
            <v>91.789999999999992</v>
          </cell>
          <cell r="I83">
            <v>4.29</v>
          </cell>
          <cell r="J83">
            <v>11332.87118644068</v>
          </cell>
          <cell r="K83">
            <v>53</v>
          </cell>
          <cell r="L83">
            <v>55.13</v>
          </cell>
          <cell r="M83">
            <v>2.13</v>
          </cell>
          <cell r="N83">
            <v>18136.95</v>
          </cell>
          <cell r="O83">
            <v>2.23</v>
          </cell>
          <cell r="P83">
            <v>2.2400000000000002</v>
          </cell>
          <cell r="Q83">
            <v>0.01</v>
          </cell>
          <cell r="R83">
            <v>828.28750000000002</v>
          </cell>
          <cell r="S83">
            <v>156.35</v>
          </cell>
          <cell r="T83">
            <v>15979.706185391564</v>
          </cell>
        </row>
        <row r="84">
          <cell r="C84">
            <v>349</v>
          </cell>
          <cell r="D84">
            <v>366.4</v>
          </cell>
          <cell r="E84">
            <v>17.399999999999999</v>
          </cell>
          <cell r="F84">
            <v>2575.1999999999998</v>
          </cell>
          <cell r="G84">
            <v>62.25</v>
          </cell>
          <cell r="H84">
            <v>66.89</v>
          </cell>
          <cell r="I84">
            <v>4.6400000000000006</v>
          </cell>
          <cell r="J84">
            <v>12257.464406779663</v>
          </cell>
          <cell r="K84">
            <v>33.380000000000003</v>
          </cell>
          <cell r="L84">
            <v>35.32</v>
          </cell>
          <cell r="M84">
            <v>1.94</v>
          </cell>
          <cell r="N84">
            <v>16519.099999999999</v>
          </cell>
          <cell r="O84">
            <v>1.57</v>
          </cell>
          <cell r="P84">
            <v>1.57</v>
          </cell>
          <cell r="Q84">
            <v>0</v>
          </cell>
          <cell r="R84">
            <v>0</v>
          </cell>
          <cell r="S84">
            <v>21.2</v>
          </cell>
          <cell r="T84">
            <v>2166.7398217480086</v>
          </cell>
        </row>
        <row r="85">
          <cell r="C85">
            <v>341.7</v>
          </cell>
          <cell r="D85">
            <v>363.6</v>
          </cell>
          <cell r="E85">
            <v>21.9</v>
          </cell>
          <cell r="F85">
            <v>3241.2</v>
          </cell>
          <cell r="G85">
            <v>54.81</v>
          </cell>
          <cell r="H85">
            <v>59.91</v>
          </cell>
          <cell r="I85">
            <v>5.0999999999999996</v>
          </cell>
          <cell r="J85">
            <v>13472.644067796609</v>
          </cell>
          <cell r="K85">
            <v>24.58</v>
          </cell>
          <cell r="L85">
            <v>26.06</v>
          </cell>
          <cell r="M85">
            <v>1.48</v>
          </cell>
          <cell r="N85">
            <v>12602.2</v>
          </cell>
          <cell r="O85">
            <v>3.35</v>
          </cell>
          <cell r="P85">
            <v>3.35</v>
          </cell>
          <cell r="Q85">
            <v>0</v>
          </cell>
          <cell r="R85">
            <v>0</v>
          </cell>
          <cell r="S85">
            <v>285.7</v>
          </cell>
          <cell r="T85">
            <v>29199.885239311607</v>
          </cell>
        </row>
        <row r="86">
          <cell r="C86">
            <v>321.89999999999998</v>
          </cell>
          <cell r="D86">
            <v>344.3</v>
          </cell>
          <cell r="E86">
            <v>22.4</v>
          </cell>
          <cell r="F86">
            <v>3315.2</v>
          </cell>
          <cell r="G86">
            <v>42.98</v>
          </cell>
          <cell r="H86">
            <v>44.08</v>
          </cell>
          <cell r="I86">
            <v>1.1000000000000001</v>
          </cell>
          <cell r="J86">
            <v>2905.8644067796613</v>
          </cell>
          <cell r="K86">
            <v>19.739999999999998</v>
          </cell>
          <cell r="L86">
            <v>20.14</v>
          </cell>
          <cell r="M86">
            <v>0.4</v>
          </cell>
          <cell r="N86">
            <v>3406</v>
          </cell>
          <cell r="O86">
            <v>0.81</v>
          </cell>
          <cell r="P86">
            <v>0.81</v>
          </cell>
          <cell r="Q86">
            <v>0</v>
          </cell>
          <cell r="R86">
            <v>0</v>
          </cell>
          <cell r="S86">
            <v>10.1</v>
          </cell>
          <cell r="T86">
            <v>1032.2675565874947</v>
          </cell>
        </row>
        <row r="87">
          <cell r="C87">
            <v>256.7</v>
          </cell>
          <cell r="D87">
            <v>262.8</v>
          </cell>
          <cell r="E87">
            <v>6.1</v>
          </cell>
          <cell r="F87">
            <v>902.8</v>
          </cell>
          <cell r="G87">
            <v>42.03</v>
          </cell>
          <cell r="H87">
            <v>42.38</v>
          </cell>
          <cell r="I87">
            <v>0.35</v>
          </cell>
          <cell r="J87">
            <v>924.59322033898309</v>
          </cell>
          <cell r="K87">
            <v>22.53</v>
          </cell>
          <cell r="L87">
            <v>22.62</v>
          </cell>
          <cell r="M87">
            <v>0.09</v>
          </cell>
          <cell r="N87">
            <v>766.35</v>
          </cell>
          <cell r="O87">
            <v>0.88</v>
          </cell>
          <cell r="P87">
            <v>0.88</v>
          </cell>
          <cell r="Q87">
            <v>0</v>
          </cell>
          <cell r="R87">
            <v>0</v>
          </cell>
          <cell r="S87">
            <v>8.9166666666666679</v>
          </cell>
          <cell r="T87">
            <v>911.32531810942203</v>
          </cell>
        </row>
        <row r="88">
          <cell r="C88">
            <v>226.6</v>
          </cell>
          <cell r="D88">
            <v>230.5</v>
          </cell>
          <cell r="E88">
            <v>3.9</v>
          </cell>
          <cell r="F88">
            <v>577.19999999999993</v>
          </cell>
          <cell r="G88">
            <v>36.269999999999996</v>
          </cell>
          <cell r="H88">
            <v>36.61</v>
          </cell>
          <cell r="I88">
            <v>0.34</v>
          </cell>
          <cell r="J88">
            <v>898.17627118644077</v>
          </cell>
          <cell r="K88">
            <v>18.87</v>
          </cell>
          <cell r="L88">
            <v>19.04</v>
          </cell>
          <cell r="M88">
            <v>0.17</v>
          </cell>
          <cell r="N88">
            <v>1447.5500000000002</v>
          </cell>
          <cell r="O88">
            <v>1.1299999999999999</v>
          </cell>
          <cell r="P88">
            <v>1.1299999999999999</v>
          </cell>
          <cell r="Q88">
            <v>0</v>
          </cell>
          <cell r="R88">
            <v>0</v>
          </cell>
          <cell r="S88">
            <v>3.25</v>
          </cell>
          <cell r="T88">
            <v>332.16530286231261</v>
          </cell>
        </row>
        <row r="89">
          <cell r="C89">
            <v>426.9</v>
          </cell>
          <cell r="D89">
            <v>447.9</v>
          </cell>
          <cell r="E89">
            <v>21</v>
          </cell>
          <cell r="F89">
            <v>3108</v>
          </cell>
          <cell r="G89">
            <v>59.71</v>
          </cell>
          <cell r="H89">
            <v>60.34</v>
          </cell>
          <cell r="I89">
            <v>0.63</v>
          </cell>
          <cell r="J89">
            <v>1664.2677966101696</v>
          </cell>
          <cell r="K89">
            <v>25.42</v>
          </cell>
          <cell r="L89">
            <v>25.5</v>
          </cell>
          <cell r="M89">
            <v>0.08</v>
          </cell>
          <cell r="N89">
            <v>681.2</v>
          </cell>
          <cell r="O89">
            <v>1.66</v>
          </cell>
          <cell r="P89">
            <v>1.66</v>
          </cell>
          <cell r="Q89">
            <v>0</v>
          </cell>
          <cell r="R89">
            <v>0</v>
          </cell>
          <cell r="S89">
            <v>54.06666666666667</v>
          </cell>
          <cell r="T89">
            <v>5525.8679101812422</v>
          </cell>
        </row>
        <row r="90">
          <cell r="C90">
            <v>264.3</v>
          </cell>
          <cell r="D90">
            <v>267.8</v>
          </cell>
          <cell r="E90">
            <v>3.5</v>
          </cell>
          <cell r="F90">
            <v>518</v>
          </cell>
          <cell r="G90">
            <v>45.239999999999995</v>
          </cell>
          <cell r="H90">
            <v>45.239999999999995</v>
          </cell>
          <cell r="I90">
            <v>0</v>
          </cell>
          <cell r="J90">
            <v>0</v>
          </cell>
          <cell r="K90">
            <v>20.02</v>
          </cell>
          <cell r="L90">
            <v>20.02</v>
          </cell>
          <cell r="M90">
            <v>0</v>
          </cell>
          <cell r="N90">
            <v>0</v>
          </cell>
          <cell r="O90">
            <v>2.63</v>
          </cell>
          <cell r="P90">
            <v>2.63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>
            <v>186.5</v>
          </cell>
          <cell r="D91">
            <v>201</v>
          </cell>
          <cell r="E91">
            <v>14.5</v>
          </cell>
          <cell r="F91">
            <v>2146</v>
          </cell>
          <cell r="G91">
            <v>19.55</v>
          </cell>
          <cell r="H91">
            <v>20.97</v>
          </cell>
          <cell r="I91">
            <v>1.42</v>
          </cell>
          <cell r="J91">
            <v>3751.2067796610172</v>
          </cell>
          <cell r="K91">
            <v>6.89</v>
          </cell>
          <cell r="L91">
            <v>7.25</v>
          </cell>
          <cell r="M91">
            <v>0.36</v>
          </cell>
          <cell r="N91">
            <v>3065.4</v>
          </cell>
          <cell r="O91">
            <v>1.97</v>
          </cell>
          <cell r="P91">
            <v>1.97</v>
          </cell>
          <cell r="Q91">
            <v>0</v>
          </cell>
          <cell r="R91">
            <v>0</v>
          </cell>
          <cell r="S91">
            <v>91.966666666666669</v>
          </cell>
          <cell r="T91">
            <v>9399.4263650986722</v>
          </cell>
        </row>
        <row r="92">
          <cell r="C92">
            <v>496.3</v>
          </cell>
          <cell r="D92">
            <v>577.5</v>
          </cell>
          <cell r="E92">
            <v>81.2</v>
          </cell>
          <cell r="F92">
            <v>12017.6</v>
          </cell>
          <cell r="G92">
            <v>31.64</v>
          </cell>
          <cell r="H92">
            <v>35.17</v>
          </cell>
          <cell r="I92">
            <v>3.5300000000000002</v>
          </cell>
          <cell r="J92">
            <v>9325.1830508474595</v>
          </cell>
          <cell r="K92">
            <v>15.95</v>
          </cell>
          <cell r="L92">
            <v>17.55</v>
          </cell>
          <cell r="M92">
            <v>1.6</v>
          </cell>
          <cell r="N92">
            <v>13624</v>
          </cell>
          <cell r="O92">
            <v>2.11</v>
          </cell>
          <cell r="P92">
            <v>2.11</v>
          </cell>
          <cell r="Q92">
            <v>0</v>
          </cell>
          <cell r="R92">
            <v>0</v>
          </cell>
          <cell r="S92">
            <v>110.39999999999999</v>
          </cell>
          <cell r="T92">
            <v>11283.399826461327</v>
          </cell>
        </row>
        <row r="93">
          <cell r="C93">
            <v>209</v>
          </cell>
          <cell r="D93">
            <v>221.9</v>
          </cell>
          <cell r="E93">
            <v>12.9</v>
          </cell>
          <cell r="F93">
            <v>1909.2</v>
          </cell>
          <cell r="G93">
            <v>55.38</v>
          </cell>
          <cell r="H93">
            <v>58.900000000000006</v>
          </cell>
          <cell r="I93">
            <v>3.52</v>
          </cell>
          <cell r="J93">
            <v>9298.7661016949151</v>
          </cell>
          <cell r="K93">
            <v>35.31</v>
          </cell>
          <cell r="L93">
            <v>36.35</v>
          </cell>
          <cell r="M93">
            <v>1.04</v>
          </cell>
          <cell r="N93">
            <v>8855.6</v>
          </cell>
          <cell r="O93">
            <v>2.04</v>
          </cell>
          <cell r="P93">
            <v>2.04</v>
          </cell>
          <cell r="Q93">
            <v>0</v>
          </cell>
          <cell r="R93">
            <v>0</v>
          </cell>
          <cell r="S93">
            <v>47.266666666666673</v>
          </cell>
          <cell r="T93">
            <v>4830.8758918847116</v>
          </cell>
        </row>
        <row r="94">
          <cell r="C94">
            <v>268.3</v>
          </cell>
          <cell r="D94">
            <v>279.89999999999998</v>
          </cell>
          <cell r="E94">
            <v>11.6</v>
          </cell>
          <cell r="F94">
            <v>1716.8</v>
          </cell>
          <cell r="G94">
            <v>35.03</v>
          </cell>
          <cell r="H94">
            <v>37.36</v>
          </cell>
          <cell r="I94">
            <v>2.33</v>
          </cell>
          <cell r="J94">
            <v>6155.1491525423735</v>
          </cell>
          <cell r="K94">
            <v>15.46</v>
          </cell>
          <cell r="L94">
            <v>16.27</v>
          </cell>
          <cell r="M94">
            <v>0.81</v>
          </cell>
          <cell r="N94">
            <v>6897.1500000000005</v>
          </cell>
          <cell r="O94">
            <v>0.93</v>
          </cell>
          <cell r="P94">
            <v>0.93</v>
          </cell>
          <cell r="Q94">
            <v>0</v>
          </cell>
          <cell r="R94">
            <v>0</v>
          </cell>
          <cell r="S94">
            <v>9.9</v>
          </cell>
          <cell r="T94">
            <v>1011.8266148728909</v>
          </cell>
        </row>
        <row r="95">
          <cell r="C95">
            <v>297.39999999999998</v>
          </cell>
          <cell r="D95">
            <v>329.4</v>
          </cell>
          <cell r="E95">
            <v>32</v>
          </cell>
          <cell r="F95">
            <v>4736</v>
          </cell>
          <cell r="G95">
            <v>36.909999999999997</v>
          </cell>
          <cell r="H95">
            <v>38.85</v>
          </cell>
          <cell r="I95">
            <v>1.94</v>
          </cell>
          <cell r="J95">
            <v>5124.8881355932208</v>
          </cell>
          <cell r="K95">
            <v>16.32</v>
          </cell>
          <cell r="L95">
            <v>16.32</v>
          </cell>
          <cell r="M95">
            <v>0</v>
          </cell>
          <cell r="N95">
            <v>0</v>
          </cell>
          <cell r="O95">
            <v>1.54</v>
          </cell>
          <cell r="P95">
            <v>1.54</v>
          </cell>
          <cell r="Q95">
            <v>0</v>
          </cell>
          <cell r="R95">
            <v>0</v>
          </cell>
          <cell r="S95">
            <v>57.266666666666659</v>
          </cell>
          <cell r="T95">
            <v>5852.9229776149032</v>
          </cell>
        </row>
        <row r="96">
          <cell r="C96">
            <v>320.10000000000002</v>
          </cell>
          <cell r="D96">
            <v>323.8</v>
          </cell>
          <cell r="E96">
            <v>3.7</v>
          </cell>
          <cell r="F96">
            <v>547.6</v>
          </cell>
          <cell r="G96">
            <v>44.870000000000005</v>
          </cell>
          <cell r="H96">
            <v>44.870000000000005</v>
          </cell>
          <cell r="I96">
            <v>0</v>
          </cell>
          <cell r="J96">
            <v>0</v>
          </cell>
          <cell r="K96">
            <v>19.8</v>
          </cell>
          <cell r="L96">
            <v>19.8</v>
          </cell>
          <cell r="M96">
            <v>0</v>
          </cell>
          <cell r="N96">
            <v>0</v>
          </cell>
          <cell r="O96">
            <v>1.64</v>
          </cell>
          <cell r="P96">
            <v>1.64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C97">
            <v>316.89999999999998</v>
          </cell>
          <cell r="D97">
            <v>346.9</v>
          </cell>
          <cell r="E97">
            <v>30</v>
          </cell>
          <cell r="F97">
            <v>4440</v>
          </cell>
          <cell r="G97">
            <v>87.47</v>
          </cell>
          <cell r="H97">
            <v>93.24</v>
          </cell>
          <cell r="I97">
            <v>5.77</v>
          </cell>
          <cell r="J97">
            <v>15242.579661016949</v>
          </cell>
          <cell r="K97">
            <v>54.33</v>
          </cell>
          <cell r="L97">
            <v>56.98</v>
          </cell>
          <cell r="M97">
            <v>2.65</v>
          </cell>
          <cell r="N97">
            <v>22564.75</v>
          </cell>
          <cell r="O97">
            <v>1.18</v>
          </cell>
          <cell r="P97">
            <v>1.18</v>
          </cell>
          <cell r="Q97">
            <v>0</v>
          </cell>
          <cell r="R97">
            <v>0</v>
          </cell>
          <cell r="S97">
            <v>246.04999999999998</v>
          </cell>
          <cell r="T97">
            <v>25147.468544391391</v>
          </cell>
        </row>
        <row r="98">
          <cell r="C98">
            <v>344</v>
          </cell>
          <cell r="D98">
            <v>373.8</v>
          </cell>
          <cell r="E98">
            <v>29.8</v>
          </cell>
          <cell r="F98">
            <v>4410.4000000000005</v>
          </cell>
          <cell r="G98">
            <v>71.3</v>
          </cell>
          <cell r="H98">
            <v>74.72</v>
          </cell>
          <cell r="I98">
            <v>3.42</v>
          </cell>
          <cell r="J98">
            <v>9034.5966101694921</v>
          </cell>
          <cell r="K98">
            <v>42.56</v>
          </cell>
          <cell r="L98">
            <v>43.99</v>
          </cell>
          <cell r="M98">
            <v>1.43</v>
          </cell>
          <cell r="N98">
            <v>12176.449999999999</v>
          </cell>
          <cell r="O98">
            <v>1.75</v>
          </cell>
          <cell r="P98">
            <v>1.75</v>
          </cell>
          <cell r="Q98">
            <v>0</v>
          </cell>
          <cell r="R98">
            <v>0</v>
          </cell>
          <cell r="S98">
            <v>234.83333333333331</v>
          </cell>
          <cell r="T98">
            <v>24001.072396564025</v>
          </cell>
        </row>
        <row r="99">
          <cell r="C99">
            <v>233.1</v>
          </cell>
          <cell r="D99">
            <v>236.1</v>
          </cell>
          <cell r="E99">
            <v>3</v>
          </cell>
          <cell r="F99">
            <v>444</v>
          </cell>
          <cell r="G99">
            <v>27.92</v>
          </cell>
          <cell r="H99">
            <v>27.92</v>
          </cell>
          <cell r="I99">
            <v>0</v>
          </cell>
          <cell r="J99">
            <v>0</v>
          </cell>
          <cell r="K99">
            <v>11.38</v>
          </cell>
          <cell r="L99">
            <v>11.38</v>
          </cell>
          <cell r="M99">
            <v>0</v>
          </cell>
          <cell r="N99">
            <v>0</v>
          </cell>
          <cell r="O99">
            <v>1.46</v>
          </cell>
          <cell r="P99">
            <v>1.46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C100">
            <v>241.7</v>
          </cell>
          <cell r="D100">
            <v>245.4</v>
          </cell>
          <cell r="E100">
            <v>3.7</v>
          </cell>
          <cell r="F100">
            <v>547.6</v>
          </cell>
          <cell r="G100">
            <v>58.31</v>
          </cell>
          <cell r="H100">
            <v>58.31</v>
          </cell>
          <cell r="I100">
            <v>0</v>
          </cell>
          <cell r="J100">
            <v>0</v>
          </cell>
          <cell r="K100">
            <v>37.9</v>
          </cell>
          <cell r="L100">
            <v>37.9</v>
          </cell>
          <cell r="M100">
            <v>0</v>
          </cell>
          <cell r="N100">
            <v>0</v>
          </cell>
          <cell r="O100">
            <v>1.67</v>
          </cell>
          <cell r="P100">
            <v>1.67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C101">
            <v>347</v>
          </cell>
          <cell r="D101">
            <v>365.2</v>
          </cell>
          <cell r="E101">
            <v>18.2</v>
          </cell>
          <cell r="F101">
            <v>2693.6</v>
          </cell>
          <cell r="G101">
            <v>70.64</v>
          </cell>
          <cell r="H101">
            <v>72.900000000000006</v>
          </cell>
          <cell r="I101">
            <v>2.2599999999999998</v>
          </cell>
          <cell r="J101">
            <v>5970.2305084745758</v>
          </cell>
          <cell r="K101">
            <v>40.97</v>
          </cell>
          <cell r="L101">
            <v>41.5</v>
          </cell>
          <cell r="M101">
            <v>0.53</v>
          </cell>
          <cell r="N101">
            <v>4512.95</v>
          </cell>
          <cell r="O101">
            <v>1.03</v>
          </cell>
          <cell r="P101">
            <v>1.03</v>
          </cell>
          <cell r="Q101">
            <v>0</v>
          </cell>
          <cell r="R101">
            <v>0</v>
          </cell>
          <cell r="S101">
            <v>260.34999999999997</v>
          </cell>
          <cell r="T101">
            <v>26608.995876985566</v>
          </cell>
        </row>
        <row r="102">
          <cell r="C102">
            <v>222.3</v>
          </cell>
          <cell r="D102">
            <v>225.8</v>
          </cell>
          <cell r="E102">
            <v>3.5</v>
          </cell>
          <cell r="F102">
            <v>518</v>
          </cell>
          <cell r="G102">
            <v>43.64</v>
          </cell>
          <cell r="H102">
            <v>43.64</v>
          </cell>
          <cell r="I102">
            <v>0</v>
          </cell>
          <cell r="J102">
            <v>0</v>
          </cell>
          <cell r="K102">
            <v>23.9</v>
          </cell>
          <cell r="L102">
            <v>23.9</v>
          </cell>
          <cell r="M102">
            <v>0</v>
          </cell>
          <cell r="N102">
            <v>0</v>
          </cell>
          <cell r="O102">
            <v>1.06</v>
          </cell>
          <cell r="P102">
            <v>1.06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C103">
            <v>219.3</v>
          </cell>
          <cell r="D103">
            <v>222.4</v>
          </cell>
          <cell r="E103">
            <v>3.1</v>
          </cell>
          <cell r="F103">
            <v>458.8</v>
          </cell>
          <cell r="G103">
            <v>38.53</v>
          </cell>
          <cell r="H103">
            <v>38.53</v>
          </cell>
          <cell r="I103">
            <v>0</v>
          </cell>
          <cell r="J103">
            <v>0</v>
          </cell>
          <cell r="K103">
            <v>18.75</v>
          </cell>
          <cell r="L103">
            <v>18.75</v>
          </cell>
          <cell r="M103">
            <v>0</v>
          </cell>
          <cell r="N103">
            <v>0</v>
          </cell>
          <cell r="O103">
            <v>1.3</v>
          </cell>
          <cell r="P103">
            <v>1.3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C104">
            <v>260.39999999999998</v>
          </cell>
          <cell r="D104">
            <v>264</v>
          </cell>
          <cell r="E104">
            <v>3.6</v>
          </cell>
          <cell r="F104">
            <v>532.80000000000007</v>
          </cell>
          <cell r="G104">
            <v>78.42</v>
          </cell>
          <cell r="H104">
            <v>78.42</v>
          </cell>
          <cell r="I104">
            <v>0</v>
          </cell>
          <cell r="J104">
            <v>0</v>
          </cell>
          <cell r="K104">
            <v>42.81</v>
          </cell>
          <cell r="L104">
            <v>42.81</v>
          </cell>
          <cell r="M104">
            <v>0</v>
          </cell>
          <cell r="N104">
            <v>0</v>
          </cell>
          <cell r="O104">
            <v>2.08</v>
          </cell>
          <cell r="P104">
            <v>2.08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C105">
            <v>244.2</v>
          </cell>
          <cell r="D105">
            <v>247.9</v>
          </cell>
          <cell r="E105">
            <v>3.7</v>
          </cell>
          <cell r="F105">
            <v>547.6</v>
          </cell>
          <cell r="G105">
            <v>73.069999999999993</v>
          </cell>
          <cell r="H105">
            <v>73.069999999999993</v>
          </cell>
          <cell r="I105">
            <v>0</v>
          </cell>
          <cell r="J105">
            <v>0</v>
          </cell>
          <cell r="K105">
            <v>36.75</v>
          </cell>
          <cell r="L105">
            <v>36.75</v>
          </cell>
          <cell r="M105">
            <v>0</v>
          </cell>
          <cell r="N105">
            <v>0</v>
          </cell>
          <cell r="O105">
            <v>1.74</v>
          </cell>
          <cell r="P105">
            <v>1.74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C106">
            <v>346.1</v>
          </cell>
          <cell r="D106">
            <v>367.8</v>
          </cell>
          <cell r="E106">
            <v>21.7</v>
          </cell>
          <cell r="F106">
            <v>3211.6</v>
          </cell>
          <cell r="G106">
            <v>50.28</v>
          </cell>
          <cell r="H106">
            <v>52.34</v>
          </cell>
          <cell r="I106">
            <v>2.06</v>
          </cell>
          <cell r="J106">
            <v>5441.891525423729</v>
          </cell>
          <cell r="K106">
            <v>22.83</v>
          </cell>
          <cell r="L106">
            <v>23.09</v>
          </cell>
          <cell r="M106">
            <v>0.26</v>
          </cell>
          <cell r="N106">
            <v>2213.9</v>
          </cell>
          <cell r="O106">
            <v>1.58</v>
          </cell>
          <cell r="P106">
            <v>1.58</v>
          </cell>
          <cell r="Q106">
            <v>0</v>
          </cell>
          <cell r="R106">
            <v>0</v>
          </cell>
          <cell r="S106">
            <v>77.816666666666677</v>
          </cell>
          <cell r="T106">
            <v>7953.2297387904509</v>
          </cell>
        </row>
        <row r="107">
          <cell r="C107">
            <v>275</v>
          </cell>
          <cell r="D107">
            <v>301.89999999999998</v>
          </cell>
          <cell r="E107">
            <v>26.9</v>
          </cell>
          <cell r="F107">
            <v>3981.2</v>
          </cell>
          <cell r="G107">
            <v>54.29</v>
          </cell>
          <cell r="H107">
            <v>57.3</v>
          </cell>
          <cell r="I107">
            <v>3.01</v>
          </cell>
          <cell r="J107">
            <v>7951.5016949152541</v>
          </cell>
          <cell r="K107">
            <v>24.98</v>
          </cell>
          <cell r="L107">
            <v>25.9</v>
          </cell>
          <cell r="M107">
            <v>0.92</v>
          </cell>
          <cell r="N107">
            <v>7833.8</v>
          </cell>
          <cell r="O107">
            <v>2.77</v>
          </cell>
          <cell r="P107">
            <v>2.77</v>
          </cell>
          <cell r="Q107">
            <v>0</v>
          </cell>
          <cell r="R107">
            <v>0</v>
          </cell>
          <cell r="S107">
            <v>88.899999999999991</v>
          </cell>
          <cell r="T107">
            <v>9085.9985921414118</v>
          </cell>
        </row>
        <row r="108">
          <cell r="C108">
            <v>276.89999999999998</v>
          </cell>
          <cell r="D108">
            <v>297.7</v>
          </cell>
          <cell r="E108">
            <v>20.8</v>
          </cell>
          <cell r="F108">
            <v>3078.4</v>
          </cell>
          <cell r="G108">
            <v>46.08</v>
          </cell>
          <cell r="H108">
            <v>48.11</v>
          </cell>
          <cell r="I108">
            <v>2.0300000000000002</v>
          </cell>
          <cell r="J108">
            <v>5362.6406779661029</v>
          </cell>
          <cell r="K108">
            <v>25.08</v>
          </cell>
          <cell r="L108">
            <v>25.8</v>
          </cell>
          <cell r="M108">
            <v>0.72</v>
          </cell>
          <cell r="N108">
            <v>6130.8</v>
          </cell>
          <cell r="O108">
            <v>3.45</v>
          </cell>
          <cell r="P108">
            <v>3.45</v>
          </cell>
          <cell r="Q108">
            <v>0</v>
          </cell>
          <cell r="R108">
            <v>0</v>
          </cell>
          <cell r="S108">
            <v>402.65000000000003</v>
          </cell>
          <cell r="T108">
            <v>41152.725906926215</v>
          </cell>
        </row>
        <row r="109">
          <cell r="C109">
            <v>456.5</v>
          </cell>
          <cell r="D109">
            <v>527.6</v>
          </cell>
          <cell r="E109">
            <v>71.099999999999994</v>
          </cell>
          <cell r="F109">
            <v>10522.8</v>
          </cell>
          <cell r="G109">
            <v>86.32</v>
          </cell>
          <cell r="H109">
            <v>91.800000000000011</v>
          </cell>
          <cell r="I109">
            <v>5.48</v>
          </cell>
          <cell r="J109">
            <v>14476.488135593223</v>
          </cell>
          <cell r="K109">
            <v>49.82</v>
          </cell>
          <cell r="L109">
            <v>52.1</v>
          </cell>
          <cell r="M109">
            <v>2.2799999999999998</v>
          </cell>
          <cell r="N109">
            <v>19414.199999999997</v>
          </cell>
          <cell r="O109">
            <v>1.76</v>
          </cell>
          <cell r="P109">
            <v>1.76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C110">
            <v>290.89999999999998</v>
          </cell>
          <cell r="D110">
            <v>301.60000000000002</v>
          </cell>
          <cell r="E110">
            <v>10.7</v>
          </cell>
          <cell r="F110">
            <v>1583.6</v>
          </cell>
          <cell r="G110">
            <v>59.64</v>
          </cell>
          <cell r="H110">
            <v>61.5</v>
          </cell>
          <cell r="I110">
            <v>1.8599999999999999</v>
          </cell>
          <cell r="J110">
            <v>4913.5525423728814</v>
          </cell>
          <cell r="K110">
            <v>26.97</v>
          </cell>
          <cell r="L110">
            <v>27.39</v>
          </cell>
          <cell r="M110">
            <v>0.42</v>
          </cell>
          <cell r="N110">
            <v>3576.2999999999997</v>
          </cell>
          <cell r="O110">
            <v>2.06</v>
          </cell>
          <cell r="P110">
            <v>2.06</v>
          </cell>
          <cell r="Q110">
            <v>0</v>
          </cell>
          <cell r="R110">
            <v>0</v>
          </cell>
          <cell r="S110">
            <v>82.1</v>
          </cell>
          <cell r="T110">
            <v>8391.0065738448811</v>
          </cell>
        </row>
        <row r="111">
          <cell r="C111">
            <v>318.10000000000002</v>
          </cell>
          <cell r="D111">
            <v>345.5</v>
          </cell>
          <cell r="E111">
            <v>27.4</v>
          </cell>
          <cell r="F111">
            <v>4055.2</v>
          </cell>
          <cell r="G111">
            <v>57.49</v>
          </cell>
          <cell r="H111">
            <v>59.629999999999995</v>
          </cell>
          <cell r="I111">
            <v>2.14</v>
          </cell>
          <cell r="J111">
            <v>5653.2271186440685</v>
          </cell>
          <cell r="K111">
            <v>29.78</v>
          </cell>
          <cell r="L111">
            <v>30.34</v>
          </cell>
          <cell r="M111">
            <v>0.56000000000000005</v>
          </cell>
          <cell r="N111">
            <v>4768.4000000000005</v>
          </cell>
          <cell r="O111">
            <v>1.39</v>
          </cell>
          <cell r="P111">
            <v>1.39</v>
          </cell>
          <cell r="Q111">
            <v>0</v>
          </cell>
          <cell r="R111">
            <v>0</v>
          </cell>
          <cell r="S111">
            <v>65.233333333333348</v>
          </cell>
          <cell r="T111">
            <v>6667.1538225799586</v>
          </cell>
        </row>
        <row r="112">
          <cell r="C112">
            <v>182</v>
          </cell>
          <cell r="D112">
            <v>192.6</v>
          </cell>
          <cell r="E112">
            <v>10.6</v>
          </cell>
          <cell r="F112">
            <v>1568.8</v>
          </cell>
          <cell r="G112">
            <v>49.129999999999995</v>
          </cell>
          <cell r="H112">
            <v>50.1</v>
          </cell>
          <cell r="I112">
            <v>0.97</v>
          </cell>
          <cell r="J112">
            <v>2562.4440677966104</v>
          </cell>
          <cell r="K112">
            <v>30.08</v>
          </cell>
          <cell r="L112">
            <v>30.46</v>
          </cell>
          <cell r="M112">
            <v>0.38</v>
          </cell>
          <cell r="N112">
            <v>3235.7</v>
          </cell>
          <cell r="O112">
            <v>1.0900000000000001</v>
          </cell>
          <cell r="P112">
            <v>1.0900000000000001</v>
          </cell>
          <cell r="Q112">
            <v>0</v>
          </cell>
          <cell r="R112">
            <v>0</v>
          </cell>
          <cell r="S112">
            <v>9.8666666666666671</v>
          </cell>
          <cell r="T112">
            <v>1008.4197912537902</v>
          </cell>
        </row>
        <row r="113">
          <cell r="C113">
            <v>205.7</v>
          </cell>
          <cell r="D113">
            <v>209.5</v>
          </cell>
          <cell r="E113">
            <v>3.8</v>
          </cell>
          <cell r="F113">
            <v>562.4</v>
          </cell>
          <cell r="G113">
            <v>34.510000000000005</v>
          </cell>
          <cell r="H113">
            <v>34.510000000000005</v>
          </cell>
          <cell r="I113">
            <v>0</v>
          </cell>
          <cell r="J113">
            <v>0</v>
          </cell>
          <cell r="K113">
            <v>19.55</v>
          </cell>
          <cell r="L113">
            <v>19.55</v>
          </cell>
          <cell r="M113">
            <v>0</v>
          </cell>
          <cell r="N113">
            <v>0</v>
          </cell>
          <cell r="O113">
            <v>2.13</v>
          </cell>
          <cell r="P113">
            <v>2.13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C114">
            <v>248.5</v>
          </cell>
          <cell r="D114">
            <v>251.7</v>
          </cell>
          <cell r="E114">
            <v>3.2</v>
          </cell>
          <cell r="F114">
            <v>473.6</v>
          </cell>
          <cell r="G114">
            <v>21.46</v>
          </cell>
          <cell r="H114">
            <v>21.46</v>
          </cell>
          <cell r="I114">
            <v>0</v>
          </cell>
          <cell r="J114">
            <v>0</v>
          </cell>
          <cell r="K114">
            <v>12.14</v>
          </cell>
          <cell r="L114">
            <v>12.14</v>
          </cell>
          <cell r="M114">
            <v>0</v>
          </cell>
          <cell r="N114">
            <v>0</v>
          </cell>
          <cell r="O114">
            <v>1.72</v>
          </cell>
          <cell r="P114">
            <v>1.72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C115">
            <v>267.89999999999998</v>
          </cell>
          <cell r="D115">
            <v>301.5</v>
          </cell>
          <cell r="E115">
            <v>33.6</v>
          </cell>
          <cell r="F115">
            <v>4972.8</v>
          </cell>
          <cell r="G115">
            <v>37.729999999999997</v>
          </cell>
          <cell r="H115">
            <v>40.549999999999997</v>
          </cell>
          <cell r="I115">
            <v>2.82</v>
          </cell>
          <cell r="J115">
            <v>7449.5796610169491</v>
          </cell>
          <cell r="K115">
            <v>22.22</v>
          </cell>
          <cell r="L115">
            <v>23.6</v>
          </cell>
          <cell r="M115">
            <v>1.38</v>
          </cell>
          <cell r="N115">
            <v>11750.699999999999</v>
          </cell>
          <cell r="O115">
            <v>1.38</v>
          </cell>
          <cell r="P115">
            <v>1.38</v>
          </cell>
          <cell r="Q115">
            <v>0</v>
          </cell>
          <cell r="R115">
            <v>0</v>
          </cell>
          <cell r="S115">
            <v>18.533333333333335</v>
          </cell>
          <cell r="T115">
            <v>1894.1939322199573</v>
          </cell>
        </row>
        <row r="116">
          <cell r="C116">
            <v>163.5</v>
          </cell>
          <cell r="D116">
            <v>166.5</v>
          </cell>
          <cell r="E116">
            <v>3</v>
          </cell>
          <cell r="F116">
            <v>444</v>
          </cell>
          <cell r="G116">
            <v>29.68</v>
          </cell>
          <cell r="H116">
            <v>29.68</v>
          </cell>
          <cell r="I116">
            <v>0</v>
          </cell>
          <cell r="J116">
            <v>0</v>
          </cell>
          <cell r="K116">
            <v>18.45</v>
          </cell>
          <cell r="L116">
            <v>18.45</v>
          </cell>
          <cell r="M116">
            <v>0</v>
          </cell>
          <cell r="N116">
            <v>0</v>
          </cell>
          <cell r="O116">
            <v>1.18</v>
          </cell>
          <cell r="P116">
            <v>1.18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>
            <v>310.39999999999998</v>
          </cell>
          <cell r="D117">
            <v>321.3</v>
          </cell>
          <cell r="E117">
            <v>10.9</v>
          </cell>
          <cell r="F117">
            <v>1613.2</v>
          </cell>
          <cell r="G117">
            <v>66.849999999999994</v>
          </cell>
          <cell r="H117">
            <v>68.39</v>
          </cell>
          <cell r="I117">
            <v>1.54</v>
          </cell>
          <cell r="J117">
            <v>4068.2101694915259</v>
          </cell>
          <cell r="K117">
            <v>31.96</v>
          </cell>
          <cell r="L117">
            <v>32.22</v>
          </cell>
          <cell r="M117">
            <v>0.26</v>
          </cell>
          <cell r="N117">
            <v>2213.9</v>
          </cell>
          <cell r="O117">
            <v>1.58</v>
          </cell>
          <cell r="P117">
            <v>1.58</v>
          </cell>
          <cell r="Q117">
            <v>0</v>
          </cell>
          <cell r="R117">
            <v>0</v>
          </cell>
          <cell r="S117">
            <v>53.266666666666673</v>
          </cell>
          <cell r="T117">
            <v>5444.1041433228274</v>
          </cell>
        </row>
        <row r="118">
          <cell r="C118">
            <v>305.89999999999998</v>
          </cell>
          <cell r="D118">
            <v>309</v>
          </cell>
          <cell r="E118">
            <v>3.1</v>
          </cell>
          <cell r="F118">
            <v>458.8</v>
          </cell>
          <cell r="G118">
            <v>74.099999999999994</v>
          </cell>
          <cell r="H118">
            <v>74.099999999999994</v>
          </cell>
          <cell r="I118">
            <v>0</v>
          </cell>
          <cell r="J118">
            <v>0</v>
          </cell>
          <cell r="K118">
            <v>32.869999999999997</v>
          </cell>
          <cell r="L118">
            <v>32.869999999999997</v>
          </cell>
          <cell r="M118">
            <v>0</v>
          </cell>
          <cell r="N118">
            <v>0</v>
          </cell>
          <cell r="O118">
            <v>1.62</v>
          </cell>
          <cell r="P118">
            <v>1.62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C119">
            <v>310.8</v>
          </cell>
          <cell r="D119">
            <v>314.39999999999998</v>
          </cell>
          <cell r="E119">
            <v>3.6</v>
          </cell>
          <cell r="F119">
            <v>532.80000000000007</v>
          </cell>
          <cell r="G119">
            <v>39.900000000000006</v>
          </cell>
          <cell r="H119">
            <v>39.900000000000006</v>
          </cell>
          <cell r="I119">
            <v>0</v>
          </cell>
          <cell r="J119">
            <v>0</v>
          </cell>
          <cell r="K119">
            <v>19.14</v>
          </cell>
          <cell r="L119">
            <v>19.14</v>
          </cell>
          <cell r="M119">
            <v>0</v>
          </cell>
          <cell r="N119">
            <v>0</v>
          </cell>
          <cell r="O119">
            <v>1.04</v>
          </cell>
          <cell r="P119">
            <v>1.04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C120">
            <v>298.10000000000002</v>
          </cell>
          <cell r="D120">
            <v>301.10000000000002</v>
          </cell>
          <cell r="E120">
            <v>3</v>
          </cell>
          <cell r="F120">
            <v>444</v>
          </cell>
          <cell r="G120">
            <v>59.47</v>
          </cell>
          <cell r="H120">
            <v>59.47</v>
          </cell>
          <cell r="I120">
            <v>0</v>
          </cell>
          <cell r="J120">
            <v>0</v>
          </cell>
          <cell r="K120">
            <v>30.91</v>
          </cell>
          <cell r="L120">
            <v>30.91</v>
          </cell>
          <cell r="M120">
            <v>0</v>
          </cell>
          <cell r="N120">
            <v>0</v>
          </cell>
          <cell r="O120">
            <v>1.05</v>
          </cell>
          <cell r="P120">
            <v>1.05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C121">
            <v>389.5</v>
          </cell>
          <cell r="D121">
            <v>393.1</v>
          </cell>
          <cell r="E121">
            <v>3.6</v>
          </cell>
          <cell r="F121">
            <v>532.80000000000007</v>
          </cell>
          <cell r="G121">
            <v>46.43</v>
          </cell>
          <cell r="H121">
            <v>46.43</v>
          </cell>
          <cell r="I121">
            <v>0</v>
          </cell>
          <cell r="J121">
            <v>0</v>
          </cell>
          <cell r="K121">
            <v>23.54</v>
          </cell>
          <cell r="L121">
            <v>23.54</v>
          </cell>
          <cell r="M121">
            <v>0</v>
          </cell>
          <cell r="N121">
            <v>0</v>
          </cell>
          <cell r="O121">
            <v>0.97</v>
          </cell>
          <cell r="P121">
            <v>0.97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C122">
            <v>360.6</v>
          </cell>
          <cell r="D122">
            <v>383</v>
          </cell>
          <cell r="E122">
            <v>22.4</v>
          </cell>
          <cell r="F122">
            <v>3315.2</v>
          </cell>
          <cell r="G122">
            <v>70.17</v>
          </cell>
          <cell r="H122">
            <v>72.7</v>
          </cell>
          <cell r="I122">
            <v>2.5300000000000002</v>
          </cell>
          <cell r="J122">
            <v>6683.4881355932212</v>
          </cell>
          <cell r="K122">
            <v>32.24</v>
          </cell>
          <cell r="L122">
            <v>33.25</v>
          </cell>
          <cell r="M122">
            <v>1.01</v>
          </cell>
          <cell r="N122">
            <v>8600.15</v>
          </cell>
          <cell r="O122">
            <v>1.84</v>
          </cell>
          <cell r="P122">
            <v>1.84</v>
          </cell>
          <cell r="Q122">
            <v>0</v>
          </cell>
          <cell r="R122">
            <v>0</v>
          </cell>
          <cell r="S122">
            <v>263.39999999999998</v>
          </cell>
          <cell r="T122">
            <v>26920.720238133275</v>
          </cell>
        </row>
        <row r="123">
          <cell r="C123">
            <v>428.1</v>
          </cell>
          <cell r="D123">
            <v>465.9</v>
          </cell>
          <cell r="E123">
            <v>37.799999999999997</v>
          </cell>
          <cell r="F123">
            <v>5594.4</v>
          </cell>
          <cell r="G123">
            <v>47.25</v>
          </cell>
          <cell r="H123">
            <v>50.96</v>
          </cell>
          <cell r="I123">
            <v>3.71</v>
          </cell>
          <cell r="J123">
            <v>9800.6881355932201</v>
          </cell>
          <cell r="K123">
            <v>19.510000000000002</v>
          </cell>
          <cell r="L123">
            <v>21.27</v>
          </cell>
          <cell r="M123">
            <v>1.76</v>
          </cell>
          <cell r="N123">
            <v>14986.4</v>
          </cell>
          <cell r="O123">
            <v>1.1499999999999999</v>
          </cell>
          <cell r="P123">
            <v>1.1499999999999999</v>
          </cell>
          <cell r="Q123">
            <v>0</v>
          </cell>
          <cell r="R123">
            <v>0</v>
          </cell>
          <cell r="S123">
            <v>239.28333333333336</v>
          </cell>
          <cell r="T123">
            <v>24455.883349713964</v>
          </cell>
        </row>
        <row r="124">
          <cell r="C124">
            <v>376.5</v>
          </cell>
          <cell r="D124">
            <v>390.7</v>
          </cell>
          <cell r="E124">
            <v>14.2</v>
          </cell>
          <cell r="F124">
            <v>2101.6</v>
          </cell>
          <cell r="G124">
            <v>36.39</v>
          </cell>
          <cell r="H124">
            <v>38.17</v>
          </cell>
          <cell r="I124">
            <v>1.78</v>
          </cell>
          <cell r="J124">
            <v>4702.2169491525428</v>
          </cell>
          <cell r="K124">
            <v>14.08</v>
          </cell>
          <cell r="L124">
            <v>14.26</v>
          </cell>
          <cell r="M124">
            <v>0.18</v>
          </cell>
          <cell r="N124">
            <v>1532.7</v>
          </cell>
          <cell r="O124">
            <v>0.74</v>
          </cell>
          <cell r="P124">
            <v>0.74</v>
          </cell>
          <cell r="Q124">
            <v>0</v>
          </cell>
          <cell r="R124">
            <v>0</v>
          </cell>
          <cell r="S124">
            <v>35.983333333333327</v>
          </cell>
          <cell r="T124">
            <v>3677.6660968191431</v>
          </cell>
        </row>
        <row r="125">
          <cell r="C125">
            <v>345.6</v>
          </cell>
          <cell r="D125">
            <v>349.3</v>
          </cell>
          <cell r="E125">
            <v>3.7</v>
          </cell>
          <cell r="F125">
            <v>547.6</v>
          </cell>
          <cell r="G125">
            <v>38.17</v>
          </cell>
          <cell r="H125">
            <v>38.17</v>
          </cell>
          <cell r="I125">
            <v>0</v>
          </cell>
          <cell r="J125">
            <v>0</v>
          </cell>
          <cell r="K125">
            <v>13.32</v>
          </cell>
          <cell r="L125">
            <v>13.32</v>
          </cell>
          <cell r="M125">
            <v>0</v>
          </cell>
          <cell r="N125">
            <v>0</v>
          </cell>
          <cell r="O125">
            <v>0.91</v>
          </cell>
          <cell r="P125">
            <v>0.91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C126">
            <v>233.4</v>
          </cell>
          <cell r="D126">
            <v>237.1</v>
          </cell>
          <cell r="E126">
            <v>3.7</v>
          </cell>
          <cell r="F126">
            <v>547.6</v>
          </cell>
          <cell r="G126">
            <v>53.099999999999994</v>
          </cell>
          <cell r="H126">
            <v>53.099999999999994</v>
          </cell>
          <cell r="I126">
            <v>0</v>
          </cell>
          <cell r="J126">
            <v>0</v>
          </cell>
          <cell r="K126">
            <v>28.2</v>
          </cell>
          <cell r="L126">
            <v>28.2</v>
          </cell>
          <cell r="M126">
            <v>0</v>
          </cell>
          <cell r="N126">
            <v>0</v>
          </cell>
          <cell r="O126">
            <v>1.37</v>
          </cell>
          <cell r="P126">
            <v>1.37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C127">
            <v>201.4</v>
          </cell>
          <cell r="D127">
            <v>204.4</v>
          </cell>
          <cell r="E127">
            <v>3</v>
          </cell>
          <cell r="F127">
            <v>444</v>
          </cell>
          <cell r="G127">
            <v>31.32</v>
          </cell>
          <cell r="H127">
            <v>31.32</v>
          </cell>
          <cell r="I127">
            <v>0</v>
          </cell>
          <cell r="J127">
            <v>0</v>
          </cell>
          <cell r="K127">
            <v>15.36</v>
          </cell>
          <cell r="L127">
            <v>15.36</v>
          </cell>
          <cell r="M127">
            <v>0</v>
          </cell>
          <cell r="N127">
            <v>0</v>
          </cell>
          <cell r="O127">
            <v>0.85</v>
          </cell>
          <cell r="P127">
            <v>0.85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C128">
            <v>375.1</v>
          </cell>
          <cell r="D128">
            <v>378.7</v>
          </cell>
          <cell r="E128">
            <v>3.6</v>
          </cell>
          <cell r="F128">
            <v>532.80000000000007</v>
          </cell>
          <cell r="G128">
            <v>63.46</v>
          </cell>
          <cell r="H128">
            <v>63.46</v>
          </cell>
          <cell r="I128">
            <v>0</v>
          </cell>
          <cell r="J128">
            <v>0</v>
          </cell>
          <cell r="K128">
            <v>30.85</v>
          </cell>
          <cell r="L128">
            <v>30.85</v>
          </cell>
          <cell r="M128">
            <v>0</v>
          </cell>
          <cell r="N128">
            <v>0</v>
          </cell>
          <cell r="O128">
            <v>0.89</v>
          </cell>
          <cell r="P128">
            <v>0.89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C129">
            <v>237.3</v>
          </cell>
          <cell r="D129">
            <v>240.5</v>
          </cell>
          <cell r="E129">
            <v>3.2</v>
          </cell>
          <cell r="F129">
            <v>473.6</v>
          </cell>
          <cell r="G129">
            <v>30.61</v>
          </cell>
          <cell r="H129">
            <v>30.61</v>
          </cell>
          <cell r="I129">
            <v>0</v>
          </cell>
          <cell r="J129">
            <v>0</v>
          </cell>
          <cell r="K129">
            <v>11.63</v>
          </cell>
          <cell r="L129">
            <v>11.63</v>
          </cell>
          <cell r="M129">
            <v>0</v>
          </cell>
          <cell r="N129">
            <v>0</v>
          </cell>
          <cell r="O129">
            <v>0.92</v>
          </cell>
          <cell r="P129">
            <v>0.92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C130">
            <v>255.3</v>
          </cell>
          <cell r="D130">
            <v>259</v>
          </cell>
          <cell r="E130">
            <v>3.7</v>
          </cell>
          <cell r="F130">
            <v>547.6</v>
          </cell>
          <cell r="G130">
            <v>41.870000000000005</v>
          </cell>
          <cell r="H130">
            <v>41.870000000000005</v>
          </cell>
          <cell r="I130">
            <v>0</v>
          </cell>
          <cell r="J130">
            <v>0</v>
          </cell>
          <cell r="K130">
            <v>22.94</v>
          </cell>
          <cell r="L130">
            <v>22.94</v>
          </cell>
          <cell r="M130">
            <v>0</v>
          </cell>
          <cell r="N130">
            <v>0</v>
          </cell>
          <cell r="O130">
            <v>1.04</v>
          </cell>
          <cell r="P130">
            <v>1.04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C131">
            <v>301.60000000000002</v>
          </cell>
          <cell r="D131">
            <v>323.8</v>
          </cell>
          <cell r="E131">
            <v>22.2</v>
          </cell>
          <cell r="F131">
            <v>3285.6</v>
          </cell>
          <cell r="G131">
            <v>78.039999999999992</v>
          </cell>
          <cell r="H131">
            <v>81.789999999999992</v>
          </cell>
          <cell r="I131">
            <v>3.75</v>
          </cell>
          <cell r="J131">
            <v>9906.3559322033907</v>
          </cell>
          <cell r="K131">
            <v>38.78</v>
          </cell>
          <cell r="L131">
            <v>40.53</v>
          </cell>
          <cell r="M131">
            <v>1.75</v>
          </cell>
          <cell r="N131">
            <v>14901.25</v>
          </cell>
          <cell r="O131">
            <v>0.89</v>
          </cell>
          <cell r="P131">
            <v>0.89</v>
          </cell>
          <cell r="Q131">
            <v>0</v>
          </cell>
          <cell r="R131">
            <v>0</v>
          </cell>
          <cell r="S131">
            <v>154.11666666666667</v>
          </cell>
          <cell r="T131">
            <v>15751.449002911821</v>
          </cell>
        </row>
        <row r="132">
          <cell r="C132">
            <v>332.6</v>
          </cell>
          <cell r="D132">
            <v>336.3</v>
          </cell>
          <cell r="E132">
            <v>3.7</v>
          </cell>
          <cell r="F132">
            <v>547.6</v>
          </cell>
          <cell r="G132">
            <v>66.41</v>
          </cell>
          <cell r="H132">
            <v>66.41</v>
          </cell>
          <cell r="I132">
            <v>0</v>
          </cell>
          <cell r="J132">
            <v>0</v>
          </cell>
          <cell r="K132">
            <v>39.33</v>
          </cell>
          <cell r="L132">
            <v>39.33</v>
          </cell>
          <cell r="M132">
            <v>0</v>
          </cell>
          <cell r="N132">
            <v>0</v>
          </cell>
          <cell r="O132">
            <v>1.1399999999999999</v>
          </cell>
          <cell r="P132">
            <v>1.1399999999999999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C133">
            <v>153.69999999999999</v>
          </cell>
          <cell r="D133">
            <v>156.69999999999999</v>
          </cell>
          <cell r="E133">
            <v>3</v>
          </cell>
          <cell r="F133">
            <v>444</v>
          </cell>
          <cell r="G133">
            <v>34.92</v>
          </cell>
          <cell r="H133">
            <v>34.92</v>
          </cell>
          <cell r="I133">
            <v>0</v>
          </cell>
          <cell r="J133">
            <v>0</v>
          </cell>
          <cell r="K133">
            <v>21.77</v>
          </cell>
          <cell r="L133">
            <v>21.77</v>
          </cell>
          <cell r="M133">
            <v>0</v>
          </cell>
          <cell r="N133">
            <v>0</v>
          </cell>
          <cell r="O133">
            <v>1.63</v>
          </cell>
          <cell r="P133">
            <v>1.63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C134">
            <v>425.4</v>
          </cell>
          <cell r="D134">
            <v>429</v>
          </cell>
          <cell r="E134">
            <v>3.6</v>
          </cell>
          <cell r="F134">
            <v>532.80000000000007</v>
          </cell>
          <cell r="G134">
            <v>29.55</v>
          </cell>
          <cell r="H134">
            <v>29.55</v>
          </cell>
          <cell r="I134">
            <v>0</v>
          </cell>
          <cell r="J134">
            <v>0</v>
          </cell>
          <cell r="K134">
            <v>17.16</v>
          </cell>
          <cell r="L134">
            <v>17.16</v>
          </cell>
          <cell r="M134">
            <v>0</v>
          </cell>
          <cell r="N134">
            <v>0</v>
          </cell>
          <cell r="O134">
            <v>1.43</v>
          </cell>
          <cell r="P134">
            <v>1.43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C135">
            <v>140.80000000000001</v>
          </cell>
          <cell r="D135">
            <v>143.80000000000001</v>
          </cell>
          <cell r="E135">
            <v>3</v>
          </cell>
          <cell r="F135">
            <v>444</v>
          </cell>
          <cell r="G135">
            <v>46.72</v>
          </cell>
          <cell r="H135">
            <v>46.72</v>
          </cell>
          <cell r="I135">
            <v>0</v>
          </cell>
          <cell r="J135">
            <v>0</v>
          </cell>
          <cell r="K135">
            <v>27.84</v>
          </cell>
          <cell r="L135">
            <v>27.84</v>
          </cell>
          <cell r="M135">
            <v>0</v>
          </cell>
          <cell r="N135">
            <v>0</v>
          </cell>
          <cell r="O135">
            <v>1.75</v>
          </cell>
          <cell r="P135">
            <v>1.75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C136">
            <v>200.8</v>
          </cell>
          <cell r="D136">
            <v>204.4</v>
          </cell>
          <cell r="E136">
            <v>3.6</v>
          </cell>
          <cell r="F136">
            <v>532.80000000000007</v>
          </cell>
          <cell r="G136">
            <v>16.68</v>
          </cell>
          <cell r="H136">
            <v>16.68</v>
          </cell>
          <cell r="I136">
            <v>0</v>
          </cell>
          <cell r="J136">
            <v>0</v>
          </cell>
          <cell r="K136">
            <v>8.43</v>
          </cell>
          <cell r="L136">
            <v>8.43</v>
          </cell>
          <cell r="M136">
            <v>0</v>
          </cell>
          <cell r="N136">
            <v>0</v>
          </cell>
          <cell r="O136">
            <v>0.63</v>
          </cell>
          <cell r="P136">
            <v>0.63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C137">
            <v>219</v>
          </cell>
          <cell r="D137">
            <v>222</v>
          </cell>
          <cell r="E137">
            <v>3</v>
          </cell>
          <cell r="F137">
            <v>444</v>
          </cell>
          <cell r="G137">
            <v>40.25</v>
          </cell>
          <cell r="H137">
            <v>40.25</v>
          </cell>
          <cell r="I137">
            <v>0</v>
          </cell>
          <cell r="J137">
            <v>0</v>
          </cell>
          <cell r="K137">
            <v>22.44</v>
          </cell>
          <cell r="L137">
            <v>22.44</v>
          </cell>
          <cell r="M137">
            <v>0</v>
          </cell>
          <cell r="N137">
            <v>0</v>
          </cell>
          <cell r="O137">
            <v>1.1299999999999999</v>
          </cell>
          <cell r="P137">
            <v>1.1299999999999999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C138">
            <v>347.6</v>
          </cell>
          <cell r="D138">
            <v>351.3</v>
          </cell>
          <cell r="E138">
            <v>3.7</v>
          </cell>
          <cell r="F138">
            <v>547.6</v>
          </cell>
          <cell r="G138">
            <v>43.44</v>
          </cell>
          <cell r="H138">
            <v>43.44</v>
          </cell>
          <cell r="I138">
            <v>0</v>
          </cell>
          <cell r="J138">
            <v>0</v>
          </cell>
          <cell r="K138">
            <v>23.79</v>
          </cell>
          <cell r="L138">
            <v>23.79</v>
          </cell>
          <cell r="M138">
            <v>0</v>
          </cell>
          <cell r="N138">
            <v>0</v>
          </cell>
          <cell r="O138">
            <v>0.94</v>
          </cell>
          <cell r="P138">
            <v>0.94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C139">
            <v>427.8</v>
          </cell>
          <cell r="D139">
            <v>455.2</v>
          </cell>
          <cell r="E139">
            <v>27.4</v>
          </cell>
          <cell r="F139">
            <v>4055.2</v>
          </cell>
          <cell r="G139">
            <v>67.289999999999992</v>
          </cell>
          <cell r="H139">
            <v>68.87</v>
          </cell>
          <cell r="I139">
            <v>1.58</v>
          </cell>
          <cell r="J139">
            <v>4173.8779661016952</v>
          </cell>
          <cell r="K139">
            <v>23.79</v>
          </cell>
          <cell r="L139">
            <v>24.02</v>
          </cell>
          <cell r="M139">
            <v>0.23</v>
          </cell>
          <cell r="N139">
            <v>1958.45</v>
          </cell>
          <cell r="O139">
            <v>1.01</v>
          </cell>
          <cell r="P139">
            <v>1.01</v>
          </cell>
          <cell r="Q139">
            <v>0</v>
          </cell>
          <cell r="R139">
            <v>0</v>
          </cell>
          <cell r="S139">
            <v>187.13333333333333</v>
          </cell>
          <cell r="T139">
            <v>19125.907797631007</v>
          </cell>
        </row>
        <row r="140">
          <cell r="C140">
            <v>297</v>
          </cell>
          <cell r="D140">
            <v>300.60000000000002</v>
          </cell>
          <cell r="E140">
            <v>3.6</v>
          </cell>
          <cell r="F140">
            <v>532.80000000000007</v>
          </cell>
          <cell r="G140">
            <v>59.46</v>
          </cell>
          <cell r="H140">
            <v>59.46</v>
          </cell>
          <cell r="I140">
            <v>0</v>
          </cell>
          <cell r="J140">
            <v>0</v>
          </cell>
          <cell r="K140">
            <v>31.18</v>
          </cell>
          <cell r="L140">
            <v>31.18</v>
          </cell>
          <cell r="M140">
            <v>0</v>
          </cell>
          <cell r="N140">
            <v>0</v>
          </cell>
          <cell r="O140">
            <v>0.9</v>
          </cell>
          <cell r="P140">
            <v>0.9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C141">
            <v>298.2</v>
          </cell>
          <cell r="D141">
            <v>318.60000000000002</v>
          </cell>
          <cell r="E141">
            <v>20.399999999999999</v>
          </cell>
          <cell r="F141">
            <v>3019.2</v>
          </cell>
          <cell r="G141">
            <v>75</v>
          </cell>
          <cell r="H141">
            <v>78.759999999999991</v>
          </cell>
          <cell r="I141">
            <v>3.76</v>
          </cell>
          <cell r="J141">
            <v>9932.7728813559315</v>
          </cell>
          <cell r="K141">
            <v>42.07</v>
          </cell>
          <cell r="L141">
            <v>43.37</v>
          </cell>
          <cell r="M141">
            <v>1.3</v>
          </cell>
          <cell r="N141">
            <v>11069.5</v>
          </cell>
          <cell r="O141">
            <v>0.91</v>
          </cell>
          <cell r="P141">
            <v>0.91</v>
          </cell>
          <cell r="Q141">
            <v>0</v>
          </cell>
          <cell r="R141">
            <v>0</v>
          </cell>
          <cell r="S141">
            <v>47.283333333333331</v>
          </cell>
          <cell r="T141">
            <v>4832.5793036942614</v>
          </cell>
        </row>
        <row r="142">
          <cell r="C142">
            <v>399.6</v>
          </cell>
          <cell r="D142">
            <v>403.2</v>
          </cell>
          <cell r="E142">
            <v>3.6</v>
          </cell>
          <cell r="F142">
            <v>532.80000000000007</v>
          </cell>
          <cell r="G142">
            <v>54.66</v>
          </cell>
          <cell r="H142">
            <v>54.66</v>
          </cell>
          <cell r="I142">
            <v>0</v>
          </cell>
          <cell r="J142">
            <v>0</v>
          </cell>
          <cell r="K142">
            <v>30.17</v>
          </cell>
          <cell r="L142">
            <v>30.17</v>
          </cell>
          <cell r="M142">
            <v>0</v>
          </cell>
          <cell r="N142">
            <v>0</v>
          </cell>
          <cell r="O142">
            <v>0.73</v>
          </cell>
          <cell r="P142">
            <v>0.73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C143">
            <v>310.3</v>
          </cell>
          <cell r="D143">
            <v>313.39999999999998</v>
          </cell>
          <cell r="E143">
            <v>3.1</v>
          </cell>
          <cell r="F143">
            <v>458.8</v>
          </cell>
          <cell r="G143">
            <v>65.69</v>
          </cell>
          <cell r="H143">
            <v>65.69</v>
          </cell>
          <cell r="I143">
            <v>0</v>
          </cell>
          <cell r="J143">
            <v>0</v>
          </cell>
          <cell r="K143">
            <v>40.98</v>
          </cell>
          <cell r="L143">
            <v>40.98</v>
          </cell>
          <cell r="M143">
            <v>0</v>
          </cell>
          <cell r="N143">
            <v>0</v>
          </cell>
          <cell r="O143">
            <v>0.95</v>
          </cell>
          <cell r="P143">
            <v>0.95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C144">
            <v>271.7</v>
          </cell>
          <cell r="D144">
            <v>275.60000000000002</v>
          </cell>
          <cell r="E144">
            <v>3.9</v>
          </cell>
          <cell r="F144">
            <v>577.19999999999993</v>
          </cell>
          <cell r="G144">
            <v>45.5</v>
          </cell>
          <cell r="H144">
            <v>45.5</v>
          </cell>
          <cell r="I144">
            <v>0</v>
          </cell>
          <cell r="J144">
            <v>0</v>
          </cell>
          <cell r="K144">
            <v>17.78</v>
          </cell>
          <cell r="L144">
            <v>17.78</v>
          </cell>
          <cell r="M144">
            <v>0</v>
          </cell>
          <cell r="N144">
            <v>0</v>
          </cell>
          <cell r="O144">
            <v>0.48</v>
          </cell>
          <cell r="P144">
            <v>0.48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C145">
            <v>190.6</v>
          </cell>
          <cell r="D145">
            <v>193.7</v>
          </cell>
          <cell r="E145">
            <v>3.1</v>
          </cell>
          <cell r="F145">
            <v>458.8</v>
          </cell>
          <cell r="G145">
            <v>53.4</v>
          </cell>
          <cell r="H145">
            <v>53.4</v>
          </cell>
          <cell r="I145">
            <v>0</v>
          </cell>
          <cell r="J145">
            <v>0</v>
          </cell>
          <cell r="K145">
            <v>26.77</v>
          </cell>
          <cell r="L145">
            <v>26.77</v>
          </cell>
          <cell r="M145">
            <v>0</v>
          </cell>
          <cell r="N145">
            <v>0</v>
          </cell>
          <cell r="O145">
            <v>0.7</v>
          </cell>
          <cell r="P145">
            <v>0.7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C146">
            <v>377.7</v>
          </cell>
          <cell r="D146">
            <v>381.3</v>
          </cell>
          <cell r="E146">
            <v>3.6</v>
          </cell>
          <cell r="F146">
            <v>532.80000000000007</v>
          </cell>
          <cell r="G146">
            <v>40.14</v>
          </cell>
          <cell r="H146">
            <v>40.14</v>
          </cell>
          <cell r="I146">
            <v>0</v>
          </cell>
          <cell r="J146">
            <v>0</v>
          </cell>
          <cell r="K146">
            <v>19.3</v>
          </cell>
          <cell r="L146">
            <v>19.3</v>
          </cell>
          <cell r="M146">
            <v>0</v>
          </cell>
          <cell r="N146">
            <v>0</v>
          </cell>
          <cell r="O146">
            <v>1.47</v>
          </cell>
          <cell r="P146">
            <v>1.47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C147">
            <v>449.6</v>
          </cell>
          <cell r="D147">
            <v>516.5</v>
          </cell>
          <cell r="E147">
            <v>66.900000000000006</v>
          </cell>
          <cell r="F147">
            <v>9901.2000000000007</v>
          </cell>
          <cell r="G147">
            <v>41.54</v>
          </cell>
          <cell r="H147">
            <v>44.150000000000006</v>
          </cell>
          <cell r="I147">
            <v>2.61</v>
          </cell>
          <cell r="J147">
            <v>6894.8237288135597</v>
          </cell>
          <cell r="K147">
            <v>19.98</v>
          </cell>
          <cell r="L147">
            <v>20.69</v>
          </cell>
          <cell r="M147">
            <v>0.71</v>
          </cell>
          <cell r="N147">
            <v>6045.65</v>
          </cell>
          <cell r="O147">
            <v>2.2599999999999998</v>
          </cell>
          <cell r="P147">
            <v>2.2599999999999998</v>
          </cell>
          <cell r="Q147">
            <v>0</v>
          </cell>
          <cell r="R147">
            <v>0</v>
          </cell>
          <cell r="S147">
            <v>51.18333333333333</v>
          </cell>
          <cell r="T147">
            <v>5231.1776671290363</v>
          </cell>
        </row>
        <row r="148">
          <cell r="C148">
            <v>251.3</v>
          </cell>
          <cell r="D148">
            <v>254.3</v>
          </cell>
          <cell r="E148">
            <v>3</v>
          </cell>
          <cell r="F148">
            <v>444</v>
          </cell>
          <cell r="G148">
            <v>34.68</v>
          </cell>
          <cell r="H148">
            <v>34.68</v>
          </cell>
          <cell r="I148">
            <v>0</v>
          </cell>
          <cell r="J148">
            <v>0</v>
          </cell>
          <cell r="K148">
            <v>13.93</v>
          </cell>
          <cell r="L148">
            <v>13.93</v>
          </cell>
          <cell r="M148">
            <v>0</v>
          </cell>
          <cell r="N148">
            <v>0</v>
          </cell>
          <cell r="O148">
            <v>0.98</v>
          </cell>
          <cell r="P148">
            <v>0.98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C149">
            <v>335.6</v>
          </cell>
          <cell r="D149">
            <v>359.9</v>
          </cell>
          <cell r="E149">
            <v>24.3</v>
          </cell>
          <cell r="F149">
            <v>3596.4</v>
          </cell>
          <cell r="G149">
            <v>41.94</v>
          </cell>
          <cell r="H149">
            <v>43.91</v>
          </cell>
          <cell r="I149">
            <v>1.9700000000000002</v>
          </cell>
          <cell r="J149">
            <v>5204.1389830508479</v>
          </cell>
          <cell r="K149">
            <v>19.690000000000001</v>
          </cell>
          <cell r="L149">
            <v>20.54</v>
          </cell>
          <cell r="M149">
            <v>0.85</v>
          </cell>
          <cell r="N149">
            <v>7237.75</v>
          </cell>
          <cell r="O149">
            <v>2.1</v>
          </cell>
          <cell r="P149">
            <v>2.1</v>
          </cell>
          <cell r="Q149">
            <v>0</v>
          </cell>
          <cell r="R149">
            <v>0</v>
          </cell>
          <cell r="S149">
            <v>152.16666666666669</v>
          </cell>
          <cell r="T149">
            <v>15552.149821194434</v>
          </cell>
        </row>
        <row r="150">
          <cell r="C150">
            <v>331</v>
          </cell>
          <cell r="D150">
            <v>346.2</v>
          </cell>
          <cell r="E150">
            <v>15.2</v>
          </cell>
          <cell r="F150">
            <v>2249.6</v>
          </cell>
          <cell r="G150">
            <v>47.65</v>
          </cell>
          <cell r="H150">
            <v>49.16</v>
          </cell>
          <cell r="I150">
            <v>1.51</v>
          </cell>
          <cell r="J150">
            <v>3988.9593220338984</v>
          </cell>
          <cell r="K150">
            <v>26.83</v>
          </cell>
          <cell r="L150">
            <v>27.51</v>
          </cell>
          <cell r="M150">
            <v>0.68</v>
          </cell>
          <cell r="N150">
            <v>5790.2000000000007</v>
          </cell>
          <cell r="O150">
            <v>1.88</v>
          </cell>
          <cell r="P150">
            <v>1.88</v>
          </cell>
          <cell r="Q150">
            <v>0</v>
          </cell>
          <cell r="R150">
            <v>0</v>
          </cell>
          <cell r="S150">
            <v>15.466666666666665</v>
          </cell>
          <cell r="T150">
            <v>1580.766159262698</v>
          </cell>
        </row>
        <row r="151">
          <cell r="C151">
            <v>268.10000000000002</v>
          </cell>
          <cell r="D151">
            <v>271.7</v>
          </cell>
          <cell r="E151">
            <v>3.6</v>
          </cell>
          <cell r="F151">
            <v>532.80000000000007</v>
          </cell>
          <cell r="G151">
            <v>60.48</v>
          </cell>
          <cell r="H151">
            <v>60.48</v>
          </cell>
          <cell r="I151">
            <v>0</v>
          </cell>
          <cell r="J151">
            <v>0</v>
          </cell>
          <cell r="K151">
            <v>34.479999999999997</v>
          </cell>
          <cell r="L151">
            <v>34.479999999999997</v>
          </cell>
          <cell r="M151">
            <v>0</v>
          </cell>
          <cell r="N151">
            <v>0</v>
          </cell>
          <cell r="O151">
            <v>2.0499999999999998</v>
          </cell>
          <cell r="P151">
            <v>2.0499999999999998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C152">
            <v>366.6</v>
          </cell>
          <cell r="D152">
            <v>395.9</v>
          </cell>
          <cell r="E152">
            <v>29.3</v>
          </cell>
          <cell r="F152">
            <v>4336.4000000000005</v>
          </cell>
          <cell r="G152">
            <v>45.32</v>
          </cell>
          <cell r="H152">
            <v>48.67</v>
          </cell>
          <cell r="I152">
            <v>3.3499999999999996</v>
          </cell>
          <cell r="J152">
            <v>8849.6779661016953</v>
          </cell>
          <cell r="K152">
            <v>21.01</v>
          </cell>
          <cell r="L152">
            <v>22.1</v>
          </cell>
          <cell r="M152">
            <v>1.0900000000000001</v>
          </cell>
          <cell r="N152">
            <v>9281.35</v>
          </cell>
          <cell r="O152">
            <v>3.56</v>
          </cell>
          <cell r="P152">
            <v>3.56</v>
          </cell>
          <cell r="Q152">
            <v>0</v>
          </cell>
          <cell r="R152">
            <v>0</v>
          </cell>
          <cell r="S152">
            <v>360.43333333333328</v>
          </cell>
          <cell r="T152">
            <v>36837.983793335239</v>
          </cell>
        </row>
        <row r="153">
          <cell r="C153">
            <v>235.3</v>
          </cell>
          <cell r="D153">
            <v>248.1</v>
          </cell>
          <cell r="E153">
            <v>12.8</v>
          </cell>
          <cell r="F153">
            <v>1894.4</v>
          </cell>
          <cell r="G153">
            <v>48.38</v>
          </cell>
          <cell r="H153">
            <v>49.08</v>
          </cell>
          <cell r="I153">
            <v>0.7</v>
          </cell>
          <cell r="J153">
            <v>1849.1864406779662</v>
          </cell>
          <cell r="K153">
            <v>25.92</v>
          </cell>
          <cell r="L153">
            <v>25.98</v>
          </cell>
          <cell r="M153">
            <v>0.06</v>
          </cell>
          <cell r="N153">
            <v>510.9</v>
          </cell>
          <cell r="O153">
            <v>0.95</v>
          </cell>
          <cell r="P153">
            <v>0.95</v>
          </cell>
          <cell r="Q153">
            <v>0</v>
          </cell>
          <cell r="R153">
            <v>0</v>
          </cell>
          <cell r="S153">
            <v>126.66666666666667</v>
          </cell>
          <cell r="T153">
            <v>12945.929752582442</v>
          </cell>
        </row>
        <row r="154">
          <cell r="C154">
            <v>316.60000000000002</v>
          </cell>
          <cell r="D154">
            <v>327.3</v>
          </cell>
          <cell r="E154">
            <v>10.7</v>
          </cell>
          <cell r="F154">
            <v>1583.6</v>
          </cell>
          <cell r="G154">
            <v>49.510000000000005</v>
          </cell>
          <cell r="H154">
            <v>52.15</v>
          </cell>
          <cell r="I154">
            <v>2.64</v>
          </cell>
          <cell r="J154">
            <v>6974.0745762711877</v>
          </cell>
          <cell r="K154">
            <v>23.42</v>
          </cell>
          <cell r="L154">
            <v>24.32</v>
          </cell>
          <cell r="M154">
            <v>0.9</v>
          </cell>
          <cell r="N154">
            <v>7663.5</v>
          </cell>
          <cell r="O154">
            <v>1.1399999999999999</v>
          </cell>
          <cell r="P154">
            <v>1.1399999999999999</v>
          </cell>
          <cell r="Q154">
            <v>0</v>
          </cell>
          <cell r="R154">
            <v>0</v>
          </cell>
          <cell r="S154">
            <v>24.583333333333336</v>
          </cell>
          <cell r="T154">
            <v>2512.5324190867241</v>
          </cell>
        </row>
        <row r="155">
          <cell r="C155">
            <v>248.2</v>
          </cell>
          <cell r="D155">
            <v>251.9</v>
          </cell>
          <cell r="E155">
            <v>3.7</v>
          </cell>
          <cell r="F155">
            <v>547.6</v>
          </cell>
          <cell r="G155">
            <v>29.310000000000002</v>
          </cell>
          <cell r="H155">
            <v>29.310000000000002</v>
          </cell>
          <cell r="I155">
            <v>0</v>
          </cell>
          <cell r="J155">
            <v>0</v>
          </cell>
          <cell r="K155">
            <v>14.39</v>
          </cell>
          <cell r="L155">
            <v>14.39</v>
          </cell>
          <cell r="M155">
            <v>0</v>
          </cell>
          <cell r="N155">
            <v>0</v>
          </cell>
          <cell r="O155">
            <v>2.83</v>
          </cell>
          <cell r="P155">
            <v>2.83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C156">
            <v>197.9</v>
          </cell>
          <cell r="D156">
            <v>201</v>
          </cell>
          <cell r="E156">
            <v>3.1</v>
          </cell>
          <cell r="F156">
            <v>458.8</v>
          </cell>
          <cell r="G156">
            <v>17.950000000000003</v>
          </cell>
          <cell r="H156">
            <v>17.950000000000003</v>
          </cell>
          <cell r="I156">
            <v>0</v>
          </cell>
          <cell r="J156">
            <v>0</v>
          </cell>
          <cell r="K156">
            <v>9.56</v>
          </cell>
          <cell r="L156">
            <v>9.56</v>
          </cell>
          <cell r="M156">
            <v>0</v>
          </cell>
          <cell r="N156">
            <v>0</v>
          </cell>
          <cell r="O156">
            <v>0.82</v>
          </cell>
          <cell r="P156">
            <v>0.82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C157">
            <v>223</v>
          </cell>
          <cell r="D157">
            <v>235.4</v>
          </cell>
          <cell r="E157">
            <v>12.4</v>
          </cell>
          <cell r="F157">
            <v>1835.2</v>
          </cell>
          <cell r="G157">
            <v>15.41</v>
          </cell>
          <cell r="H157">
            <v>19.66</v>
          </cell>
          <cell r="I157">
            <v>4.25</v>
          </cell>
          <cell r="J157">
            <v>11227.203389830509</v>
          </cell>
          <cell r="K157">
            <v>5.93</v>
          </cell>
          <cell r="L157">
            <v>7.59</v>
          </cell>
          <cell r="M157">
            <v>1.66</v>
          </cell>
          <cell r="N157">
            <v>14134.9</v>
          </cell>
          <cell r="O157">
            <v>0.96</v>
          </cell>
          <cell r="P157">
            <v>0.96</v>
          </cell>
          <cell r="Q157">
            <v>0</v>
          </cell>
          <cell r="R157">
            <v>0</v>
          </cell>
          <cell r="S157">
            <v>159.38333333333333</v>
          </cell>
          <cell r="T157">
            <v>16289.727134729721</v>
          </cell>
        </row>
        <row r="158">
          <cell r="C158">
            <v>225.8</v>
          </cell>
          <cell r="D158">
            <v>239.8</v>
          </cell>
          <cell r="E158">
            <v>14</v>
          </cell>
          <cell r="F158">
            <v>2072</v>
          </cell>
          <cell r="G158">
            <v>48.57</v>
          </cell>
          <cell r="H158">
            <v>51.78</v>
          </cell>
          <cell r="I158">
            <v>3.21</v>
          </cell>
          <cell r="J158">
            <v>8479.8406779661018</v>
          </cell>
          <cell r="K158">
            <v>18.57</v>
          </cell>
          <cell r="L158">
            <v>19.5</v>
          </cell>
          <cell r="M158">
            <v>0.93</v>
          </cell>
          <cell r="N158">
            <v>7918.9500000000007</v>
          </cell>
          <cell r="O158">
            <v>1</v>
          </cell>
          <cell r="P158">
            <v>1</v>
          </cell>
          <cell r="Q158">
            <v>0</v>
          </cell>
          <cell r="R158">
            <v>0</v>
          </cell>
          <cell r="S158">
            <v>40.500000000000007</v>
          </cell>
          <cell r="T158">
            <v>4139.2906972072815</v>
          </cell>
        </row>
        <row r="159">
          <cell r="C159">
            <v>217.6</v>
          </cell>
          <cell r="D159">
            <v>221.3</v>
          </cell>
          <cell r="E159">
            <v>3.7</v>
          </cell>
          <cell r="F159">
            <v>547.6</v>
          </cell>
          <cell r="G159">
            <v>29.32</v>
          </cell>
          <cell r="H159">
            <v>29.32</v>
          </cell>
          <cell r="I159">
            <v>0</v>
          </cell>
          <cell r="J159">
            <v>0</v>
          </cell>
          <cell r="K159">
            <v>13.39</v>
          </cell>
          <cell r="L159">
            <v>13.39</v>
          </cell>
          <cell r="M159">
            <v>0</v>
          </cell>
          <cell r="N159">
            <v>0</v>
          </cell>
          <cell r="O159">
            <v>2.25</v>
          </cell>
          <cell r="P159">
            <v>2.25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C160">
            <v>204.3</v>
          </cell>
          <cell r="D160">
            <v>207.3</v>
          </cell>
          <cell r="E160">
            <v>3</v>
          </cell>
          <cell r="F160">
            <v>444</v>
          </cell>
          <cell r="G160">
            <v>48.28</v>
          </cell>
          <cell r="H160">
            <v>48.28</v>
          </cell>
          <cell r="I160">
            <v>0</v>
          </cell>
          <cell r="J160">
            <v>0</v>
          </cell>
          <cell r="K160">
            <v>20.43</v>
          </cell>
          <cell r="L160">
            <v>20.43</v>
          </cell>
          <cell r="M160">
            <v>0</v>
          </cell>
          <cell r="N160">
            <v>0</v>
          </cell>
          <cell r="O160">
            <v>0.65</v>
          </cell>
          <cell r="P160">
            <v>0.65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C161">
            <v>268.39999999999998</v>
          </cell>
          <cell r="D161">
            <v>271.89999999999998</v>
          </cell>
          <cell r="E161">
            <v>3.5</v>
          </cell>
          <cell r="F161">
            <v>518</v>
          </cell>
          <cell r="G161">
            <v>42.79</v>
          </cell>
          <cell r="H161">
            <v>42.79</v>
          </cell>
          <cell r="I161">
            <v>0</v>
          </cell>
          <cell r="J161">
            <v>0</v>
          </cell>
          <cell r="K161">
            <v>20.22</v>
          </cell>
          <cell r="L161">
            <v>20.22</v>
          </cell>
          <cell r="M161">
            <v>0</v>
          </cell>
          <cell r="N161">
            <v>0</v>
          </cell>
          <cell r="O161">
            <v>1.43</v>
          </cell>
          <cell r="P161">
            <v>1.43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C162">
            <v>295.8</v>
          </cell>
          <cell r="D162">
            <v>324.2</v>
          </cell>
          <cell r="E162">
            <v>28.4</v>
          </cell>
          <cell r="F162">
            <v>4203.2</v>
          </cell>
          <cell r="G162">
            <v>52.12</v>
          </cell>
          <cell r="H162">
            <v>55.37</v>
          </cell>
          <cell r="I162">
            <v>3.25</v>
          </cell>
          <cell r="J162">
            <v>8585.5084745762724</v>
          </cell>
          <cell r="K162">
            <v>26.38</v>
          </cell>
          <cell r="L162">
            <v>27.88</v>
          </cell>
          <cell r="M162">
            <v>1.5</v>
          </cell>
          <cell r="N162">
            <v>12772.5</v>
          </cell>
          <cell r="O162">
            <v>1.59</v>
          </cell>
          <cell r="P162">
            <v>1.59</v>
          </cell>
          <cell r="Q162">
            <v>0</v>
          </cell>
          <cell r="R162">
            <v>0</v>
          </cell>
          <cell r="S162">
            <v>295.81666666666666</v>
          </cell>
          <cell r="T162">
            <v>30233.85620770865</v>
          </cell>
        </row>
        <row r="163">
          <cell r="C163">
            <v>259.5</v>
          </cell>
          <cell r="D163">
            <v>263.10000000000002</v>
          </cell>
          <cell r="E163">
            <v>3.6</v>
          </cell>
          <cell r="F163">
            <v>532.80000000000007</v>
          </cell>
          <cell r="G163">
            <v>46.45</v>
          </cell>
          <cell r="H163">
            <v>46.45</v>
          </cell>
          <cell r="I163">
            <v>0</v>
          </cell>
          <cell r="J163">
            <v>0</v>
          </cell>
          <cell r="K163">
            <v>25.76</v>
          </cell>
          <cell r="L163">
            <v>25.76</v>
          </cell>
          <cell r="M163">
            <v>0</v>
          </cell>
          <cell r="N163">
            <v>0</v>
          </cell>
          <cell r="O163">
            <v>1.07</v>
          </cell>
          <cell r="P163">
            <v>1.07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C164">
            <v>296.5</v>
          </cell>
          <cell r="D164">
            <v>326.5</v>
          </cell>
          <cell r="E164">
            <v>30</v>
          </cell>
          <cell r="F164">
            <v>4440</v>
          </cell>
          <cell r="G164">
            <v>84.11</v>
          </cell>
          <cell r="H164">
            <v>87.68</v>
          </cell>
          <cell r="I164">
            <v>3.57</v>
          </cell>
          <cell r="J164">
            <v>9430.8508474576265</v>
          </cell>
          <cell r="K164">
            <v>50.18</v>
          </cell>
          <cell r="L164">
            <v>51.2</v>
          </cell>
          <cell r="M164">
            <v>1.02</v>
          </cell>
          <cell r="N164">
            <v>8685.2999999999993</v>
          </cell>
          <cell r="O164">
            <v>1.36</v>
          </cell>
          <cell r="P164">
            <v>1.36</v>
          </cell>
          <cell r="Q164">
            <v>0</v>
          </cell>
          <cell r="R164">
            <v>0</v>
          </cell>
          <cell r="S164">
            <v>96.866666666666674</v>
          </cell>
          <cell r="T164">
            <v>9900.2294371064672</v>
          </cell>
        </row>
        <row r="165">
          <cell r="C165">
            <v>267.89999999999998</v>
          </cell>
          <cell r="D165">
            <v>271.39999999999998</v>
          </cell>
          <cell r="E165">
            <v>3.5</v>
          </cell>
          <cell r="F165">
            <v>518</v>
          </cell>
          <cell r="G165">
            <v>59.2</v>
          </cell>
          <cell r="H165">
            <v>59.2</v>
          </cell>
          <cell r="I165">
            <v>0</v>
          </cell>
          <cell r="J165">
            <v>0</v>
          </cell>
          <cell r="K165">
            <v>25.82</v>
          </cell>
          <cell r="L165">
            <v>25.82</v>
          </cell>
          <cell r="M165">
            <v>0</v>
          </cell>
          <cell r="N165">
            <v>0</v>
          </cell>
          <cell r="O165">
            <v>0.82</v>
          </cell>
          <cell r="P165">
            <v>0.82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C166">
            <v>356.9</v>
          </cell>
          <cell r="D166">
            <v>360</v>
          </cell>
          <cell r="E166">
            <v>3.1</v>
          </cell>
          <cell r="F166">
            <v>458.8</v>
          </cell>
          <cell r="G166">
            <v>66.38</v>
          </cell>
          <cell r="H166">
            <v>66.38</v>
          </cell>
          <cell r="I166">
            <v>0</v>
          </cell>
          <cell r="J166">
            <v>0</v>
          </cell>
          <cell r="K166">
            <v>36.950000000000003</v>
          </cell>
          <cell r="L166">
            <v>36.950000000000003</v>
          </cell>
          <cell r="M166">
            <v>0</v>
          </cell>
          <cell r="N166">
            <v>0</v>
          </cell>
          <cell r="O166">
            <v>1.56</v>
          </cell>
          <cell r="P166">
            <v>1.56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C167">
            <v>269.2</v>
          </cell>
          <cell r="D167">
            <v>272.89999999999998</v>
          </cell>
          <cell r="E167">
            <v>3.7</v>
          </cell>
          <cell r="F167">
            <v>547.6</v>
          </cell>
          <cell r="G167">
            <v>55.56</v>
          </cell>
          <cell r="H167">
            <v>55.56</v>
          </cell>
          <cell r="I167">
            <v>0</v>
          </cell>
          <cell r="J167">
            <v>0</v>
          </cell>
          <cell r="K167">
            <v>26.51</v>
          </cell>
          <cell r="L167">
            <v>26.51</v>
          </cell>
          <cell r="M167">
            <v>0</v>
          </cell>
          <cell r="N167">
            <v>0</v>
          </cell>
          <cell r="O167">
            <v>1.39</v>
          </cell>
          <cell r="P167">
            <v>1.39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C168">
            <v>249.5</v>
          </cell>
          <cell r="D168">
            <v>253.2</v>
          </cell>
          <cell r="E168">
            <v>3.7</v>
          </cell>
          <cell r="F168">
            <v>547.6</v>
          </cell>
          <cell r="G168">
            <v>37.17</v>
          </cell>
          <cell r="H168">
            <v>37.17</v>
          </cell>
          <cell r="I168">
            <v>0</v>
          </cell>
          <cell r="J168">
            <v>0</v>
          </cell>
          <cell r="K168">
            <v>19</v>
          </cell>
          <cell r="L168">
            <v>19</v>
          </cell>
          <cell r="M168">
            <v>0</v>
          </cell>
          <cell r="N168">
            <v>0</v>
          </cell>
          <cell r="O168">
            <v>2.02</v>
          </cell>
          <cell r="P168">
            <v>2.02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C169">
            <v>234.1</v>
          </cell>
          <cell r="D169">
            <v>237.2</v>
          </cell>
          <cell r="E169">
            <v>3.1</v>
          </cell>
          <cell r="F169">
            <v>458.8</v>
          </cell>
          <cell r="G169">
            <v>65.75</v>
          </cell>
          <cell r="H169">
            <v>65.75</v>
          </cell>
          <cell r="I169">
            <v>0</v>
          </cell>
          <cell r="J169">
            <v>0</v>
          </cell>
          <cell r="K169">
            <v>38.68</v>
          </cell>
          <cell r="L169">
            <v>38.68</v>
          </cell>
          <cell r="M169">
            <v>0</v>
          </cell>
          <cell r="N169">
            <v>0</v>
          </cell>
          <cell r="O169">
            <v>1.3</v>
          </cell>
          <cell r="P169">
            <v>1.3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C170">
            <v>381.1</v>
          </cell>
          <cell r="D170">
            <v>417.6</v>
          </cell>
          <cell r="E170">
            <v>36.5</v>
          </cell>
          <cell r="F170">
            <v>5402</v>
          </cell>
          <cell r="G170">
            <v>39.28</v>
          </cell>
          <cell r="H170">
            <v>41.55</v>
          </cell>
          <cell r="I170">
            <v>2.27</v>
          </cell>
          <cell r="J170">
            <v>5996.6474576271194</v>
          </cell>
          <cell r="K170">
            <v>20.75</v>
          </cell>
          <cell r="L170">
            <v>21.34</v>
          </cell>
          <cell r="M170">
            <v>0.59</v>
          </cell>
          <cell r="N170">
            <v>5023.8499999999995</v>
          </cell>
          <cell r="O170">
            <v>1.61</v>
          </cell>
          <cell r="P170">
            <v>1.61</v>
          </cell>
          <cell r="Q170">
            <v>0</v>
          </cell>
          <cell r="R170">
            <v>0</v>
          </cell>
          <cell r="S170">
            <v>231.81666666666669</v>
          </cell>
          <cell r="T170">
            <v>23692.75485903542</v>
          </cell>
        </row>
        <row r="171">
          <cell r="C171">
            <v>263.3</v>
          </cell>
          <cell r="D171">
            <v>296.10000000000002</v>
          </cell>
          <cell r="E171">
            <v>32.799999999999997</v>
          </cell>
          <cell r="F171">
            <v>4854.3999999999996</v>
          </cell>
          <cell r="G171">
            <v>37.32</v>
          </cell>
          <cell r="H171">
            <v>38.89</v>
          </cell>
          <cell r="I171">
            <v>1.57</v>
          </cell>
          <cell r="J171">
            <v>4147.4610169491534</v>
          </cell>
          <cell r="K171">
            <v>16.28</v>
          </cell>
          <cell r="L171">
            <v>16.78</v>
          </cell>
          <cell r="M171">
            <v>0.5</v>
          </cell>
          <cell r="N171">
            <v>4257.5</v>
          </cell>
          <cell r="O171">
            <v>2.09</v>
          </cell>
          <cell r="P171">
            <v>2.09</v>
          </cell>
          <cell r="Q171">
            <v>0</v>
          </cell>
          <cell r="R171">
            <v>0</v>
          </cell>
          <cell r="S171">
            <v>77.866666666666674</v>
          </cell>
          <cell r="T171">
            <v>7958.3399742191014</v>
          </cell>
        </row>
        <row r="172">
          <cell r="C172">
            <v>258.7</v>
          </cell>
          <cell r="D172">
            <v>262.3</v>
          </cell>
          <cell r="E172">
            <v>3.6</v>
          </cell>
          <cell r="F172">
            <v>532.80000000000007</v>
          </cell>
          <cell r="G172">
            <v>38.07</v>
          </cell>
          <cell r="H172">
            <v>38.07</v>
          </cell>
          <cell r="I172">
            <v>0</v>
          </cell>
          <cell r="J172">
            <v>0</v>
          </cell>
          <cell r="K172">
            <v>23.91</v>
          </cell>
          <cell r="L172">
            <v>23.91</v>
          </cell>
          <cell r="M172">
            <v>0</v>
          </cell>
          <cell r="N172">
            <v>0</v>
          </cell>
          <cell r="O172">
            <v>1.25</v>
          </cell>
          <cell r="P172">
            <v>1.25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C173">
            <v>233.1</v>
          </cell>
          <cell r="D173">
            <v>236.2</v>
          </cell>
          <cell r="E173">
            <v>3.1</v>
          </cell>
          <cell r="F173">
            <v>458.8</v>
          </cell>
          <cell r="G173">
            <v>48.33</v>
          </cell>
          <cell r="H173">
            <v>48.33</v>
          </cell>
          <cell r="I173">
            <v>0</v>
          </cell>
          <cell r="J173">
            <v>0</v>
          </cell>
          <cell r="K173">
            <v>26.96</v>
          </cell>
          <cell r="L173">
            <v>26.96</v>
          </cell>
          <cell r="M173">
            <v>0</v>
          </cell>
          <cell r="N173">
            <v>0</v>
          </cell>
          <cell r="O173">
            <v>1.0900000000000001</v>
          </cell>
          <cell r="P173">
            <v>1.0900000000000001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C174">
            <v>236.4</v>
          </cell>
          <cell r="D174">
            <v>240.1</v>
          </cell>
          <cell r="E174">
            <v>3.7</v>
          </cell>
          <cell r="F174">
            <v>547.6</v>
          </cell>
          <cell r="G174">
            <v>68.010000000000005</v>
          </cell>
          <cell r="H174">
            <v>68.010000000000005</v>
          </cell>
          <cell r="I174">
            <v>0</v>
          </cell>
          <cell r="J174">
            <v>0</v>
          </cell>
          <cell r="K174">
            <v>40.24</v>
          </cell>
          <cell r="L174">
            <v>40.24</v>
          </cell>
          <cell r="M174">
            <v>0</v>
          </cell>
          <cell r="N174">
            <v>0</v>
          </cell>
          <cell r="O174">
            <v>1.37</v>
          </cell>
          <cell r="P174">
            <v>1.37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C175">
            <v>263.89999999999998</v>
          </cell>
          <cell r="D175">
            <v>266.89999999999998</v>
          </cell>
          <cell r="E175">
            <v>3</v>
          </cell>
          <cell r="F175">
            <v>444</v>
          </cell>
          <cell r="G175">
            <v>28.740000000000002</v>
          </cell>
          <cell r="H175">
            <v>28.740000000000002</v>
          </cell>
          <cell r="I175">
            <v>0</v>
          </cell>
          <cell r="J175">
            <v>0</v>
          </cell>
          <cell r="K175">
            <v>11.97</v>
          </cell>
          <cell r="L175">
            <v>11.97</v>
          </cell>
          <cell r="M175">
            <v>0</v>
          </cell>
          <cell r="N175">
            <v>0</v>
          </cell>
          <cell r="O175">
            <v>1.19</v>
          </cell>
          <cell r="P175">
            <v>1.19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C176">
            <v>243.1</v>
          </cell>
          <cell r="D176">
            <v>246.8</v>
          </cell>
          <cell r="E176">
            <v>3.7</v>
          </cell>
          <cell r="F176">
            <v>547.6</v>
          </cell>
          <cell r="G176">
            <v>25.6</v>
          </cell>
          <cell r="H176">
            <v>25.6</v>
          </cell>
          <cell r="I176">
            <v>0</v>
          </cell>
          <cell r="J176">
            <v>0</v>
          </cell>
          <cell r="K176">
            <v>15.42</v>
          </cell>
          <cell r="L176">
            <v>15.42</v>
          </cell>
          <cell r="M176">
            <v>0</v>
          </cell>
          <cell r="N176">
            <v>0</v>
          </cell>
          <cell r="O176">
            <v>1.61</v>
          </cell>
          <cell r="P176">
            <v>1.61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C177">
            <v>144.1</v>
          </cell>
          <cell r="D177">
            <v>158.30000000000001</v>
          </cell>
          <cell r="E177">
            <v>14.2</v>
          </cell>
          <cell r="F177">
            <v>2101.6</v>
          </cell>
          <cell r="G177">
            <v>16.89</v>
          </cell>
          <cell r="H177">
            <v>18.61</v>
          </cell>
          <cell r="I177">
            <v>1.72</v>
          </cell>
          <cell r="J177">
            <v>4543.7152542372887</v>
          </cell>
          <cell r="K177">
            <v>7.09</v>
          </cell>
          <cell r="L177">
            <v>7.42</v>
          </cell>
          <cell r="M177">
            <v>0.33</v>
          </cell>
          <cell r="N177">
            <v>2809.9500000000003</v>
          </cell>
          <cell r="O177">
            <v>0.77</v>
          </cell>
          <cell r="P177">
            <v>0.77</v>
          </cell>
          <cell r="Q177">
            <v>0</v>
          </cell>
          <cell r="R177">
            <v>0</v>
          </cell>
          <cell r="S177">
            <v>0.26666666666666666</v>
          </cell>
          <cell r="T177">
            <v>27.25458895280514</v>
          </cell>
        </row>
        <row r="178">
          <cell r="C178">
            <v>182.5</v>
          </cell>
          <cell r="D178">
            <v>186.1</v>
          </cell>
          <cell r="E178">
            <v>3.6</v>
          </cell>
          <cell r="F178">
            <v>532.80000000000007</v>
          </cell>
          <cell r="G178">
            <v>33.08</v>
          </cell>
          <cell r="H178">
            <v>33.090000000000003</v>
          </cell>
          <cell r="I178">
            <v>0.01</v>
          </cell>
          <cell r="J178">
            <v>26.416949152542376</v>
          </cell>
          <cell r="K178">
            <v>10.8</v>
          </cell>
          <cell r="L178">
            <v>10.8</v>
          </cell>
          <cell r="M178">
            <v>0</v>
          </cell>
          <cell r="N178">
            <v>0</v>
          </cell>
          <cell r="O178">
            <v>0.71</v>
          </cell>
          <cell r="P178">
            <v>0.71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C179">
            <v>504</v>
          </cell>
          <cell r="D179">
            <v>534.70000000000005</v>
          </cell>
          <cell r="E179">
            <v>30.7</v>
          </cell>
          <cell r="F179">
            <v>4543.5999999999995</v>
          </cell>
          <cell r="G179">
            <v>55.019999999999996</v>
          </cell>
          <cell r="H179">
            <v>58.379999999999995</v>
          </cell>
          <cell r="I179">
            <v>3.3600000000000003</v>
          </cell>
          <cell r="J179">
            <v>8876.094915254238</v>
          </cell>
          <cell r="K179">
            <v>24.9</v>
          </cell>
          <cell r="L179">
            <v>25.37</v>
          </cell>
          <cell r="M179">
            <v>0.47</v>
          </cell>
          <cell r="N179">
            <v>4002.0499999999997</v>
          </cell>
          <cell r="O179">
            <v>1.25</v>
          </cell>
          <cell r="P179">
            <v>1.25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C180">
            <v>339.2</v>
          </cell>
          <cell r="D180">
            <v>368.8</v>
          </cell>
          <cell r="E180">
            <v>29.6</v>
          </cell>
          <cell r="F180">
            <v>4380.8</v>
          </cell>
          <cell r="G180">
            <v>58.089999999999996</v>
          </cell>
          <cell r="H180">
            <v>61.769999999999996</v>
          </cell>
          <cell r="I180">
            <v>3.6799999999999997</v>
          </cell>
          <cell r="J180">
            <v>9721.4372881355939</v>
          </cell>
          <cell r="K180">
            <v>32.44</v>
          </cell>
          <cell r="L180">
            <v>34.22</v>
          </cell>
          <cell r="M180">
            <v>1.78</v>
          </cell>
          <cell r="N180">
            <v>15156.7</v>
          </cell>
          <cell r="O180">
            <v>1.07</v>
          </cell>
          <cell r="P180">
            <v>1.07</v>
          </cell>
          <cell r="Q180">
            <v>0</v>
          </cell>
          <cell r="R180">
            <v>0</v>
          </cell>
          <cell r="S180">
            <v>104.51666666666667</v>
          </cell>
          <cell r="T180">
            <v>10682.095457690064</v>
          </cell>
        </row>
        <row r="181">
          <cell r="C181">
            <v>256.2</v>
          </cell>
          <cell r="D181">
            <v>272.39999999999998</v>
          </cell>
          <cell r="E181">
            <v>16.2</v>
          </cell>
          <cell r="F181">
            <v>2397.6</v>
          </cell>
          <cell r="G181">
            <v>42.57</v>
          </cell>
          <cell r="H181">
            <v>43.67</v>
          </cell>
          <cell r="I181">
            <v>1.1000000000000001</v>
          </cell>
          <cell r="J181">
            <v>2905.8644067796613</v>
          </cell>
          <cell r="K181">
            <v>19.02</v>
          </cell>
          <cell r="L181">
            <v>19.329999999999998</v>
          </cell>
          <cell r="M181">
            <v>0.31</v>
          </cell>
          <cell r="N181">
            <v>2639.65</v>
          </cell>
          <cell r="O181">
            <v>1.46</v>
          </cell>
          <cell r="P181">
            <v>1.46</v>
          </cell>
          <cell r="Q181">
            <v>0</v>
          </cell>
          <cell r="R181">
            <v>0</v>
          </cell>
          <cell r="S181">
            <v>27.433333333333334</v>
          </cell>
          <cell r="T181">
            <v>2803.815838519829</v>
          </cell>
        </row>
        <row r="182">
          <cell r="C182">
            <v>325.2</v>
          </cell>
          <cell r="D182">
            <v>348.6</v>
          </cell>
          <cell r="E182">
            <v>23.4</v>
          </cell>
          <cell r="F182">
            <v>3463.2</v>
          </cell>
          <cell r="G182">
            <v>55.66</v>
          </cell>
          <cell r="H182">
            <v>59.31</v>
          </cell>
          <cell r="I182">
            <v>3.65</v>
          </cell>
          <cell r="J182">
            <v>9642.1864406779659</v>
          </cell>
          <cell r="K182">
            <v>24.87</v>
          </cell>
          <cell r="L182">
            <v>25.7</v>
          </cell>
          <cell r="M182">
            <v>0.83</v>
          </cell>
          <cell r="N182">
            <v>7067.45</v>
          </cell>
          <cell r="O182">
            <v>0.62</v>
          </cell>
          <cell r="P182">
            <v>0.62</v>
          </cell>
          <cell r="Q182">
            <v>0</v>
          </cell>
          <cell r="R182">
            <v>0</v>
          </cell>
          <cell r="S182">
            <v>122</v>
          </cell>
          <cell r="T182">
            <v>12468.974445908352</v>
          </cell>
        </row>
        <row r="183">
          <cell r="C183">
            <v>251</v>
          </cell>
          <cell r="D183">
            <v>273.8</v>
          </cell>
          <cell r="E183">
            <v>22.8</v>
          </cell>
          <cell r="F183">
            <v>3374.4</v>
          </cell>
          <cell r="G183">
            <v>43.58</v>
          </cell>
          <cell r="H183">
            <v>45.61</v>
          </cell>
          <cell r="I183">
            <v>2.0300000000000002</v>
          </cell>
          <cell r="J183">
            <v>5362.6406779661029</v>
          </cell>
          <cell r="K183">
            <v>22.38</v>
          </cell>
          <cell r="L183">
            <v>23.12</v>
          </cell>
          <cell r="M183">
            <v>0.74</v>
          </cell>
          <cell r="N183">
            <v>6301.1</v>
          </cell>
          <cell r="O183">
            <v>0.45</v>
          </cell>
          <cell r="P183">
            <v>0.45</v>
          </cell>
          <cell r="Q183">
            <v>0</v>
          </cell>
          <cell r="R183">
            <v>0</v>
          </cell>
          <cell r="S183">
            <v>250.89999999999998</v>
          </cell>
          <cell r="T183">
            <v>25643.161380970534</v>
          </cell>
        </row>
        <row r="184">
          <cell r="C184">
            <v>237.1</v>
          </cell>
          <cell r="D184">
            <v>240.8</v>
          </cell>
          <cell r="E184">
            <v>3.7</v>
          </cell>
          <cell r="F184">
            <v>547.6</v>
          </cell>
          <cell r="G184">
            <v>55.78</v>
          </cell>
          <cell r="H184">
            <v>55.78</v>
          </cell>
          <cell r="I184">
            <v>0</v>
          </cell>
          <cell r="J184">
            <v>0</v>
          </cell>
          <cell r="K184">
            <v>31.57</v>
          </cell>
          <cell r="L184">
            <v>31.57</v>
          </cell>
          <cell r="M184">
            <v>0</v>
          </cell>
          <cell r="N184">
            <v>0</v>
          </cell>
          <cell r="O184">
            <v>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C185">
            <v>219.3</v>
          </cell>
          <cell r="D185">
            <v>222.4</v>
          </cell>
          <cell r="E185">
            <v>3.1</v>
          </cell>
          <cell r="F185">
            <v>458.8</v>
          </cell>
          <cell r="G185">
            <v>34.46</v>
          </cell>
          <cell r="H185">
            <v>34.46</v>
          </cell>
          <cell r="I185">
            <v>0</v>
          </cell>
          <cell r="J185">
            <v>0</v>
          </cell>
          <cell r="K185">
            <v>16.440000000000001</v>
          </cell>
          <cell r="L185">
            <v>16.440000000000001</v>
          </cell>
          <cell r="M185">
            <v>0</v>
          </cell>
          <cell r="N185">
            <v>0</v>
          </cell>
          <cell r="O185">
            <v>1.18</v>
          </cell>
          <cell r="P185">
            <v>1.18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C186">
            <v>162.19999999999999</v>
          </cell>
          <cell r="D186">
            <v>165.9</v>
          </cell>
          <cell r="E186">
            <v>3.7</v>
          </cell>
          <cell r="F186">
            <v>547.6</v>
          </cell>
          <cell r="G186">
            <v>24.619999999999997</v>
          </cell>
          <cell r="H186">
            <v>24.95</v>
          </cell>
          <cell r="I186">
            <v>0.33</v>
          </cell>
          <cell r="J186">
            <v>871.75932203389846</v>
          </cell>
          <cell r="K186">
            <v>11.44</v>
          </cell>
          <cell r="L186">
            <v>11.44</v>
          </cell>
          <cell r="M186">
            <v>0</v>
          </cell>
          <cell r="N186">
            <v>0</v>
          </cell>
          <cell r="O186">
            <v>0.96</v>
          </cell>
          <cell r="P186">
            <v>0.96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C187">
            <v>344.3</v>
          </cell>
          <cell r="D187">
            <v>355.5</v>
          </cell>
          <cell r="E187">
            <v>11.2</v>
          </cell>
          <cell r="F187">
            <v>1657.6</v>
          </cell>
          <cell r="G187">
            <v>46.83</v>
          </cell>
          <cell r="H187">
            <v>47.79</v>
          </cell>
          <cell r="I187">
            <v>0.96</v>
          </cell>
          <cell r="J187">
            <v>2536.0271186440677</v>
          </cell>
          <cell r="K187">
            <v>22.93</v>
          </cell>
          <cell r="L187">
            <v>23</v>
          </cell>
          <cell r="M187">
            <v>7.0000000000000007E-2</v>
          </cell>
          <cell r="N187">
            <v>596.05000000000007</v>
          </cell>
          <cell r="O187">
            <v>2.17</v>
          </cell>
          <cell r="P187">
            <v>2.17</v>
          </cell>
          <cell r="Q187">
            <v>0</v>
          </cell>
          <cell r="R187">
            <v>0</v>
          </cell>
          <cell r="S187">
            <v>70.999999999999986</v>
          </cell>
          <cell r="T187">
            <v>7256.5343086843668</v>
          </cell>
        </row>
        <row r="188">
          <cell r="C188">
            <v>252.2</v>
          </cell>
          <cell r="D188">
            <v>255.9</v>
          </cell>
          <cell r="E188">
            <v>3.7</v>
          </cell>
          <cell r="F188">
            <v>547.6</v>
          </cell>
          <cell r="G188">
            <v>47.04</v>
          </cell>
          <cell r="H188">
            <v>47.04</v>
          </cell>
          <cell r="I188">
            <v>0</v>
          </cell>
          <cell r="J188">
            <v>0</v>
          </cell>
          <cell r="K188">
            <v>24.5</v>
          </cell>
          <cell r="L188">
            <v>24.5</v>
          </cell>
          <cell r="M188">
            <v>0</v>
          </cell>
          <cell r="N188">
            <v>0</v>
          </cell>
          <cell r="O188">
            <v>1.05</v>
          </cell>
          <cell r="P188">
            <v>1.05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C189">
            <v>354.5</v>
          </cell>
          <cell r="D189">
            <v>358.2</v>
          </cell>
          <cell r="E189">
            <v>3.7</v>
          </cell>
          <cell r="F189">
            <v>547.6</v>
          </cell>
          <cell r="G189">
            <v>48.57</v>
          </cell>
          <cell r="H189">
            <v>48.57</v>
          </cell>
          <cell r="I189">
            <v>0</v>
          </cell>
          <cell r="J189">
            <v>0</v>
          </cell>
          <cell r="K189">
            <v>29.35</v>
          </cell>
          <cell r="L189">
            <v>29.35</v>
          </cell>
          <cell r="M189">
            <v>0</v>
          </cell>
          <cell r="N189">
            <v>0</v>
          </cell>
          <cell r="O189">
            <v>2.1800000000000002</v>
          </cell>
          <cell r="P189">
            <v>2.1800000000000002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C190">
            <v>509.1</v>
          </cell>
          <cell r="D190">
            <v>584.9</v>
          </cell>
          <cell r="E190">
            <v>75.8</v>
          </cell>
          <cell r="F190">
            <v>11218.4</v>
          </cell>
          <cell r="G190">
            <v>85.75</v>
          </cell>
          <cell r="H190">
            <v>88.56</v>
          </cell>
          <cell r="I190">
            <v>2.81</v>
          </cell>
          <cell r="J190">
            <v>7423.1627118644074</v>
          </cell>
          <cell r="K190">
            <v>48.06</v>
          </cell>
          <cell r="L190">
            <v>48.88</v>
          </cell>
          <cell r="M190">
            <v>0.82</v>
          </cell>
          <cell r="N190">
            <v>6982.2999999999993</v>
          </cell>
          <cell r="O190">
            <v>2.0499999999999998</v>
          </cell>
          <cell r="P190">
            <v>2.0499999999999998</v>
          </cell>
          <cell r="Q190">
            <v>0</v>
          </cell>
          <cell r="R190">
            <v>0</v>
          </cell>
          <cell r="S190">
            <v>51.266666666666659</v>
          </cell>
          <cell r="T190">
            <v>5239.6947261767873</v>
          </cell>
        </row>
        <row r="191">
          <cell r="C191">
            <v>299</v>
          </cell>
          <cell r="D191">
            <v>302.60000000000002</v>
          </cell>
          <cell r="E191">
            <v>3.6</v>
          </cell>
          <cell r="F191">
            <v>532.80000000000007</v>
          </cell>
          <cell r="G191">
            <v>47.51</v>
          </cell>
          <cell r="H191">
            <v>47.51</v>
          </cell>
          <cell r="I191">
            <v>0</v>
          </cell>
          <cell r="J191">
            <v>0</v>
          </cell>
          <cell r="K191">
            <v>26.08</v>
          </cell>
          <cell r="L191">
            <v>26.08</v>
          </cell>
          <cell r="M191">
            <v>0</v>
          </cell>
          <cell r="N191">
            <v>0</v>
          </cell>
          <cell r="O191">
            <v>1.36</v>
          </cell>
          <cell r="P191">
            <v>1.36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C192">
            <v>266.5</v>
          </cell>
          <cell r="D192">
            <v>269.60000000000002</v>
          </cell>
          <cell r="E192">
            <v>3.1</v>
          </cell>
          <cell r="F192">
            <v>458.8</v>
          </cell>
          <cell r="G192">
            <v>44.47</v>
          </cell>
          <cell r="H192">
            <v>44.47</v>
          </cell>
          <cell r="I192">
            <v>0</v>
          </cell>
          <cell r="J192">
            <v>0</v>
          </cell>
          <cell r="K192">
            <v>22.99</v>
          </cell>
          <cell r="L192">
            <v>22.99</v>
          </cell>
          <cell r="M192">
            <v>0</v>
          </cell>
          <cell r="N192">
            <v>0</v>
          </cell>
          <cell r="O192">
            <v>1.19</v>
          </cell>
          <cell r="P192">
            <v>1.19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C193">
            <v>317.39999999999998</v>
          </cell>
          <cell r="D193">
            <v>321</v>
          </cell>
          <cell r="E193">
            <v>3.6</v>
          </cell>
          <cell r="F193">
            <v>532.80000000000007</v>
          </cell>
          <cell r="G193">
            <v>44.39</v>
          </cell>
          <cell r="H193">
            <v>44.39</v>
          </cell>
          <cell r="I193">
            <v>0</v>
          </cell>
          <cell r="J193">
            <v>0</v>
          </cell>
          <cell r="K193">
            <v>27.42</v>
          </cell>
          <cell r="L193">
            <v>27.42</v>
          </cell>
          <cell r="M193">
            <v>0</v>
          </cell>
          <cell r="N193">
            <v>0</v>
          </cell>
          <cell r="O193">
            <v>1.92</v>
          </cell>
          <cell r="P193">
            <v>1.92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C194">
            <v>347.4</v>
          </cell>
          <cell r="D194">
            <v>363.7</v>
          </cell>
          <cell r="E194">
            <v>16.3</v>
          </cell>
          <cell r="F194">
            <v>2412.4</v>
          </cell>
          <cell r="G194">
            <v>52.16</v>
          </cell>
          <cell r="H194">
            <v>53.18</v>
          </cell>
          <cell r="I194">
            <v>1.02</v>
          </cell>
          <cell r="J194">
            <v>2694.5288135593223</v>
          </cell>
          <cell r="K194">
            <v>28.25</v>
          </cell>
          <cell r="L194">
            <v>28.58</v>
          </cell>
          <cell r="M194">
            <v>0.33</v>
          </cell>
          <cell r="N194">
            <v>2809.9500000000003</v>
          </cell>
          <cell r="O194">
            <v>1.74</v>
          </cell>
          <cell r="P194">
            <v>1.74</v>
          </cell>
          <cell r="Q194">
            <v>0</v>
          </cell>
          <cell r="R194">
            <v>0</v>
          </cell>
          <cell r="S194">
            <v>64.083333333333343</v>
          </cell>
          <cell r="T194">
            <v>6549.6184077209864</v>
          </cell>
        </row>
        <row r="195">
          <cell r="C195">
            <v>239</v>
          </cell>
          <cell r="D195">
            <v>250.9</v>
          </cell>
          <cell r="E195">
            <v>11.9</v>
          </cell>
          <cell r="F195">
            <v>1761.2</v>
          </cell>
          <cell r="G195">
            <v>36.04</v>
          </cell>
          <cell r="H195">
            <v>38.989999999999995</v>
          </cell>
          <cell r="I195">
            <v>2.95</v>
          </cell>
          <cell r="J195">
            <v>7793.0000000000009</v>
          </cell>
          <cell r="K195">
            <v>19.7</v>
          </cell>
          <cell r="L195">
            <v>21.11</v>
          </cell>
          <cell r="M195">
            <v>1.41</v>
          </cell>
          <cell r="N195">
            <v>12006.15</v>
          </cell>
          <cell r="O195">
            <v>1.49</v>
          </cell>
          <cell r="P195">
            <v>1.49</v>
          </cell>
          <cell r="Q195">
            <v>0</v>
          </cell>
          <cell r="R195">
            <v>0</v>
          </cell>
          <cell r="S195">
            <v>131.05000000000001</v>
          </cell>
          <cell r="T195">
            <v>13393.927058494177</v>
          </cell>
        </row>
        <row r="196">
          <cell r="C196">
            <v>227.7</v>
          </cell>
          <cell r="D196">
            <v>230.8</v>
          </cell>
          <cell r="E196">
            <v>3.1</v>
          </cell>
          <cell r="F196">
            <v>458.8</v>
          </cell>
          <cell r="G196">
            <v>28.85</v>
          </cell>
          <cell r="H196">
            <v>28.85</v>
          </cell>
          <cell r="I196">
            <v>0</v>
          </cell>
          <cell r="J196">
            <v>0</v>
          </cell>
          <cell r="K196">
            <v>17.12</v>
          </cell>
          <cell r="L196">
            <v>17.12</v>
          </cell>
          <cell r="M196">
            <v>0</v>
          </cell>
          <cell r="N196">
            <v>0</v>
          </cell>
          <cell r="O196">
            <v>1.24</v>
          </cell>
          <cell r="P196">
            <v>1.24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C197">
            <v>206.8</v>
          </cell>
          <cell r="D197">
            <v>210.4</v>
          </cell>
          <cell r="E197">
            <v>3.6</v>
          </cell>
          <cell r="F197">
            <v>532.80000000000007</v>
          </cell>
          <cell r="G197">
            <v>16.47</v>
          </cell>
          <cell r="H197">
            <v>16.47</v>
          </cell>
          <cell r="I197">
            <v>0</v>
          </cell>
          <cell r="J197">
            <v>0</v>
          </cell>
          <cell r="K197">
            <v>6.81</v>
          </cell>
          <cell r="L197">
            <v>6.81</v>
          </cell>
          <cell r="M197">
            <v>0</v>
          </cell>
          <cell r="N197">
            <v>0</v>
          </cell>
          <cell r="O197">
            <v>1.38</v>
          </cell>
          <cell r="P197">
            <v>1.38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C198">
            <v>196.8</v>
          </cell>
          <cell r="D198">
            <v>200.3</v>
          </cell>
          <cell r="E198">
            <v>3.5</v>
          </cell>
          <cell r="F198">
            <v>518</v>
          </cell>
          <cell r="G198">
            <v>30.160000000000004</v>
          </cell>
          <cell r="H198">
            <v>30.160000000000004</v>
          </cell>
          <cell r="I198">
            <v>0</v>
          </cell>
          <cell r="J198">
            <v>0</v>
          </cell>
          <cell r="K198">
            <v>13.65</v>
          </cell>
          <cell r="L198">
            <v>13.65</v>
          </cell>
          <cell r="M198">
            <v>0</v>
          </cell>
          <cell r="N198">
            <v>0</v>
          </cell>
          <cell r="O198">
            <v>1.1100000000000001</v>
          </cell>
          <cell r="P198">
            <v>1.1100000000000001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C199">
            <v>411.4</v>
          </cell>
          <cell r="D199">
            <v>415</v>
          </cell>
          <cell r="E199">
            <v>3.6</v>
          </cell>
          <cell r="F199">
            <v>532.80000000000007</v>
          </cell>
          <cell r="G199">
            <v>39.18</v>
          </cell>
          <cell r="H199">
            <v>39.18</v>
          </cell>
          <cell r="I199">
            <v>0</v>
          </cell>
          <cell r="J199">
            <v>0</v>
          </cell>
          <cell r="K199">
            <v>17.07</v>
          </cell>
          <cell r="L199">
            <v>17.07</v>
          </cell>
          <cell r="M199">
            <v>0</v>
          </cell>
          <cell r="N199">
            <v>0</v>
          </cell>
          <cell r="O199">
            <v>0.97</v>
          </cell>
          <cell r="P199">
            <v>0.97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C200">
            <v>158.9</v>
          </cell>
          <cell r="D200">
            <v>162</v>
          </cell>
          <cell r="E200">
            <v>3.1</v>
          </cell>
          <cell r="F200">
            <v>458.8</v>
          </cell>
          <cell r="G200">
            <v>17.329999999999998</v>
          </cell>
          <cell r="H200">
            <v>17.329999999999998</v>
          </cell>
          <cell r="I200">
            <v>0</v>
          </cell>
          <cell r="J200">
            <v>0</v>
          </cell>
          <cell r="K200">
            <v>7.34</v>
          </cell>
          <cell r="L200">
            <v>7.34</v>
          </cell>
          <cell r="M200">
            <v>0</v>
          </cell>
          <cell r="N200">
            <v>0</v>
          </cell>
          <cell r="O200">
            <v>1.3</v>
          </cell>
          <cell r="P200">
            <v>1.3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C201">
            <v>308</v>
          </cell>
          <cell r="D201">
            <v>336.2</v>
          </cell>
          <cell r="E201">
            <v>28.2</v>
          </cell>
          <cell r="F201">
            <v>4173.5999999999995</v>
          </cell>
          <cell r="G201">
            <v>52.34</v>
          </cell>
          <cell r="H201">
            <v>55.65</v>
          </cell>
          <cell r="I201">
            <v>3.31</v>
          </cell>
          <cell r="J201">
            <v>8744.0101694915265</v>
          </cell>
          <cell r="K201">
            <v>19.25</v>
          </cell>
          <cell r="L201">
            <v>20.46</v>
          </cell>
          <cell r="M201">
            <v>1.21</v>
          </cell>
          <cell r="N201">
            <v>10303.15</v>
          </cell>
          <cell r="O201">
            <v>1.78</v>
          </cell>
          <cell r="P201">
            <v>1.78</v>
          </cell>
          <cell r="Q201">
            <v>0</v>
          </cell>
          <cell r="R201">
            <v>0</v>
          </cell>
          <cell r="S201">
            <v>166.3</v>
          </cell>
          <cell r="T201">
            <v>16996.643035693105</v>
          </cell>
        </row>
        <row r="202">
          <cell r="C202">
            <v>554.1</v>
          </cell>
          <cell r="D202">
            <v>662.7</v>
          </cell>
          <cell r="E202">
            <v>108.6</v>
          </cell>
          <cell r="F202">
            <v>16072.8</v>
          </cell>
          <cell r="G202">
            <v>50.79</v>
          </cell>
          <cell r="H202">
            <v>52.739999999999995</v>
          </cell>
          <cell r="I202">
            <v>1.9500000000000002</v>
          </cell>
          <cell r="J202">
            <v>5151.3050847457635</v>
          </cell>
          <cell r="K202">
            <v>25.96</v>
          </cell>
          <cell r="L202">
            <v>26.63</v>
          </cell>
          <cell r="M202">
            <v>0.67</v>
          </cell>
          <cell r="N202">
            <v>5705.05</v>
          </cell>
          <cell r="O202">
            <v>1.47</v>
          </cell>
          <cell r="P202">
            <v>1.47</v>
          </cell>
          <cell r="Q202">
            <v>0</v>
          </cell>
          <cell r="R202">
            <v>0</v>
          </cell>
          <cell r="S202">
            <v>222.66666666666663</v>
          </cell>
          <cell r="T202">
            <v>22757.581775592287</v>
          </cell>
        </row>
        <row r="203">
          <cell r="C203">
            <v>228</v>
          </cell>
          <cell r="D203">
            <v>246.6</v>
          </cell>
          <cell r="E203">
            <v>18.600000000000001</v>
          </cell>
          <cell r="F203">
            <v>2752.8</v>
          </cell>
          <cell r="G203">
            <v>49.95</v>
          </cell>
          <cell r="H203">
            <v>52.730000000000004</v>
          </cell>
          <cell r="I203">
            <v>2.78</v>
          </cell>
          <cell r="J203">
            <v>7343.9118644067794</v>
          </cell>
          <cell r="K203">
            <v>21.79</v>
          </cell>
          <cell r="L203">
            <v>22.17</v>
          </cell>
          <cell r="M203">
            <v>0.38</v>
          </cell>
          <cell r="N203">
            <v>3235.7</v>
          </cell>
          <cell r="O203">
            <v>2.46</v>
          </cell>
          <cell r="P203">
            <v>2.46</v>
          </cell>
          <cell r="Q203">
            <v>0</v>
          </cell>
          <cell r="R203">
            <v>0</v>
          </cell>
          <cell r="S203">
            <v>24.983333333333338</v>
          </cell>
          <cell r="T203">
            <v>2553.4143025159319</v>
          </cell>
        </row>
        <row r="204">
          <cell r="C204">
            <v>345.3</v>
          </cell>
          <cell r="D204">
            <v>348.5</v>
          </cell>
          <cell r="E204">
            <v>3.2</v>
          </cell>
          <cell r="F204">
            <v>473.6</v>
          </cell>
          <cell r="G204">
            <v>48.28</v>
          </cell>
          <cell r="H204">
            <v>48.32</v>
          </cell>
          <cell r="I204">
            <v>0.04</v>
          </cell>
          <cell r="J204">
            <v>105.6677966101695</v>
          </cell>
          <cell r="K204">
            <v>19.95</v>
          </cell>
          <cell r="L204">
            <v>19.95</v>
          </cell>
          <cell r="M204">
            <v>0</v>
          </cell>
          <cell r="N204">
            <v>0</v>
          </cell>
          <cell r="O204">
            <v>0.68</v>
          </cell>
          <cell r="P204">
            <v>0.68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C205">
            <v>427</v>
          </cell>
          <cell r="D205">
            <v>430.6</v>
          </cell>
          <cell r="E205">
            <v>3.6</v>
          </cell>
          <cell r="F205">
            <v>532.80000000000007</v>
          </cell>
          <cell r="G205">
            <v>57.620000000000005</v>
          </cell>
          <cell r="H205">
            <v>58</v>
          </cell>
          <cell r="I205">
            <v>0.38</v>
          </cell>
          <cell r="J205">
            <v>1003.8440677966103</v>
          </cell>
          <cell r="K205">
            <v>25.96</v>
          </cell>
          <cell r="L205">
            <v>25.96</v>
          </cell>
          <cell r="M205">
            <v>0</v>
          </cell>
          <cell r="N205">
            <v>0</v>
          </cell>
          <cell r="O205">
            <v>1.17</v>
          </cell>
          <cell r="P205">
            <v>1.17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C206">
            <v>339.5</v>
          </cell>
          <cell r="D206">
            <v>342.8</v>
          </cell>
          <cell r="E206">
            <v>3.3</v>
          </cell>
          <cell r="F206">
            <v>488.4</v>
          </cell>
          <cell r="G206">
            <v>56.25</v>
          </cell>
          <cell r="H206">
            <v>56.25</v>
          </cell>
          <cell r="I206">
            <v>0</v>
          </cell>
          <cell r="J206">
            <v>0</v>
          </cell>
          <cell r="K206">
            <v>27.61</v>
          </cell>
          <cell r="L206">
            <v>27.61</v>
          </cell>
          <cell r="M206">
            <v>0</v>
          </cell>
          <cell r="N206">
            <v>0</v>
          </cell>
          <cell r="O206">
            <v>0.81</v>
          </cell>
          <cell r="P206">
            <v>0.81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C207">
            <v>296.5</v>
          </cell>
          <cell r="D207">
            <v>300.3</v>
          </cell>
          <cell r="E207">
            <v>3.8</v>
          </cell>
          <cell r="F207">
            <v>562.4</v>
          </cell>
          <cell r="G207">
            <v>53.04</v>
          </cell>
          <cell r="H207">
            <v>53.04</v>
          </cell>
          <cell r="I207">
            <v>0</v>
          </cell>
          <cell r="J207">
            <v>0</v>
          </cell>
          <cell r="K207">
            <v>33.19</v>
          </cell>
          <cell r="L207">
            <v>33.19</v>
          </cell>
          <cell r="M207">
            <v>0</v>
          </cell>
          <cell r="N207">
            <v>0</v>
          </cell>
          <cell r="O207">
            <v>1.2</v>
          </cell>
          <cell r="P207">
            <v>1.2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C208">
            <v>174.7</v>
          </cell>
          <cell r="D208">
            <v>177.8</v>
          </cell>
          <cell r="E208">
            <v>3.1</v>
          </cell>
          <cell r="F208">
            <v>458.8</v>
          </cell>
          <cell r="G208">
            <v>44.54</v>
          </cell>
          <cell r="H208">
            <v>44.55</v>
          </cell>
          <cell r="I208">
            <v>0.01</v>
          </cell>
          <cell r="J208">
            <v>26.416949152542376</v>
          </cell>
          <cell r="K208">
            <v>18.75</v>
          </cell>
          <cell r="L208">
            <v>18.75</v>
          </cell>
          <cell r="M208">
            <v>0</v>
          </cell>
          <cell r="N208">
            <v>0</v>
          </cell>
          <cell r="O208">
            <v>1.39</v>
          </cell>
          <cell r="P208">
            <v>1.39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C209">
            <v>296.39999999999998</v>
          </cell>
          <cell r="D209">
            <v>300.10000000000002</v>
          </cell>
          <cell r="E209">
            <v>3.7</v>
          </cell>
          <cell r="F209">
            <v>547.6</v>
          </cell>
          <cell r="G209">
            <v>40.36</v>
          </cell>
          <cell r="H209">
            <v>40.36</v>
          </cell>
          <cell r="I209">
            <v>0</v>
          </cell>
          <cell r="J209">
            <v>0</v>
          </cell>
          <cell r="K209">
            <v>18.329999999999998</v>
          </cell>
          <cell r="L209">
            <v>18.329999999999998</v>
          </cell>
          <cell r="M209">
            <v>0</v>
          </cell>
          <cell r="N209">
            <v>0</v>
          </cell>
          <cell r="O209">
            <v>1.67</v>
          </cell>
          <cell r="P209">
            <v>1.67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C210">
            <v>264.3</v>
          </cell>
          <cell r="D210">
            <v>281.5</v>
          </cell>
          <cell r="E210">
            <v>17.2</v>
          </cell>
          <cell r="F210">
            <v>2545.6</v>
          </cell>
          <cell r="G210">
            <v>44.53</v>
          </cell>
          <cell r="H210">
            <v>47.230000000000004</v>
          </cell>
          <cell r="I210">
            <v>2.7</v>
          </cell>
          <cell r="J210">
            <v>7132.5762711864418</v>
          </cell>
          <cell r="K210">
            <v>21.74</v>
          </cell>
          <cell r="L210">
            <v>22.79</v>
          </cell>
          <cell r="M210">
            <v>1.05</v>
          </cell>
          <cell r="N210">
            <v>8940.75</v>
          </cell>
          <cell r="O210">
            <v>2.89</v>
          </cell>
          <cell r="P210">
            <v>2.91</v>
          </cell>
          <cell r="Q210">
            <v>0.02</v>
          </cell>
          <cell r="R210">
            <v>1656.575</v>
          </cell>
          <cell r="S210">
            <v>106.53333333333333</v>
          </cell>
          <cell r="T210">
            <v>10888.208286645653</v>
          </cell>
        </row>
        <row r="211">
          <cell r="C211">
            <v>250.2</v>
          </cell>
          <cell r="D211">
            <v>253.2</v>
          </cell>
          <cell r="E211">
            <v>3</v>
          </cell>
          <cell r="F211">
            <v>444</v>
          </cell>
          <cell r="G211">
            <v>40.82</v>
          </cell>
          <cell r="H211">
            <v>40.85</v>
          </cell>
          <cell r="I211">
            <v>0.03</v>
          </cell>
          <cell r="J211">
            <v>79.250847457627117</v>
          </cell>
          <cell r="K211">
            <v>20</v>
          </cell>
          <cell r="L211">
            <v>20</v>
          </cell>
          <cell r="M211">
            <v>0</v>
          </cell>
          <cell r="N211">
            <v>0</v>
          </cell>
          <cell r="O211">
            <v>1.22</v>
          </cell>
          <cell r="P211">
            <v>1.22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C212">
            <v>300</v>
          </cell>
          <cell r="D212">
            <v>303.8</v>
          </cell>
          <cell r="E212">
            <v>3.8</v>
          </cell>
          <cell r="F212">
            <v>562.4</v>
          </cell>
          <cell r="G212">
            <v>32.94</v>
          </cell>
          <cell r="H212">
            <v>32.94</v>
          </cell>
          <cell r="I212">
            <v>0</v>
          </cell>
          <cell r="J212">
            <v>0</v>
          </cell>
          <cell r="K212">
            <v>15.9</v>
          </cell>
          <cell r="L212">
            <v>15.9</v>
          </cell>
          <cell r="M212">
            <v>0</v>
          </cell>
          <cell r="N212">
            <v>0</v>
          </cell>
          <cell r="O212">
            <v>1.68</v>
          </cell>
          <cell r="P212">
            <v>1.68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C213">
            <v>226.1</v>
          </cell>
          <cell r="D213">
            <v>229.2</v>
          </cell>
          <cell r="E213">
            <v>3.1</v>
          </cell>
          <cell r="F213">
            <v>458.8</v>
          </cell>
          <cell r="G213">
            <v>34.86</v>
          </cell>
          <cell r="H213">
            <v>34.86</v>
          </cell>
          <cell r="I213">
            <v>0</v>
          </cell>
          <cell r="J213">
            <v>0</v>
          </cell>
          <cell r="K213">
            <v>18.239999999999998</v>
          </cell>
          <cell r="L213">
            <v>18.239999999999998</v>
          </cell>
          <cell r="M213">
            <v>0</v>
          </cell>
          <cell r="N213">
            <v>0</v>
          </cell>
          <cell r="O213">
            <v>1.1000000000000001</v>
          </cell>
          <cell r="P213">
            <v>1.1000000000000001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C214">
            <v>322.39999999999998</v>
          </cell>
          <cell r="D214">
            <v>341.9</v>
          </cell>
          <cell r="E214">
            <v>19.5</v>
          </cell>
          <cell r="F214">
            <v>2886</v>
          </cell>
          <cell r="G214">
            <v>68.08</v>
          </cell>
          <cell r="H214">
            <v>77.28</v>
          </cell>
          <cell r="I214">
            <v>9.1999999999999993</v>
          </cell>
          <cell r="J214">
            <v>24303.593220338982</v>
          </cell>
          <cell r="K214">
            <v>32.43</v>
          </cell>
          <cell r="L214">
            <v>34.729999999999997</v>
          </cell>
          <cell r="M214">
            <v>2.2999999999999998</v>
          </cell>
          <cell r="N214">
            <v>19584.5</v>
          </cell>
          <cell r="O214">
            <v>1.67</v>
          </cell>
          <cell r="P214">
            <v>1.67</v>
          </cell>
          <cell r="Q214">
            <v>0</v>
          </cell>
          <cell r="R214">
            <v>0</v>
          </cell>
          <cell r="S214">
            <v>9.966666666666665</v>
          </cell>
          <cell r="T214">
            <v>1018.6402621110919</v>
          </cell>
        </row>
        <row r="215">
          <cell r="C215">
            <v>333.8</v>
          </cell>
          <cell r="D215">
            <v>352.9</v>
          </cell>
          <cell r="E215">
            <v>19.100000000000001</v>
          </cell>
          <cell r="F215">
            <v>2826.8</v>
          </cell>
          <cell r="G215">
            <v>50.480000000000004</v>
          </cell>
          <cell r="H215">
            <v>53.54</v>
          </cell>
          <cell r="I215">
            <v>3.06</v>
          </cell>
          <cell r="J215">
            <v>8083.5864406779665</v>
          </cell>
          <cell r="K215">
            <v>26.52</v>
          </cell>
          <cell r="L215">
            <v>27.74</v>
          </cell>
          <cell r="M215">
            <v>1.22</v>
          </cell>
          <cell r="N215">
            <v>10388.299999999999</v>
          </cell>
          <cell r="O215">
            <v>2.36</v>
          </cell>
          <cell r="P215">
            <v>2.36</v>
          </cell>
          <cell r="Q215">
            <v>0</v>
          </cell>
          <cell r="R215">
            <v>0</v>
          </cell>
          <cell r="S215">
            <v>127.46666666666667</v>
          </cell>
          <cell r="T215">
            <v>13027.693519440858</v>
          </cell>
        </row>
        <row r="216">
          <cell r="C216">
            <v>433.5</v>
          </cell>
          <cell r="D216">
            <v>437.2</v>
          </cell>
          <cell r="E216">
            <v>3.7</v>
          </cell>
          <cell r="F216">
            <v>547.6</v>
          </cell>
          <cell r="G216">
            <v>59.620000000000005</v>
          </cell>
          <cell r="H216">
            <v>59.620000000000005</v>
          </cell>
          <cell r="I216">
            <v>0</v>
          </cell>
          <cell r="J216">
            <v>0</v>
          </cell>
          <cell r="K216">
            <v>29.57</v>
          </cell>
          <cell r="L216">
            <v>29.57</v>
          </cell>
          <cell r="M216">
            <v>0</v>
          </cell>
          <cell r="N216">
            <v>0</v>
          </cell>
          <cell r="O216">
            <v>1.28</v>
          </cell>
          <cell r="P216">
            <v>1.28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C217">
            <v>233.1</v>
          </cell>
          <cell r="D217">
            <v>236.1</v>
          </cell>
          <cell r="E217">
            <v>3</v>
          </cell>
          <cell r="F217">
            <v>444</v>
          </cell>
          <cell r="G217">
            <v>25.1</v>
          </cell>
          <cell r="H217">
            <v>25.1</v>
          </cell>
          <cell r="I217">
            <v>0</v>
          </cell>
          <cell r="J217">
            <v>0</v>
          </cell>
          <cell r="K217">
            <v>10.210000000000001</v>
          </cell>
          <cell r="L217">
            <v>10.210000000000001</v>
          </cell>
          <cell r="M217">
            <v>0</v>
          </cell>
          <cell r="N217">
            <v>0</v>
          </cell>
          <cell r="O217">
            <v>0.86</v>
          </cell>
          <cell r="P217">
            <v>0.86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C218">
            <v>370.8</v>
          </cell>
          <cell r="D218">
            <v>374.4</v>
          </cell>
          <cell r="E218">
            <v>3.6</v>
          </cell>
          <cell r="F218">
            <v>532.80000000000007</v>
          </cell>
          <cell r="G218">
            <v>23.4</v>
          </cell>
          <cell r="H218">
            <v>23.4</v>
          </cell>
          <cell r="I218">
            <v>0</v>
          </cell>
          <cell r="J218">
            <v>0</v>
          </cell>
          <cell r="K218">
            <v>12.81</v>
          </cell>
          <cell r="L218">
            <v>12.81</v>
          </cell>
          <cell r="M218">
            <v>0</v>
          </cell>
          <cell r="N218">
            <v>0</v>
          </cell>
          <cell r="O218">
            <v>1.54</v>
          </cell>
          <cell r="P218">
            <v>1.54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C219">
            <v>207.9</v>
          </cell>
          <cell r="D219">
            <v>211.6</v>
          </cell>
          <cell r="E219">
            <v>3.7</v>
          </cell>
          <cell r="F219">
            <v>547.6</v>
          </cell>
          <cell r="G219">
            <v>18.77</v>
          </cell>
          <cell r="H219">
            <v>18.940000000000001</v>
          </cell>
          <cell r="I219">
            <v>0.17</v>
          </cell>
          <cell r="J219">
            <v>449.08813559322039</v>
          </cell>
          <cell r="K219">
            <v>7.02</v>
          </cell>
          <cell r="L219">
            <v>7.19</v>
          </cell>
          <cell r="M219">
            <v>0.17</v>
          </cell>
          <cell r="N219">
            <v>1447.5500000000002</v>
          </cell>
          <cell r="O219">
            <v>0.66</v>
          </cell>
          <cell r="P219">
            <v>0.66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C220">
            <v>252.2</v>
          </cell>
          <cell r="D220">
            <v>255.3</v>
          </cell>
          <cell r="E220">
            <v>3.1</v>
          </cell>
          <cell r="F220">
            <v>458.8</v>
          </cell>
          <cell r="G220">
            <v>19.810000000000002</v>
          </cell>
          <cell r="H220">
            <v>19.810000000000002</v>
          </cell>
          <cell r="I220">
            <v>0</v>
          </cell>
          <cell r="J220">
            <v>0</v>
          </cell>
          <cell r="K220">
            <v>8.51</v>
          </cell>
          <cell r="L220">
            <v>8.51</v>
          </cell>
          <cell r="M220">
            <v>0</v>
          </cell>
          <cell r="N220">
            <v>0</v>
          </cell>
          <cell r="O220">
            <v>1.65</v>
          </cell>
          <cell r="P220">
            <v>1.65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C221">
            <v>447.1</v>
          </cell>
          <cell r="D221">
            <v>463.8</v>
          </cell>
          <cell r="E221">
            <v>16.7</v>
          </cell>
          <cell r="F221">
            <v>2471.6</v>
          </cell>
          <cell r="G221">
            <v>30.57</v>
          </cell>
          <cell r="H221">
            <v>34.1</v>
          </cell>
          <cell r="I221">
            <v>3.53</v>
          </cell>
          <cell r="J221">
            <v>9325.1830508474577</v>
          </cell>
          <cell r="K221">
            <v>14.71</v>
          </cell>
          <cell r="L221">
            <v>15.98</v>
          </cell>
          <cell r="M221">
            <v>1.27</v>
          </cell>
          <cell r="N221">
            <v>10814.05</v>
          </cell>
          <cell r="O221">
            <v>1.1499999999999999</v>
          </cell>
          <cell r="P221">
            <v>1.1499999999999999</v>
          </cell>
          <cell r="Q221">
            <v>0</v>
          </cell>
          <cell r="R221">
            <v>0</v>
          </cell>
          <cell r="S221">
            <v>31.566666666666666</v>
          </cell>
          <cell r="T221">
            <v>3226.2619672883084</v>
          </cell>
        </row>
        <row r="222">
          <cell r="C222">
            <v>266.7</v>
          </cell>
          <cell r="D222">
            <v>269.7</v>
          </cell>
          <cell r="E222">
            <v>3</v>
          </cell>
          <cell r="F222">
            <v>444</v>
          </cell>
          <cell r="G222">
            <v>41.1</v>
          </cell>
          <cell r="H222">
            <v>41.1</v>
          </cell>
          <cell r="I222">
            <v>0</v>
          </cell>
          <cell r="J222">
            <v>0</v>
          </cell>
          <cell r="K222">
            <v>16</v>
          </cell>
          <cell r="L222">
            <v>16</v>
          </cell>
          <cell r="M222">
            <v>0</v>
          </cell>
          <cell r="N222">
            <v>0</v>
          </cell>
          <cell r="O222">
            <v>1.1299999999999999</v>
          </cell>
          <cell r="P222">
            <v>1.1299999999999999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C223">
            <v>241</v>
          </cell>
          <cell r="D223">
            <v>244.6</v>
          </cell>
          <cell r="E223">
            <v>3.6</v>
          </cell>
          <cell r="F223">
            <v>532.80000000000007</v>
          </cell>
          <cell r="G223">
            <v>57.800000000000004</v>
          </cell>
          <cell r="H223">
            <v>57.800000000000004</v>
          </cell>
          <cell r="I223">
            <v>0</v>
          </cell>
          <cell r="J223">
            <v>0</v>
          </cell>
          <cell r="K223">
            <v>33.200000000000003</v>
          </cell>
          <cell r="L223">
            <v>33.200000000000003</v>
          </cell>
          <cell r="M223">
            <v>0</v>
          </cell>
          <cell r="N223">
            <v>0</v>
          </cell>
          <cell r="O223">
            <v>0.51</v>
          </cell>
          <cell r="P223">
            <v>0.51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C224">
            <v>371.5</v>
          </cell>
          <cell r="D224">
            <v>374.6</v>
          </cell>
          <cell r="E224">
            <v>3.1</v>
          </cell>
          <cell r="F224">
            <v>458.8</v>
          </cell>
          <cell r="G224">
            <v>29.7</v>
          </cell>
          <cell r="H224">
            <v>29.7</v>
          </cell>
          <cell r="I224">
            <v>0</v>
          </cell>
          <cell r="J224">
            <v>0</v>
          </cell>
          <cell r="K224">
            <v>15.16</v>
          </cell>
          <cell r="L224">
            <v>15.16</v>
          </cell>
          <cell r="M224">
            <v>0</v>
          </cell>
          <cell r="N224">
            <v>0</v>
          </cell>
          <cell r="O224">
            <v>0.84</v>
          </cell>
          <cell r="P224">
            <v>0.84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C225">
            <v>414.8</v>
          </cell>
          <cell r="D225">
            <v>450.9</v>
          </cell>
          <cell r="E225">
            <v>36.1</v>
          </cell>
          <cell r="F225">
            <v>5342.8</v>
          </cell>
          <cell r="G225">
            <v>46.019999999999996</v>
          </cell>
          <cell r="H225">
            <v>47.47</v>
          </cell>
          <cell r="I225">
            <v>1.45</v>
          </cell>
          <cell r="J225">
            <v>3830.4576271186443</v>
          </cell>
          <cell r="K225">
            <v>27.39</v>
          </cell>
          <cell r="L225">
            <v>27.55</v>
          </cell>
          <cell r="M225">
            <v>0.16</v>
          </cell>
          <cell r="N225">
            <v>1362.4</v>
          </cell>
          <cell r="O225">
            <v>1.31</v>
          </cell>
          <cell r="P225">
            <v>1.31</v>
          </cell>
          <cell r="Q225">
            <v>0</v>
          </cell>
          <cell r="R225">
            <v>0</v>
          </cell>
          <cell r="S225">
            <v>495.96666666666664</v>
          </cell>
          <cell r="T225">
            <v>50690.128628598453</v>
          </cell>
        </row>
        <row r="226">
          <cell r="C226">
            <v>273.3</v>
          </cell>
          <cell r="D226">
            <v>276.39999999999998</v>
          </cell>
          <cell r="E226">
            <v>3.1</v>
          </cell>
          <cell r="F226">
            <v>458.8</v>
          </cell>
          <cell r="G226">
            <v>40.69</v>
          </cell>
          <cell r="H226">
            <v>40.69</v>
          </cell>
          <cell r="I226">
            <v>0</v>
          </cell>
          <cell r="J226">
            <v>0</v>
          </cell>
          <cell r="K226">
            <v>14.43</v>
          </cell>
          <cell r="L226">
            <v>14.43</v>
          </cell>
          <cell r="M226">
            <v>0</v>
          </cell>
          <cell r="N226">
            <v>0</v>
          </cell>
          <cell r="O226">
            <v>1.52</v>
          </cell>
          <cell r="P226">
            <v>1.52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C227">
            <v>375.4</v>
          </cell>
          <cell r="D227">
            <v>421.6</v>
          </cell>
          <cell r="E227">
            <v>46.2</v>
          </cell>
          <cell r="F227">
            <v>6837.6</v>
          </cell>
          <cell r="G227">
            <v>44.019999999999996</v>
          </cell>
          <cell r="H227">
            <v>45.739999999999995</v>
          </cell>
          <cell r="I227">
            <v>1.72</v>
          </cell>
          <cell r="J227">
            <v>4543.7152542372887</v>
          </cell>
          <cell r="K227">
            <v>25.58</v>
          </cell>
          <cell r="L227">
            <v>26.13</v>
          </cell>
          <cell r="M227">
            <v>0.55000000000000004</v>
          </cell>
          <cell r="N227">
            <v>4683.25</v>
          </cell>
          <cell r="O227">
            <v>2.6</v>
          </cell>
          <cell r="P227">
            <v>2.6</v>
          </cell>
          <cell r="Q227">
            <v>0</v>
          </cell>
          <cell r="R227">
            <v>0</v>
          </cell>
          <cell r="S227">
            <v>425.65000000000003</v>
          </cell>
          <cell r="T227">
            <v>43503.434204105659</v>
          </cell>
        </row>
        <row r="228">
          <cell r="C228">
            <v>304.8</v>
          </cell>
          <cell r="D228">
            <v>316.39999999999998</v>
          </cell>
          <cell r="E228">
            <v>11.6</v>
          </cell>
          <cell r="F228">
            <v>1716.8</v>
          </cell>
          <cell r="G228">
            <v>50.57</v>
          </cell>
          <cell r="H228">
            <v>57.209999999999994</v>
          </cell>
          <cell r="I228">
            <v>6.64</v>
          </cell>
          <cell r="J228">
            <v>17540.854237288135</v>
          </cell>
          <cell r="K228">
            <v>24.18</v>
          </cell>
          <cell r="L228">
            <v>27.81</v>
          </cell>
          <cell r="M228">
            <v>3.63</v>
          </cell>
          <cell r="N228">
            <v>30909.45</v>
          </cell>
          <cell r="O228">
            <v>1.32</v>
          </cell>
          <cell r="P228">
            <v>1.32</v>
          </cell>
          <cell r="Q228">
            <v>0</v>
          </cell>
          <cell r="R228">
            <v>0</v>
          </cell>
          <cell r="S228">
            <v>83.733333333333334</v>
          </cell>
          <cell r="T228">
            <v>8557.940931180814</v>
          </cell>
        </row>
        <row r="229">
          <cell r="C229">
            <v>254.1</v>
          </cell>
          <cell r="D229">
            <v>257.2</v>
          </cell>
          <cell r="E229">
            <v>3.1</v>
          </cell>
          <cell r="F229">
            <v>458.8</v>
          </cell>
          <cell r="G229">
            <v>41.03</v>
          </cell>
          <cell r="H229">
            <v>41.03</v>
          </cell>
          <cell r="I229">
            <v>0</v>
          </cell>
          <cell r="J229">
            <v>0</v>
          </cell>
          <cell r="K229">
            <v>20.170000000000002</v>
          </cell>
          <cell r="L229">
            <v>20.170000000000002</v>
          </cell>
          <cell r="M229">
            <v>0</v>
          </cell>
          <cell r="N229">
            <v>0</v>
          </cell>
          <cell r="O229">
            <v>0.72</v>
          </cell>
          <cell r="P229">
            <v>0.72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C230">
            <v>206.9</v>
          </cell>
          <cell r="D230">
            <v>210.6</v>
          </cell>
          <cell r="E230">
            <v>3.7</v>
          </cell>
          <cell r="F230">
            <v>547.6</v>
          </cell>
          <cell r="G230">
            <v>42.11</v>
          </cell>
          <cell r="H230">
            <v>42.11</v>
          </cell>
          <cell r="I230">
            <v>0</v>
          </cell>
          <cell r="J230">
            <v>0</v>
          </cell>
          <cell r="K230">
            <v>17.34</v>
          </cell>
          <cell r="L230">
            <v>17.34</v>
          </cell>
          <cell r="M230">
            <v>0</v>
          </cell>
          <cell r="N230">
            <v>0</v>
          </cell>
          <cell r="O230">
            <v>1.29</v>
          </cell>
          <cell r="P230">
            <v>1.29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C231">
            <v>224.1</v>
          </cell>
          <cell r="D231">
            <v>240.5</v>
          </cell>
          <cell r="E231">
            <v>16.399999999999999</v>
          </cell>
          <cell r="F231">
            <v>2427.1999999999998</v>
          </cell>
          <cell r="G231">
            <v>32.44</v>
          </cell>
          <cell r="H231">
            <v>34.69</v>
          </cell>
          <cell r="I231">
            <v>2.25</v>
          </cell>
          <cell r="J231">
            <v>5943.8135593220341</v>
          </cell>
          <cell r="K231">
            <v>13.51</v>
          </cell>
          <cell r="L231">
            <v>14.17</v>
          </cell>
          <cell r="M231">
            <v>0.66</v>
          </cell>
          <cell r="N231">
            <v>5619.9000000000005</v>
          </cell>
          <cell r="O231">
            <v>1.4</v>
          </cell>
          <cell r="P231">
            <v>1.4</v>
          </cell>
          <cell r="Q231">
            <v>0</v>
          </cell>
          <cell r="R231">
            <v>0</v>
          </cell>
          <cell r="S231">
            <v>48.283333333333324</v>
          </cell>
          <cell r="T231">
            <v>4934.7840122672796</v>
          </cell>
        </row>
        <row r="232">
          <cell r="C232">
            <v>365.2</v>
          </cell>
          <cell r="D232">
            <v>368.7</v>
          </cell>
          <cell r="E232">
            <v>3.5</v>
          </cell>
          <cell r="F232">
            <v>518</v>
          </cell>
          <cell r="G232">
            <v>17.259999999999998</v>
          </cell>
          <cell r="H232">
            <v>17.450000000000003</v>
          </cell>
          <cell r="I232">
            <v>0.19</v>
          </cell>
          <cell r="J232">
            <v>501.92203389830513</v>
          </cell>
          <cell r="K232">
            <v>7.32</v>
          </cell>
          <cell r="L232">
            <v>7.32</v>
          </cell>
          <cell r="M232">
            <v>0</v>
          </cell>
          <cell r="N232">
            <v>0</v>
          </cell>
          <cell r="O232">
            <v>2.04</v>
          </cell>
          <cell r="P232">
            <v>2.04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C233">
            <v>314.60000000000002</v>
          </cell>
          <cell r="D233">
            <v>318.39999999999998</v>
          </cell>
          <cell r="E233">
            <v>3.8</v>
          </cell>
          <cell r="F233">
            <v>562.4</v>
          </cell>
          <cell r="G233">
            <v>21.68</v>
          </cell>
          <cell r="H233">
            <v>21.68</v>
          </cell>
          <cell r="I233">
            <v>0</v>
          </cell>
          <cell r="J233">
            <v>0</v>
          </cell>
          <cell r="K233">
            <v>12.6</v>
          </cell>
          <cell r="L233">
            <v>12.6</v>
          </cell>
          <cell r="M233">
            <v>0</v>
          </cell>
          <cell r="N233">
            <v>0</v>
          </cell>
          <cell r="O233">
            <v>1.45</v>
          </cell>
          <cell r="P233">
            <v>1.45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C234">
            <v>408.4</v>
          </cell>
          <cell r="D234">
            <v>437.8</v>
          </cell>
          <cell r="E234">
            <v>29.4</v>
          </cell>
          <cell r="F234">
            <v>4351.2</v>
          </cell>
          <cell r="G234">
            <v>50.69</v>
          </cell>
          <cell r="H234">
            <v>52.3</v>
          </cell>
          <cell r="I234">
            <v>1.6099999999999999</v>
          </cell>
          <cell r="J234">
            <v>4253.1288135593222</v>
          </cell>
          <cell r="K234">
            <v>34.32</v>
          </cell>
          <cell r="L234">
            <v>34.68</v>
          </cell>
          <cell r="M234">
            <v>0.36</v>
          </cell>
          <cell r="N234">
            <v>3065.4</v>
          </cell>
          <cell r="O234">
            <v>2.67</v>
          </cell>
          <cell r="P234">
            <v>2.74</v>
          </cell>
          <cell r="Q234">
            <v>7.0000000000000007E-2</v>
          </cell>
          <cell r="R234">
            <v>5798.0125000000007</v>
          </cell>
          <cell r="S234">
            <v>436.08333333333337</v>
          </cell>
          <cell r="T234">
            <v>44569.769996884163</v>
          </cell>
        </row>
        <row r="235">
          <cell r="C235">
            <v>227.9</v>
          </cell>
          <cell r="D235">
            <v>252.8</v>
          </cell>
          <cell r="E235">
            <v>24.9</v>
          </cell>
          <cell r="F235">
            <v>3685.2</v>
          </cell>
          <cell r="G235">
            <v>18.990000000000002</v>
          </cell>
          <cell r="H235">
            <v>21.8</v>
          </cell>
          <cell r="I235">
            <v>2.81</v>
          </cell>
          <cell r="J235">
            <v>7423.1627118644074</v>
          </cell>
          <cell r="K235">
            <v>8.2100000000000009</v>
          </cell>
          <cell r="L235">
            <v>9.25</v>
          </cell>
          <cell r="M235">
            <v>1.04</v>
          </cell>
          <cell r="N235">
            <v>8855.6</v>
          </cell>
          <cell r="O235">
            <v>1.26</v>
          </cell>
          <cell r="P235">
            <v>1.26</v>
          </cell>
          <cell r="Q235">
            <v>0</v>
          </cell>
          <cell r="R235">
            <v>0</v>
          </cell>
          <cell r="S235">
            <v>77.8</v>
          </cell>
          <cell r="T235">
            <v>7951.5263269808993</v>
          </cell>
        </row>
        <row r="236">
          <cell r="C236">
            <v>380.8</v>
          </cell>
          <cell r="D236">
            <v>403.1</v>
          </cell>
          <cell r="E236">
            <v>22.3</v>
          </cell>
          <cell r="F236">
            <v>3300.4</v>
          </cell>
          <cell r="G236">
            <v>45.79</v>
          </cell>
          <cell r="H236">
            <v>48.21</v>
          </cell>
          <cell r="I236">
            <v>2.42</v>
          </cell>
          <cell r="J236">
            <v>6392.9016949152547</v>
          </cell>
          <cell r="K236">
            <v>18.66</v>
          </cell>
          <cell r="L236">
            <v>18.87</v>
          </cell>
          <cell r="M236">
            <v>0.21</v>
          </cell>
          <cell r="N236">
            <v>1788.1499999999999</v>
          </cell>
          <cell r="O236">
            <v>2.89</v>
          </cell>
          <cell r="P236">
            <v>2.89</v>
          </cell>
          <cell r="Q236">
            <v>0</v>
          </cell>
          <cell r="R236">
            <v>0</v>
          </cell>
          <cell r="S236">
            <v>102.13333333333333</v>
          </cell>
          <cell r="T236">
            <v>10438.507568924368</v>
          </cell>
        </row>
        <row r="237">
          <cell r="C237">
            <v>320.39999999999998</v>
          </cell>
          <cell r="D237">
            <v>324.3</v>
          </cell>
          <cell r="E237">
            <v>3.9</v>
          </cell>
          <cell r="F237">
            <v>577.19999999999993</v>
          </cell>
          <cell r="G237">
            <v>44.13</v>
          </cell>
          <cell r="H237">
            <v>44.13</v>
          </cell>
          <cell r="I237">
            <v>0</v>
          </cell>
          <cell r="J237">
            <v>0</v>
          </cell>
          <cell r="K237">
            <v>18.600000000000001</v>
          </cell>
          <cell r="L237">
            <v>18.600000000000001</v>
          </cell>
          <cell r="M237">
            <v>0</v>
          </cell>
          <cell r="N237">
            <v>0</v>
          </cell>
          <cell r="O237">
            <v>0.95</v>
          </cell>
          <cell r="P237">
            <v>0.95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C238">
            <v>359.6</v>
          </cell>
          <cell r="D238">
            <v>406.2</v>
          </cell>
          <cell r="E238">
            <v>46.6</v>
          </cell>
          <cell r="F238">
            <v>6896.8</v>
          </cell>
          <cell r="G238">
            <v>51.72</v>
          </cell>
          <cell r="H238">
            <v>53.8</v>
          </cell>
          <cell r="I238">
            <v>2.08</v>
          </cell>
          <cell r="J238">
            <v>5494.7254237288143</v>
          </cell>
          <cell r="K238">
            <v>22.81</v>
          </cell>
          <cell r="L238">
            <v>23.37</v>
          </cell>
          <cell r="M238">
            <v>0.56000000000000005</v>
          </cell>
          <cell r="N238">
            <v>4768.4000000000005</v>
          </cell>
          <cell r="O238">
            <v>1.49</v>
          </cell>
          <cell r="P238">
            <v>1.49</v>
          </cell>
          <cell r="Q238">
            <v>0</v>
          </cell>
          <cell r="R238">
            <v>0</v>
          </cell>
          <cell r="S238">
            <v>136.03333333333333</v>
          </cell>
          <cell r="T238">
            <v>13903.247189549722</v>
          </cell>
        </row>
        <row r="239">
          <cell r="C239">
            <v>228.1</v>
          </cell>
          <cell r="D239">
            <v>237.1</v>
          </cell>
          <cell r="E239">
            <v>9</v>
          </cell>
          <cell r="F239">
            <v>1332</v>
          </cell>
          <cell r="G239">
            <v>38.74</v>
          </cell>
          <cell r="H239">
            <v>39.14</v>
          </cell>
          <cell r="I239">
            <v>0.4</v>
          </cell>
          <cell r="J239">
            <v>1056.6779661016951</v>
          </cell>
          <cell r="K239">
            <v>15.74</v>
          </cell>
          <cell r="L239">
            <v>15.81</v>
          </cell>
          <cell r="M239">
            <v>7.0000000000000007E-2</v>
          </cell>
          <cell r="N239">
            <v>596.05000000000007</v>
          </cell>
          <cell r="O239">
            <v>1.51</v>
          </cell>
          <cell r="P239">
            <v>1.51</v>
          </cell>
          <cell r="Q239">
            <v>0</v>
          </cell>
          <cell r="R239">
            <v>0</v>
          </cell>
          <cell r="S239">
            <v>45.783333333333331</v>
          </cell>
          <cell r="T239">
            <v>4679.2722408347327</v>
          </cell>
        </row>
        <row r="240">
          <cell r="C240">
            <v>208.4</v>
          </cell>
          <cell r="D240">
            <v>211.5</v>
          </cell>
          <cell r="E240">
            <v>3.1</v>
          </cell>
          <cell r="F240">
            <v>458.8</v>
          </cell>
          <cell r="G240">
            <v>39.44</v>
          </cell>
          <cell r="H240">
            <v>39.44</v>
          </cell>
          <cell r="I240">
            <v>0</v>
          </cell>
          <cell r="J240">
            <v>0</v>
          </cell>
          <cell r="K240">
            <v>19.489999999999998</v>
          </cell>
          <cell r="L240">
            <v>19.489999999999998</v>
          </cell>
          <cell r="M240">
            <v>0</v>
          </cell>
          <cell r="N240">
            <v>0</v>
          </cell>
          <cell r="O240">
            <v>1.6</v>
          </cell>
          <cell r="P240">
            <v>1.6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C241">
            <v>217.1</v>
          </cell>
          <cell r="D241">
            <v>232.6</v>
          </cell>
          <cell r="E241">
            <v>15.5</v>
          </cell>
          <cell r="F241">
            <v>2294</v>
          </cell>
          <cell r="G241">
            <v>21.41</v>
          </cell>
          <cell r="H241">
            <v>21.85</v>
          </cell>
          <cell r="I241">
            <v>0.44</v>
          </cell>
          <cell r="J241">
            <v>1162.3457627118644</v>
          </cell>
          <cell r="K241">
            <v>9.4499999999999993</v>
          </cell>
          <cell r="L241">
            <v>9.5</v>
          </cell>
          <cell r="M241">
            <v>0.05</v>
          </cell>
          <cell r="N241">
            <v>425.75</v>
          </cell>
          <cell r="O241">
            <v>1.85</v>
          </cell>
          <cell r="P241">
            <v>1.85</v>
          </cell>
          <cell r="Q241">
            <v>0</v>
          </cell>
          <cell r="R241">
            <v>0</v>
          </cell>
          <cell r="S241">
            <v>25.466666666666665</v>
          </cell>
          <cell r="T241">
            <v>2602.8132449928908</v>
          </cell>
        </row>
        <row r="242">
          <cell r="C242">
            <v>380.4</v>
          </cell>
          <cell r="D242">
            <v>384.1</v>
          </cell>
          <cell r="E242">
            <v>3.7</v>
          </cell>
          <cell r="F242">
            <v>547.6</v>
          </cell>
          <cell r="G242">
            <v>37.24</v>
          </cell>
          <cell r="H242">
            <v>37.25</v>
          </cell>
          <cell r="I242">
            <v>0.01</v>
          </cell>
          <cell r="J242">
            <v>26.416949152542376</v>
          </cell>
          <cell r="K242">
            <v>16.53</v>
          </cell>
          <cell r="L242">
            <v>16.53</v>
          </cell>
          <cell r="M242">
            <v>0</v>
          </cell>
          <cell r="N242">
            <v>0</v>
          </cell>
          <cell r="O242">
            <v>2.29</v>
          </cell>
          <cell r="P242">
            <v>2.29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C243">
            <v>208.8</v>
          </cell>
          <cell r="D243">
            <v>211.9</v>
          </cell>
          <cell r="E243">
            <v>3.1</v>
          </cell>
          <cell r="F243">
            <v>458.8</v>
          </cell>
          <cell r="G243">
            <v>34.19</v>
          </cell>
          <cell r="H243">
            <v>34.230000000000004</v>
          </cell>
          <cell r="I243">
            <v>0.04</v>
          </cell>
          <cell r="J243">
            <v>105.6677966101695</v>
          </cell>
          <cell r="K243">
            <v>17.940000000000001</v>
          </cell>
          <cell r="L243">
            <v>17.940000000000001</v>
          </cell>
          <cell r="M243">
            <v>0</v>
          </cell>
          <cell r="N243">
            <v>0</v>
          </cell>
          <cell r="O243">
            <v>1.58</v>
          </cell>
          <cell r="P243">
            <v>1.58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C244">
            <v>173</v>
          </cell>
          <cell r="D244">
            <v>176.7</v>
          </cell>
          <cell r="E244">
            <v>3.7</v>
          </cell>
          <cell r="F244">
            <v>547.6</v>
          </cell>
          <cell r="G244">
            <v>26.44</v>
          </cell>
          <cell r="H244">
            <v>26.450000000000003</v>
          </cell>
          <cell r="I244">
            <v>0.01</v>
          </cell>
          <cell r="J244">
            <v>26.416949152542376</v>
          </cell>
          <cell r="K244">
            <v>16.28</v>
          </cell>
          <cell r="L244">
            <v>16.28</v>
          </cell>
          <cell r="M244">
            <v>0</v>
          </cell>
          <cell r="N244">
            <v>0</v>
          </cell>
          <cell r="O244">
            <v>2.1</v>
          </cell>
          <cell r="P244">
            <v>2.1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C245">
            <v>503.8</v>
          </cell>
          <cell r="D245">
            <v>525.9</v>
          </cell>
          <cell r="E245">
            <v>22.1</v>
          </cell>
          <cell r="F245">
            <v>3270.8</v>
          </cell>
          <cell r="G245">
            <v>74.42</v>
          </cell>
          <cell r="H245">
            <v>76.08</v>
          </cell>
          <cell r="I245">
            <v>1.66</v>
          </cell>
          <cell r="J245">
            <v>4385.2135593220337</v>
          </cell>
          <cell r="K245">
            <v>33.11</v>
          </cell>
          <cell r="L245">
            <v>33.53</v>
          </cell>
          <cell r="M245">
            <v>0.42</v>
          </cell>
          <cell r="N245">
            <v>3576.2999999999997</v>
          </cell>
          <cell r="O245">
            <v>3.2</v>
          </cell>
          <cell r="P245">
            <v>3.2</v>
          </cell>
          <cell r="Q245">
            <v>0</v>
          </cell>
          <cell r="R245">
            <v>0</v>
          </cell>
          <cell r="S245">
            <v>31.8</v>
          </cell>
          <cell r="T245">
            <v>3250.1097326220129</v>
          </cell>
        </row>
        <row r="246">
          <cell r="C246">
            <v>412.5</v>
          </cell>
          <cell r="D246">
            <v>453.8</v>
          </cell>
          <cell r="E246">
            <v>41.3</v>
          </cell>
          <cell r="F246">
            <v>6112.4</v>
          </cell>
          <cell r="G246">
            <v>74.819999999999993</v>
          </cell>
          <cell r="H246">
            <v>79.740000000000009</v>
          </cell>
          <cell r="I246">
            <v>4.92</v>
          </cell>
          <cell r="J246">
            <v>12997.138983050849</v>
          </cell>
          <cell r="K246">
            <v>38.049999999999997</v>
          </cell>
          <cell r="L246">
            <v>39.93</v>
          </cell>
          <cell r="M246">
            <v>1.88</v>
          </cell>
          <cell r="N246">
            <v>16008.199999999999</v>
          </cell>
          <cell r="O246">
            <v>2.5499999999999998</v>
          </cell>
          <cell r="P246">
            <v>2.5499999999999998</v>
          </cell>
          <cell r="Q246">
            <v>0</v>
          </cell>
          <cell r="R246">
            <v>0</v>
          </cell>
          <cell r="S246">
            <v>31.616666666666667</v>
          </cell>
          <cell r="T246">
            <v>3231.3722027169592</v>
          </cell>
        </row>
        <row r="247">
          <cell r="C247">
            <v>193</v>
          </cell>
          <cell r="D247">
            <v>199.2</v>
          </cell>
          <cell r="E247">
            <v>6.2</v>
          </cell>
          <cell r="F247">
            <v>917.6</v>
          </cell>
          <cell r="G247">
            <v>124.42</v>
          </cell>
          <cell r="H247">
            <v>124.97</v>
          </cell>
          <cell r="I247">
            <v>0.55000000000000004</v>
          </cell>
          <cell r="J247">
            <v>1452.9322033898306</v>
          </cell>
          <cell r="K247">
            <v>4.25</v>
          </cell>
          <cell r="L247">
            <v>4.25</v>
          </cell>
          <cell r="M247">
            <v>0</v>
          </cell>
          <cell r="N247">
            <v>0</v>
          </cell>
          <cell r="O247">
            <v>1.43</v>
          </cell>
          <cell r="P247">
            <v>1.43</v>
          </cell>
          <cell r="Q247">
            <v>0</v>
          </cell>
          <cell r="R247">
            <v>0</v>
          </cell>
          <cell r="S247">
            <v>0.26666666666666666</v>
          </cell>
          <cell r="T247">
            <v>27.25458895280514</v>
          </cell>
        </row>
        <row r="248">
          <cell r="C248">
            <v>116.6</v>
          </cell>
          <cell r="D248">
            <v>128.80000000000001</v>
          </cell>
          <cell r="E248">
            <v>12.2</v>
          </cell>
          <cell r="F248">
            <v>1805.6</v>
          </cell>
          <cell r="G248">
            <v>2.08</v>
          </cell>
          <cell r="H248">
            <v>6.2</v>
          </cell>
          <cell r="I248">
            <v>4.12</v>
          </cell>
          <cell r="J248">
            <v>10883.783050847458</v>
          </cell>
          <cell r="K248">
            <v>0.12</v>
          </cell>
          <cell r="L248">
            <v>0.67</v>
          </cell>
          <cell r="M248">
            <v>0.55000000000000004</v>
          </cell>
          <cell r="N248">
            <v>4683.25</v>
          </cell>
          <cell r="O248">
            <v>1.93</v>
          </cell>
          <cell r="P248">
            <v>1.93</v>
          </cell>
          <cell r="Q248">
            <v>0</v>
          </cell>
          <cell r="R248">
            <v>0</v>
          </cell>
          <cell r="S248">
            <v>25.333333333333329</v>
          </cell>
          <cell r="T248">
            <v>2589.185950516488</v>
          </cell>
        </row>
        <row r="249">
          <cell r="C249">
            <v>428.1</v>
          </cell>
          <cell r="D249">
            <v>434.1</v>
          </cell>
          <cell r="E249">
            <v>6</v>
          </cell>
          <cell r="F249">
            <v>888</v>
          </cell>
          <cell r="G249">
            <v>58.71</v>
          </cell>
          <cell r="H249">
            <v>58.72</v>
          </cell>
          <cell r="I249">
            <v>0.01</v>
          </cell>
          <cell r="J249">
            <v>26.416949152542376</v>
          </cell>
          <cell r="K249">
            <v>28.52</v>
          </cell>
          <cell r="L249">
            <v>28.52</v>
          </cell>
          <cell r="M249">
            <v>0</v>
          </cell>
          <cell r="N249">
            <v>0</v>
          </cell>
          <cell r="O249">
            <v>2.0499999999999998</v>
          </cell>
          <cell r="P249">
            <v>2.0499999999999998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C250">
            <v>385.4</v>
          </cell>
          <cell r="D250">
            <v>409.7</v>
          </cell>
          <cell r="E250">
            <v>24.3</v>
          </cell>
          <cell r="F250">
            <v>3596.4</v>
          </cell>
          <cell r="G250">
            <v>99.62</v>
          </cell>
          <cell r="H250">
            <v>103.21000000000001</v>
          </cell>
          <cell r="I250">
            <v>3.59</v>
          </cell>
          <cell r="J250">
            <v>9483.6847457627118</v>
          </cell>
          <cell r="K250">
            <v>62.11</v>
          </cell>
          <cell r="L250">
            <v>63.63</v>
          </cell>
          <cell r="M250">
            <v>1.52</v>
          </cell>
          <cell r="N250">
            <v>12942.8</v>
          </cell>
          <cell r="O250">
            <v>2.0299999999999998</v>
          </cell>
          <cell r="P250">
            <v>2.0299999999999998</v>
          </cell>
          <cell r="Q250">
            <v>0</v>
          </cell>
          <cell r="R250">
            <v>0</v>
          </cell>
          <cell r="S250">
            <v>172.04999999999998</v>
          </cell>
          <cell r="T250">
            <v>17584.320109987966</v>
          </cell>
        </row>
        <row r="251">
          <cell r="C251">
            <v>351.2</v>
          </cell>
          <cell r="D251">
            <v>355</v>
          </cell>
          <cell r="E251">
            <v>3.8</v>
          </cell>
          <cell r="F251">
            <v>562.4</v>
          </cell>
          <cell r="G251">
            <v>57.83</v>
          </cell>
          <cell r="H251">
            <v>57.83</v>
          </cell>
          <cell r="I251">
            <v>0</v>
          </cell>
          <cell r="J251">
            <v>0</v>
          </cell>
          <cell r="K251">
            <v>18.93</v>
          </cell>
          <cell r="L251">
            <v>18.93</v>
          </cell>
          <cell r="M251">
            <v>0</v>
          </cell>
          <cell r="N251">
            <v>0</v>
          </cell>
          <cell r="O251">
            <v>1.51</v>
          </cell>
          <cell r="P251">
            <v>1.51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C252">
            <v>398.2</v>
          </cell>
          <cell r="D252">
            <v>420.5</v>
          </cell>
          <cell r="E252">
            <v>22.3</v>
          </cell>
          <cell r="F252">
            <v>3300.4</v>
          </cell>
          <cell r="G252">
            <v>80.12</v>
          </cell>
          <cell r="H252">
            <v>81.300000000000011</v>
          </cell>
          <cell r="I252">
            <v>1.18</v>
          </cell>
          <cell r="J252">
            <v>3117.2</v>
          </cell>
          <cell r="K252">
            <v>44.53</v>
          </cell>
          <cell r="L252">
            <v>45.02</v>
          </cell>
          <cell r="M252">
            <v>0.49</v>
          </cell>
          <cell r="N252">
            <v>4172.3500000000004</v>
          </cell>
          <cell r="O252">
            <v>2.27</v>
          </cell>
          <cell r="P252">
            <v>2.27</v>
          </cell>
          <cell r="Q252">
            <v>0</v>
          </cell>
          <cell r="R252">
            <v>0</v>
          </cell>
          <cell r="S252">
            <v>11</v>
          </cell>
          <cell r="T252">
            <v>1124.2517943032121</v>
          </cell>
        </row>
        <row r="253">
          <cell r="C253">
            <v>351.8</v>
          </cell>
          <cell r="D253">
            <v>374.4</v>
          </cell>
          <cell r="E253">
            <v>22.6</v>
          </cell>
          <cell r="F253">
            <v>3344.8</v>
          </cell>
          <cell r="G253">
            <v>67.61</v>
          </cell>
          <cell r="H253">
            <v>70.47</v>
          </cell>
          <cell r="I253">
            <v>2.8600000000000003</v>
          </cell>
          <cell r="J253">
            <v>7555.2474576271197</v>
          </cell>
          <cell r="K253">
            <v>35.450000000000003</v>
          </cell>
          <cell r="L253">
            <v>36.21</v>
          </cell>
          <cell r="M253">
            <v>0.76</v>
          </cell>
          <cell r="N253">
            <v>6471.4</v>
          </cell>
          <cell r="O253">
            <v>1.81</v>
          </cell>
          <cell r="P253">
            <v>1.81</v>
          </cell>
          <cell r="Q253">
            <v>0</v>
          </cell>
          <cell r="R253">
            <v>0</v>
          </cell>
          <cell r="S253">
            <v>126.01666666666669</v>
          </cell>
          <cell r="T253">
            <v>12879.496692009981</v>
          </cell>
        </row>
        <row r="254">
          <cell r="C254">
            <v>380.3</v>
          </cell>
          <cell r="D254">
            <v>414.4</v>
          </cell>
          <cell r="E254">
            <v>34.1</v>
          </cell>
          <cell r="F254">
            <v>5046.8</v>
          </cell>
          <cell r="G254">
            <v>80.37</v>
          </cell>
          <cell r="H254">
            <v>84.63</v>
          </cell>
          <cell r="I254">
            <v>4.26</v>
          </cell>
          <cell r="J254">
            <v>11253.620338983052</v>
          </cell>
          <cell r="K254">
            <v>40.35</v>
          </cell>
          <cell r="L254">
            <v>42.11</v>
          </cell>
          <cell r="M254">
            <v>1.76</v>
          </cell>
          <cell r="N254">
            <v>14986.4</v>
          </cell>
          <cell r="O254">
            <v>2.68</v>
          </cell>
          <cell r="P254">
            <v>2.68</v>
          </cell>
          <cell r="Q254">
            <v>0</v>
          </cell>
          <cell r="R254">
            <v>0</v>
          </cell>
          <cell r="S254">
            <v>76.033333333333346</v>
          </cell>
          <cell r="T254">
            <v>7770.9646751685668</v>
          </cell>
        </row>
        <row r="255">
          <cell r="C255">
            <v>343.4</v>
          </cell>
          <cell r="D255">
            <v>352.7</v>
          </cell>
          <cell r="E255">
            <v>9.3000000000000007</v>
          </cell>
          <cell r="F255">
            <v>1376.4</v>
          </cell>
          <cell r="G255">
            <v>64.88</v>
          </cell>
          <cell r="H255">
            <v>66.069999999999993</v>
          </cell>
          <cell r="I255">
            <v>1.19</v>
          </cell>
          <cell r="J255">
            <v>3143.6169491525425</v>
          </cell>
          <cell r="K255">
            <v>34.79</v>
          </cell>
          <cell r="L255">
            <v>35.11</v>
          </cell>
          <cell r="M255">
            <v>0.32</v>
          </cell>
          <cell r="N255">
            <v>2724.8</v>
          </cell>
          <cell r="O255">
            <v>1.38</v>
          </cell>
          <cell r="P255">
            <v>1.38</v>
          </cell>
          <cell r="Q255">
            <v>0</v>
          </cell>
          <cell r="R255">
            <v>0</v>
          </cell>
          <cell r="S255">
            <v>4.55</v>
          </cell>
          <cell r="T255">
            <v>465.03142400723766</v>
          </cell>
        </row>
        <row r="256">
          <cell r="C256">
            <v>449.2</v>
          </cell>
          <cell r="D256">
            <v>488</v>
          </cell>
          <cell r="E256">
            <v>38.799999999999997</v>
          </cell>
          <cell r="F256">
            <v>5742.4</v>
          </cell>
          <cell r="G256">
            <v>70.52000000000001</v>
          </cell>
          <cell r="H256">
            <v>74.95</v>
          </cell>
          <cell r="I256">
            <v>4.43</v>
          </cell>
          <cell r="J256">
            <v>11702.708474576271</v>
          </cell>
          <cell r="K256">
            <v>37.71</v>
          </cell>
          <cell r="L256">
            <v>39.81</v>
          </cell>
          <cell r="M256">
            <v>2.1</v>
          </cell>
          <cell r="N256">
            <v>17881.5</v>
          </cell>
          <cell r="O256">
            <v>1.71</v>
          </cell>
          <cell r="P256">
            <v>1.71</v>
          </cell>
          <cell r="Q256">
            <v>0</v>
          </cell>
          <cell r="R256">
            <v>0</v>
          </cell>
          <cell r="S256">
            <v>118.31666666666666</v>
          </cell>
          <cell r="T256">
            <v>12092.520435997731</v>
          </cell>
        </row>
        <row r="257">
          <cell r="C257">
            <v>319.7</v>
          </cell>
          <cell r="D257">
            <v>322.8</v>
          </cell>
          <cell r="E257">
            <v>3.1</v>
          </cell>
          <cell r="F257">
            <v>458.8</v>
          </cell>
          <cell r="G257">
            <v>60.51</v>
          </cell>
          <cell r="H257">
            <v>60.51</v>
          </cell>
          <cell r="I257">
            <v>0</v>
          </cell>
          <cell r="J257">
            <v>0</v>
          </cell>
          <cell r="K257">
            <v>26.21</v>
          </cell>
          <cell r="L257">
            <v>26.21</v>
          </cell>
          <cell r="M257">
            <v>0</v>
          </cell>
          <cell r="N257">
            <v>0</v>
          </cell>
          <cell r="O257">
            <v>1.59</v>
          </cell>
          <cell r="P257">
            <v>1.59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C258">
            <v>339.4</v>
          </cell>
          <cell r="D258">
            <v>343</v>
          </cell>
          <cell r="E258">
            <v>3.6</v>
          </cell>
          <cell r="F258">
            <v>532.80000000000007</v>
          </cell>
          <cell r="G258">
            <v>87.300000000000011</v>
          </cell>
          <cell r="H258">
            <v>87.300000000000011</v>
          </cell>
          <cell r="I258">
            <v>0</v>
          </cell>
          <cell r="J258">
            <v>0</v>
          </cell>
          <cell r="K258">
            <v>51.53</v>
          </cell>
          <cell r="L258">
            <v>51.53</v>
          </cell>
          <cell r="M258">
            <v>0</v>
          </cell>
          <cell r="N258">
            <v>0</v>
          </cell>
          <cell r="O258">
            <v>1.86</v>
          </cell>
          <cell r="P258">
            <v>1.86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C259">
            <v>358.7</v>
          </cell>
          <cell r="D259">
            <v>405</v>
          </cell>
          <cell r="E259">
            <v>46.3</v>
          </cell>
          <cell r="F259">
            <v>6852.4</v>
          </cell>
          <cell r="G259">
            <v>57.72</v>
          </cell>
          <cell r="H259">
            <v>69.89</v>
          </cell>
          <cell r="I259">
            <v>12.17</v>
          </cell>
          <cell r="J259">
            <v>32149.427118644071</v>
          </cell>
          <cell r="K259">
            <v>30.34</v>
          </cell>
          <cell r="L259">
            <v>36.130000000000003</v>
          </cell>
          <cell r="M259">
            <v>5.79</v>
          </cell>
          <cell r="N259">
            <v>49301.85</v>
          </cell>
          <cell r="O259">
            <v>1.85</v>
          </cell>
          <cell r="P259">
            <v>1.85</v>
          </cell>
          <cell r="Q259">
            <v>0</v>
          </cell>
          <cell r="R259">
            <v>0</v>
          </cell>
          <cell r="S259">
            <v>74.316666666666663</v>
          </cell>
          <cell r="T259">
            <v>7595.5132587848821</v>
          </cell>
        </row>
        <row r="260">
          <cell r="C260">
            <v>246.1</v>
          </cell>
          <cell r="D260">
            <v>249.8</v>
          </cell>
          <cell r="E260">
            <v>3.7</v>
          </cell>
          <cell r="F260">
            <v>547.6</v>
          </cell>
          <cell r="G260">
            <v>21.490000000000002</v>
          </cell>
          <cell r="H260">
            <v>21.490000000000002</v>
          </cell>
          <cell r="I260">
            <v>0</v>
          </cell>
          <cell r="J260">
            <v>0</v>
          </cell>
          <cell r="K260">
            <v>11.63</v>
          </cell>
          <cell r="L260">
            <v>11.63</v>
          </cell>
          <cell r="M260">
            <v>0</v>
          </cell>
          <cell r="N260">
            <v>0</v>
          </cell>
          <cell r="O260">
            <v>1.94</v>
          </cell>
          <cell r="P260">
            <v>1.94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C261">
            <v>221.3</v>
          </cell>
          <cell r="D261">
            <v>233.6</v>
          </cell>
          <cell r="E261">
            <v>12.3</v>
          </cell>
          <cell r="F261">
            <v>1820.4</v>
          </cell>
          <cell r="G261">
            <v>37.92</v>
          </cell>
          <cell r="H261">
            <v>40.769999999999996</v>
          </cell>
          <cell r="I261">
            <v>2.85</v>
          </cell>
          <cell r="J261">
            <v>7528.8305084745771</v>
          </cell>
          <cell r="K261">
            <v>18.8</v>
          </cell>
          <cell r="L261">
            <v>20.05</v>
          </cell>
          <cell r="M261">
            <v>1.25</v>
          </cell>
          <cell r="N261">
            <v>10643.75</v>
          </cell>
          <cell r="O261">
            <v>1.42</v>
          </cell>
          <cell r="P261">
            <v>1.42</v>
          </cell>
          <cell r="Q261">
            <v>0</v>
          </cell>
          <cell r="R261">
            <v>0</v>
          </cell>
          <cell r="S261">
            <v>31.983333333333331</v>
          </cell>
          <cell r="T261">
            <v>3268.8472625270661</v>
          </cell>
        </row>
        <row r="262">
          <cell r="C262">
            <v>203.5</v>
          </cell>
          <cell r="D262">
            <v>206</v>
          </cell>
          <cell r="E262">
            <v>2.5</v>
          </cell>
          <cell r="F262">
            <v>370</v>
          </cell>
          <cell r="G262">
            <v>24.65</v>
          </cell>
          <cell r="H262">
            <v>24.65</v>
          </cell>
          <cell r="I262">
            <v>0</v>
          </cell>
          <cell r="J262">
            <v>0</v>
          </cell>
          <cell r="K262">
            <v>8.3699999999999992</v>
          </cell>
          <cell r="L262">
            <v>8.3699999999999992</v>
          </cell>
          <cell r="M262">
            <v>0</v>
          </cell>
          <cell r="N262">
            <v>0</v>
          </cell>
          <cell r="O262">
            <v>1.75</v>
          </cell>
          <cell r="P262">
            <v>1.75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C263">
            <v>365.6</v>
          </cell>
          <cell r="D263">
            <v>380.5</v>
          </cell>
          <cell r="E263">
            <v>14.9</v>
          </cell>
          <cell r="F263">
            <v>2205.2000000000003</v>
          </cell>
          <cell r="G263">
            <v>45.86</v>
          </cell>
          <cell r="H263">
            <v>47.39</v>
          </cell>
          <cell r="I263">
            <v>1.5299999999999998</v>
          </cell>
          <cell r="J263">
            <v>4041.7932203389828</v>
          </cell>
          <cell r="K263">
            <v>23.6</v>
          </cell>
          <cell r="L263">
            <v>24.17</v>
          </cell>
          <cell r="M263">
            <v>0.56999999999999995</v>
          </cell>
          <cell r="N263">
            <v>4853.5499999999993</v>
          </cell>
          <cell r="O263">
            <v>2.2599999999999998</v>
          </cell>
          <cell r="P263">
            <v>2.2599999999999998</v>
          </cell>
          <cell r="Q263">
            <v>0</v>
          </cell>
          <cell r="R263">
            <v>0</v>
          </cell>
          <cell r="S263">
            <v>5.35</v>
          </cell>
          <cell r="T263">
            <v>546.79519086565313</v>
          </cell>
        </row>
        <row r="264">
          <cell r="C264">
            <v>298.8</v>
          </cell>
          <cell r="D264">
            <v>302</v>
          </cell>
          <cell r="E264">
            <v>3.2</v>
          </cell>
          <cell r="F264">
            <v>473.6</v>
          </cell>
          <cell r="G264">
            <v>26.130000000000003</v>
          </cell>
          <cell r="H264">
            <v>26.130000000000003</v>
          </cell>
          <cell r="I264">
            <v>0</v>
          </cell>
          <cell r="J264">
            <v>0</v>
          </cell>
          <cell r="K264">
            <v>11.99</v>
          </cell>
          <cell r="L264">
            <v>11.99</v>
          </cell>
          <cell r="M264">
            <v>0</v>
          </cell>
          <cell r="N264">
            <v>0</v>
          </cell>
          <cell r="O264">
            <v>1.68</v>
          </cell>
          <cell r="P264">
            <v>1.68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C265">
            <v>393</v>
          </cell>
          <cell r="D265">
            <v>396.6</v>
          </cell>
          <cell r="E265">
            <v>3.6</v>
          </cell>
          <cell r="F265">
            <v>532.80000000000007</v>
          </cell>
          <cell r="G265">
            <v>72.52</v>
          </cell>
          <cell r="H265">
            <v>72.52</v>
          </cell>
          <cell r="I265">
            <v>0</v>
          </cell>
          <cell r="J265">
            <v>0</v>
          </cell>
          <cell r="K265">
            <v>38.619999999999997</v>
          </cell>
          <cell r="L265">
            <v>38.619999999999997</v>
          </cell>
          <cell r="M265">
            <v>0</v>
          </cell>
          <cell r="N265">
            <v>0</v>
          </cell>
          <cell r="O265">
            <v>2.3199999999999998</v>
          </cell>
          <cell r="P265">
            <v>2.3199999999999998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C266">
            <v>279.8</v>
          </cell>
          <cell r="D266">
            <v>282.8</v>
          </cell>
          <cell r="E266">
            <v>3</v>
          </cell>
          <cell r="F266">
            <v>444</v>
          </cell>
          <cell r="G266">
            <v>50.92</v>
          </cell>
          <cell r="H266">
            <v>50.92</v>
          </cell>
          <cell r="I266">
            <v>0</v>
          </cell>
          <cell r="J266">
            <v>0</v>
          </cell>
          <cell r="K266">
            <v>24.95</v>
          </cell>
          <cell r="L266">
            <v>24.95</v>
          </cell>
          <cell r="M266">
            <v>0</v>
          </cell>
          <cell r="N266">
            <v>0</v>
          </cell>
          <cell r="O266">
            <v>1.7</v>
          </cell>
          <cell r="P266">
            <v>1.7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C267">
            <v>256.2</v>
          </cell>
          <cell r="D267">
            <v>259.8</v>
          </cell>
          <cell r="E267">
            <v>3.6</v>
          </cell>
          <cell r="F267">
            <v>532.80000000000007</v>
          </cell>
          <cell r="G267">
            <v>45.07</v>
          </cell>
          <cell r="H267">
            <v>45.07</v>
          </cell>
          <cell r="I267">
            <v>0</v>
          </cell>
          <cell r="J267">
            <v>0</v>
          </cell>
          <cell r="K267">
            <v>23.13</v>
          </cell>
          <cell r="L267">
            <v>23.13</v>
          </cell>
          <cell r="M267">
            <v>0</v>
          </cell>
          <cell r="N267">
            <v>0</v>
          </cell>
          <cell r="O267">
            <v>1.33</v>
          </cell>
          <cell r="P267">
            <v>1.33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C268">
            <v>324.8</v>
          </cell>
          <cell r="D268">
            <v>327.9</v>
          </cell>
          <cell r="E268">
            <v>3.1</v>
          </cell>
          <cell r="F268">
            <v>458.8</v>
          </cell>
          <cell r="G268">
            <v>56.68</v>
          </cell>
          <cell r="H268">
            <v>56.68</v>
          </cell>
          <cell r="I268">
            <v>0</v>
          </cell>
          <cell r="J268">
            <v>0</v>
          </cell>
          <cell r="K268">
            <v>25.95</v>
          </cell>
          <cell r="L268">
            <v>25.95</v>
          </cell>
          <cell r="M268">
            <v>0</v>
          </cell>
          <cell r="N268">
            <v>0</v>
          </cell>
          <cell r="O268">
            <v>1.06</v>
          </cell>
          <cell r="P268">
            <v>1.06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C269">
            <v>296</v>
          </cell>
          <cell r="D269">
            <v>299.7</v>
          </cell>
          <cell r="E269">
            <v>3.7</v>
          </cell>
          <cell r="F269">
            <v>547.6</v>
          </cell>
          <cell r="G269">
            <v>65.150000000000006</v>
          </cell>
          <cell r="H269">
            <v>65.150000000000006</v>
          </cell>
          <cell r="I269">
            <v>0</v>
          </cell>
          <cell r="J269">
            <v>0</v>
          </cell>
          <cell r="K269">
            <v>38.36</v>
          </cell>
          <cell r="L269">
            <v>38.36</v>
          </cell>
          <cell r="M269">
            <v>0</v>
          </cell>
          <cell r="N269">
            <v>0</v>
          </cell>
          <cell r="O269">
            <v>1.56</v>
          </cell>
          <cell r="P269">
            <v>1.56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C270">
            <v>277.3</v>
          </cell>
          <cell r="D270">
            <v>280.60000000000002</v>
          </cell>
          <cell r="E270">
            <v>3.3</v>
          </cell>
          <cell r="F270">
            <v>488.4</v>
          </cell>
          <cell r="G270">
            <v>54.14</v>
          </cell>
          <cell r="H270">
            <v>54.14</v>
          </cell>
          <cell r="I270">
            <v>0</v>
          </cell>
          <cell r="J270">
            <v>0</v>
          </cell>
          <cell r="K270">
            <v>23.84</v>
          </cell>
          <cell r="L270">
            <v>23.84</v>
          </cell>
          <cell r="M270">
            <v>0</v>
          </cell>
          <cell r="N270">
            <v>0</v>
          </cell>
          <cell r="O270">
            <v>1.3</v>
          </cell>
          <cell r="P270">
            <v>1.3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C271">
            <v>371.9</v>
          </cell>
          <cell r="D271">
            <v>397.8</v>
          </cell>
          <cell r="E271">
            <v>25.9</v>
          </cell>
          <cell r="F271">
            <v>3833.2</v>
          </cell>
          <cell r="G271">
            <v>74.44</v>
          </cell>
          <cell r="H271">
            <v>76.919999999999987</v>
          </cell>
          <cell r="I271">
            <v>2.48</v>
          </cell>
          <cell r="J271">
            <v>6551.4033898305088</v>
          </cell>
          <cell r="K271">
            <v>33.44</v>
          </cell>
          <cell r="L271">
            <v>34.26</v>
          </cell>
          <cell r="M271">
            <v>0.82</v>
          </cell>
          <cell r="N271">
            <v>6982.2999999999993</v>
          </cell>
          <cell r="O271">
            <v>2.02</v>
          </cell>
          <cell r="P271">
            <v>2.02</v>
          </cell>
          <cell r="Q271">
            <v>0</v>
          </cell>
          <cell r="R271">
            <v>0</v>
          </cell>
          <cell r="S271">
            <v>60.216666666666661</v>
          </cell>
          <cell r="T271">
            <v>6154.4268679053102</v>
          </cell>
        </row>
        <row r="272">
          <cell r="C272">
            <v>403.1</v>
          </cell>
          <cell r="D272">
            <v>406.8</v>
          </cell>
          <cell r="E272">
            <v>3.7</v>
          </cell>
          <cell r="F272">
            <v>547.6</v>
          </cell>
          <cell r="G272">
            <v>66.819999999999993</v>
          </cell>
          <cell r="H272">
            <v>66.819999999999993</v>
          </cell>
          <cell r="I272">
            <v>0</v>
          </cell>
          <cell r="J272">
            <v>0</v>
          </cell>
          <cell r="K272">
            <v>30.13</v>
          </cell>
          <cell r="L272">
            <v>30.13</v>
          </cell>
          <cell r="M272">
            <v>0</v>
          </cell>
          <cell r="N272">
            <v>0</v>
          </cell>
          <cell r="O272">
            <v>2.2400000000000002</v>
          </cell>
          <cell r="P272">
            <v>2.2400000000000002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C273">
            <v>358.4</v>
          </cell>
          <cell r="D273">
            <v>372.7</v>
          </cell>
          <cell r="E273">
            <v>14.3</v>
          </cell>
          <cell r="F273">
            <v>2116.4</v>
          </cell>
          <cell r="G273">
            <v>80.050000000000011</v>
          </cell>
          <cell r="H273">
            <v>85.81</v>
          </cell>
          <cell r="I273">
            <v>5.76</v>
          </cell>
          <cell r="J273">
            <v>15216.162711864406</v>
          </cell>
          <cell r="K273">
            <v>37.520000000000003</v>
          </cell>
          <cell r="L273">
            <v>39.1</v>
          </cell>
          <cell r="M273">
            <v>1.58</v>
          </cell>
          <cell r="N273">
            <v>13453.7</v>
          </cell>
          <cell r="O273">
            <v>0.76</v>
          </cell>
          <cell r="P273">
            <v>0.76</v>
          </cell>
          <cell r="Q273">
            <v>0</v>
          </cell>
          <cell r="R273">
            <v>0</v>
          </cell>
          <cell r="S273">
            <v>18.133333333333333</v>
          </cell>
          <cell r="T273">
            <v>1853.3120487907495</v>
          </cell>
        </row>
        <row r="274">
          <cell r="C274">
            <v>298.5</v>
          </cell>
          <cell r="D274">
            <v>302</v>
          </cell>
          <cell r="E274">
            <v>3.5</v>
          </cell>
          <cell r="F274">
            <v>518</v>
          </cell>
          <cell r="G274">
            <v>47.28</v>
          </cell>
          <cell r="H274">
            <v>47.28</v>
          </cell>
          <cell r="I274">
            <v>0</v>
          </cell>
          <cell r="J274">
            <v>0</v>
          </cell>
          <cell r="K274">
            <v>23.61</v>
          </cell>
          <cell r="L274">
            <v>23.61</v>
          </cell>
          <cell r="M274">
            <v>0</v>
          </cell>
          <cell r="N274">
            <v>0</v>
          </cell>
          <cell r="O274">
            <v>2.75</v>
          </cell>
          <cell r="P274">
            <v>2.75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C275">
            <v>343.7</v>
          </cell>
          <cell r="D275">
            <v>351.6</v>
          </cell>
          <cell r="E275">
            <v>7.9</v>
          </cell>
          <cell r="F275">
            <v>1169.2</v>
          </cell>
          <cell r="G275">
            <v>59.14</v>
          </cell>
          <cell r="H275">
            <v>60.44</v>
          </cell>
          <cell r="I275">
            <v>1.2999999999999998</v>
          </cell>
          <cell r="J275">
            <v>3434.2033898305081</v>
          </cell>
          <cell r="K275">
            <v>33.56</v>
          </cell>
          <cell r="L275">
            <v>33.92</v>
          </cell>
          <cell r="M275">
            <v>0.36</v>
          </cell>
          <cell r="N275">
            <v>3065.4</v>
          </cell>
          <cell r="O275">
            <v>3.97</v>
          </cell>
          <cell r="P275">
            <v>3.97</v>
          </cell>
          <cell r="Q275">
            <v>0</v>
          </cell>
          <cell r="R275">
            <v>0</v>
          </cell>
          <cell r="S275">
            <v>4.6833333333333336</v>
          </cell>
          <cell r="T275">
            <v>478.65871848364031</v>
          </cell>
        </row>
        <row r="276">
          <cell r="C276">
            <v>306.60000000000002</v>
          </cell>
          <cell r="D276">
            <v>310.2</v>
          </cell>
          <cell r="E276">
            <v>3.6</v>
          </cell>
          <cell r="F276">
            <v>532.80000000000007</v>
          </cell>
          <cell r="G276">
            <v>80.849999999999994</v>
          </cell>
          <cell r="H276">
            <v>80.849999999999994</v>
          </cell>
          <cell r="I276">
            <v>0</v>
          </cell>
          <cell r="J276">
            <v>0</v>
          </cell>
          <cell r="K276">
            <v>43.63</v>
          </cell>
          <cell r="L276">
            <v>43.63</v>
          </cell>
          <cell r="M276">
            <v>0</v>
          </cell>
          <cell r="N276">
            <v>0</v>
          </cell>
          <cell r="O276">
            <v>1.8</v>
          </cell>
          <cell r="P276">
            <v>1.8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C277">
            <v>305.39999999999998</v>
          </cell>
          <cell r="D277">
            <v>308.39999999999998</v>
          </cell>
          <cell r="E277">
            <v>3</v>
          </cell>
          <cell r="F277">
            <v>444</v>
          </cell>
          <cell r="G277">
            <v>46.269999999999996</v>
          </cell>
          <cell r="H277">
            <v>46.28</v>
          </cell>
          <cell r="I277">
            <v>0.01</v>
          </cell>
          <cell r="J277">
            <v>26.416949152542376</v>
          </cell>
          <cell r="K277">
            <v>24.18</v>
          </cell>
          <cell r="L277">
            <v>24.18</v>
          </cell>
          <cell r="M277">
            <v>0</v>
          </cell>
          <cell r="N277">
            <v>0</v>
          </cell>
          <cell r="O277">
            <v>2.86</v>
          </cell>
          <cell r="P277">
            <v>2.86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C278">
            <v>218.4</v>
          </cell>
          <cell r="D278">
            <v>222.1</v>
          </cell>
          <cell r="E278">
            <v>3.7</v>
          </cell>
          <cell r="F278">
            <v>547.6</v>
          </cell>
          <cell r="G278">
            <v>22.659999999999997</v>
          </cell>
          <cell r="H278">
            <v>22.659999999999997</v>
          </cell>
          <cell r="I278">
            <v>0</v>
          </cell>
          <cell r="J278">
            <v>0</v>
          </cell>
          <cell r="K278">
            <v>9.8699999999999992</v>
          </cell>
          <cell r="L278">
            <v>9.8699999999999992</v>
          </cell>
          <cell r="M278">
            <v>0</v>
          </cell>
          <cell r="N278">
            <v>0</v>
          </cell>
          <cell r="O278">
            <v>1.66</v>
          </cell>
          <cell r="P278">
            <v>1.66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C279">
            <v>200.8</v>
          </cell>
          <cell r="D279">
            <v>213.9</v>
          </cell>
          <cell r="E279">
            <v>13.1</v>
          </cell>
          <cell r="F279">
            <v>1938.8</v>
          </cell>
          <cell r="G279">
            <v>28.56</v>
          </cell>
          <cell r="H279">
            <v>30.32</v>
          </cell>
          <cell r="I279">
            <v>1.76</v>
          </cell>
          <cell r="J279">
            <v>4649.3830508474575</v>
          </cell>
          <cell r="K279">
            <v>14.45</v>
          </cell>
          <cell r="L279">
            <v>14.96</v>
          </cell>
          <cell r="M279">
            <v>0.51</v>
          </cell>
          <cell r="N279">
            <v>4342.6499999999996</v>
          </cell>
          <cell r="O279">
            <v>1.97</v>
          </cell>
          <cell r="P279">
            <v>1.97</v>
          </cell>
          <cell r="Q279">
            <v>0</v>
          </cell>
          <cell r="R279">
            <v>0</v>
          </cell>
          <cell r="S279">
            <v>36.416666666666664</v>
          </cell>
          <cell r="T279">
            <v>3721.9548038674516</v>
          </cell>
        </row>
        <row r="280">
          <cell r="C280">
            <v>245.5</v>
          </cell>
          <cell r="D280">
            <v>263.2</v>
          </cell>
          <cell r="E280">
            <v>17.7</v>
          </cell>
          <cell r="F280">
            <v>2619.6</v>
          </cell>
          <cell r="G280">
            <v>39.5</v>
          </cell>
          <cell r="H280">
            <v>42.120000000000005</v>
          </cell>
          <cell r="I280">
            <v>2.62</v>
          </cell>
          <cell r="J280">
            <v>6921.2406779661023</v>
          </cell>
          <cell r="K280">
            <v>18.86</v>
          </cell>
          <cell r="L280">
            <v>19.64</v>
          </cell>
          <cell r="M280">
            <v>0.78</v>
          </cell>
          <cell r="N280">
            <v>6641.7</v>
          </cell>
          <cell r="O280">
            <v>0.91</v>
          </cell>
          <cell r="P280">
            <v>0.91</v>
          </cell>
          <cell r="Q280">
            <v>0</v>
          </cell>
          <cell r="R280">
            <v>0</v>
          </cell>
          <cell r="S280">
            <v>49.750000000000007</v>
          </cell>
          <cell r="T280">
            <v>5084.6842515077096</v>
          </cell>
        </row>
        <row r="281">
          <cell r="C281">
            <v>368.3</v>
          </cell>
          <cell r="D281">
            <v>371.9</v>
          </cell>
          <cell r="E281">
            <v>3.6</v>
          </cell>
          <cell r="F281">
            <v>532.80000000000007</v>
          </cell>
          <cell r="G281">
            <v>22.46</v>
          </cell>
          <cell r="H281">
            <v>22.46</v>
          </cell>
          <cell r="I281">
            <v>0</v>
          </cell>
          <cell r="J281">
            <v>0</v>
          </cell>
          <cell r="K281">
            <v>9.2799999999999994</v>
          </cell>
          <cell r="L281">
            <v>9.2799999999999994</v>
          </cell>
          <cell r="M281">
            <v>0</v>
          </cell>
          <cell r="N281">
            <v>0</v>
          </cell>
          <cell r="O281">
            <v>1.49</v>
          </cell>
          <cell r="P281">
            <v>1.49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C282">
            <v>227.6</v>
          </cell>
          <cell r="D282">
            <v>230.7</v>
          </cell>
          <cell r="E282">
            <v>3.1</v>
          </cell>
          <cell r="F282">
            <v>458.8</v>
          </cell>
          <cell r="G282">
            <v>34.36</v>
          </cell>
          <cell r="H282">
            <v>34.36</v>
          </cell>
          <cell r="I282">
            <v>0</v>
          </cell>
          <cell r="J282">
            <v>0</v>
          </cell>
          <cell r="K282">
            <v>21.42</v>
          </cell>
          <cell r="L282">
            <v>21.42</v>
          </cell>
          <cell r="M282">
            <v>0</v>
          </cell>
          <cell r="N282">
            <v>0</v>
          </cell>
          <cell r="O282">
            <v>1.04</v>
          </cell>
          <cell r="P282">
            <v>1.04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C283">
            <v>353.4</v>
          </cell>
          <cell r="D283">
            <v>378.4</v>
          </cell>
          <cell r="E283">
            <v>25</v>
          </cell>
          <cell r="F283">
            <v>3700</v>
          </cell>
          <cell r="G283">
            <v>88.56</v>
          </cell>
          <cell r="H283">
            <v>94.86</v>
          </cell>
          <cell r="I283">
            <v>6.3000000000000007</v>
          </cell>
          <cell r="J283">
            <v>16642.677966101699</v>
          </cell>
          <cell r="K283">
            <v>46.82</v>
          </cell>
          <cell r="L283">
            <v>49.04</v>
          </cell>
          <cell r="M283">
            <v>2.2200000000000002</v>
          </cell>
          <cell r="N283">
            <v>18903.300000000003</v>
          </cell>
          <cell r="O283">
            <v>2.08</v>
          </cell>
          <cell r="P283">
            <v>2.08</v>
          </cell>
          <cell r="Q283">
            <v>0</v>
          </cell>
          <cell r="R283">
            <v>0</v>
          </cell>
          <cell r="S283">
            <v>44.1</v>
          </cell>
          <cell r="T283">
            <v>4507.2276480701503</v>
          </cell>
        </row>
        <row r="284">
          <cell r="C284">
            <v>397.5</v>
          </cell>
          <cell r="D284">
            <v>435.3</v>
          </cell>
          <cell r="E284">
            <v>37.799999999999997</v>
          </cell>
          <cell r="F284">
            <v>5594.4</v>
          </cell>
          <cell r="G284">
            <v>62.31</v>
          </cell>
          <cell r="H284">
            <v>68.349999999999994</v>
          </cell>
          <cell r="I284">
            <v>6.04</v>
          </cell>
          <cell r="J284">
            <v>15955.837288135594</v>
          </cell>
          <cell r="K284">
            <v>28.25</v>
          </cell>
          <cell r="L284">
            <v>29.64</v>
          </cell>
          <cell r="M284">
            <v>1.39</v>
          </cell>
          <cell r="N284">
            <v>11835.849999999999</v>
          </cell>
          <cell r="O284">
            <v>2.16</v>
          </cell>
          <cell r="P284">
            <v>2.16</v>
          </cell>
          <cell r="Q284">
            <v>0</v>
          </cell>
          <cell r="R284">
            <v>0</v>
          </cell>
          <cell r="S284">
            <v>42.316666666666663</v>
          </cell>
          <cell r="T284">
            <v>4324.9625844482653</v>
          </cell>
        </row>
        <row r="285">
          <cell r="C285">
            <v>405.4</v>
          </cell>
          <cell r="D285">
            <v>409.2</v>
          </cell>
          <cell r="E285">
            <v>3.8</v>
          </cell>
          <cell r="F285">
            <v>562.4</v>
          </cell>
          <cell r="G285">
            <v>68.44</v>
          </cell>
          <cell r="H285">
            <v>68.44</v>
          </cell>
          <cell r="I285">
            <v>0</v>
          </cell>
          <cell r="J285">
            <v>0</v>
          </cell>
          <cell r="K285">
            <v>33.35</v>
          </cell>
          <cell r="L285">
            <v>33.35</v>
          </cell>
          <cell r="M285">
            <v>0</v>
          </cell>
          <cell r="N285">
            <v>0</v>
          </cell>
          <cell r="O285">
            <v>0.74</v>
          </cell>
          <cell r="P285">
            <v>0.74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C286">
            <v>336.7</v>
          </cell>
          <cell r="D286">
            <v>357.1</v>
          </cell>
          <cell r="E286">
            <v>20.399999999999999</v>
          </cell>
          <cell r="F286">
            <v>3019.2</v>
          </cell>
          <cell r="G286">
            <v>68.959999999999994</v>
          </cell>
          <cell r="H286">
            <v>72</v>
          </cell>
          <cell r="I286">
            <v>3.04</v>
          </cell>
          <cell r="J286">
            <v>8030.7525423728821</v>
          </cell>
          <cell r="K286">
            <v>38.869999999999997</v>
          </cell>
          <cell r="L286">
            <v>40.119999999999997</v>
          </cell>
          <cell r="M286">
            <v>1.25</v>
          </cell>
          <cell r="N286">
            <v>10643.75</v>
          </cell>
          <cell r="O286">
            <v>1.89</v>
          </cell>
          <cell r="P286">
            <v>1.89</v>
          </cell>
          <cell r="Q286">
            <v>0</v>
          </cell>
          <cell r="R286">
            <v>0</v>
          </cell>
          <cell r="S286">
            <v>53.216666666666669</v>
          </cell>
          <cell r="T286">
            <v>5438.9939078941761</v>
          </cell>
        </row>
        <row r="287">
          <cell r="C287">
            <v>230.3</v>
          </cell>
          <cell r="D287">
            <v>233.9</v>
          </cell>
          <cell r="E287">
            <v>3.6</v>
          </cell>
          <cell r="F287">
            <v>532.80000000000007</v>
          </cell>
          <cell r="G287">
            <v>43.230000000000004</v>
          </cell>
          <cell r="H287">
            <v>43.230000000000004</v>
          </cell>
          <cell r="I287">
            <v>0</v>
          </cell>
          <cell r="J287">
            <v>0</v>
          </cell>
          <cell r="K287">
            <v>16.850000000000001</v>
          </cell>
          <cell r="L287">
            <v>16.850000000000001</v>
          </cell>
          <cell r="M287">
            <v>0</v>
          </cell>
          <cell r="N287">
            <v>0</v>
          </cell>
          <cell r="O287">
            <v>1.19</v>
          </cell>
          <cell r="P287">
            <v>1.19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C288">
            <v>202.9</v>
          </cell>
          <cell r="D288">
            <v>205.9</v>
          </cell>
          <cell r="E288">
            <v>3</v>
          </cell>
          <cell r="F288">
            <v>444</v>
          </cell>
          <cell r="G288">
            <v>35.76</v>
          </cell>
          <cell r="H288">
            <v>35.76</v>
          </cell>
          <cell r="I288">
            <v>0</v>
          </cell>
          <cell r="J288">
            <v>0</v>
          </cell>
          <cell r="K288">
            <v>14.2</v>
          </cell>
          <cell r="L288">
            <v>14.2</v>
          </cell>
          <cell r="M288">
            <v>0</v>
          </cell>
          <cell r="N288">
            <v>0</v>
          </cell>
          <cell r="O288">
            <v>0.8</v>
          </cell>
          <cell r="P288">
            <v>0.8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C289">
            <v>361.1</v>
          </cell>
          <cell r="D289">
            <v>364.8</v>
          </cell>
          <cell r="E289">
            <v>3.7</v>
          </cell>
          <cell r="F289">
            <v>547.6</v>
          </cell>
          <cell r="G289">
            <v>35.089999999999996</v>
          </cell>
          <cell r="H289">
            <v>35.089999999999996</v>
          </cell>
          <cell r="I289">
            <v>0</v>
          </cell>
          <cell r="J289">
            <v>0</v>
          </cell>
          <cell r="K289">
            <v>13.76</v>
          </cell>
          <cell r="L289">
            <v>13.76</v>
          </cell>
          <cell r="M289">
            <v>0</v>
          </cell>
          <cell r="N289">
            <v>0</v>
          </cell>
          <cell r="O289">
            <v>1.1599999999999999</v>
          </cell>
          <cell r="P289">
            <v>1.1599999999999999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C290">
            <v>246.4</v>
          </cell>
          <cell r="D290">
            <v>256.7</v>
          </cell>
          <cell r="E290">
            <v>10.3</v>
          </cell>
          <cell r="F290">
            <v>1524.4</v>
          </cell>
          <cell r="G290">
            <v>43.43</v>
          </cell>
          <cell r="H290">
            <v>44.489999999999995</v>
          </cell>
          <cell r="I290">
            <v>1.06</v>
          </cell>
          <cell r="J290">
            <v>2800.196610169492</v>
          </cell>
          <cell r="K290">
            <v>22.83</v>
          </cell>
          <cell r="L290">
            <v>23.25</v>
          </cell>
          <cell r="M290">
            <v>0.42</v>
          </cell>
          <cell r="N290">
            <v>3576.2999999999997</v>
          </cell>
          <cell r="O290">
            <v>1.64</v>
          </cell>
          <cell r="P290">
            <v>1.64</v>
          </cell>
          <cell r="Q290">
            <v>0</v>
          </cell>
          <cell r="R290">
            <v>0</v>
          </cell>
          <cell r="S290">
            <v>34</v>
          </cell>
          <cell r="T290">
            <v>3474.9600914826551</v>
          </cell>
        </row>
        <row r="291">
          <cell r="C291">
            <v>382.9</v>
          </cell>
          <cell r="D291">
            <v>386.1</v>
          </cell>
          <cell r="E291">
            <v>3.2</v>
          </cell>
          <cell r="F291">
            <v>473.6</v>
          </cell>
          <cell r="G291">
            <v>52.51</v>
          </cell>
          <cell r="H291">
            <v>52.51</v>
          </cell>
          <cell r="I291">
            <v>0</v>
          </cell>
          <cell r="J291">
            <v>0</v>
          </cell>
          <cell r="K291">
            <v>22.04</v>
          </cell>
          <cell r="L291">
            <v>22.04</v>
          </cell>
          <cell r="M291">
            <v>0</v>
          </cell>
          <cell r="N291">
            <v>0</v>
          </cell>
          <cell r="O291">
            <v>1.78</v>
          </cell>
          <cell r="P291">
            <v>1.78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C292">
            <v>398.4</v>
          </cell>
          <cell r="D292">
            <v>419.8</v>
          </cell>
          <cell r="E292">
            <v>21.4</v>
          </cell>
          <cell r="F292">
            <v>3167.2</v>
          </cell>
          <cell r="G292">
            <v>59.85</v>
          </cell>
          <cell r="H292">
            <v>61.739999999999995</v>
          </cell>
          <cell r="I292">
            <v>1.8900000000000001</v>
          </cell>
          <cell r="J292">
            <v>4992.8033898305093</v>
          </cell>
          <cell r="K292">
            <v>32.06</v>
          </cell>
          <cell r="L292">
            <v>32.44</v>
          </cell>
          <cell r="M292">
            <v>0.38</v>
          </cell>
          <cell r="N292">
            <v>3235.7</v>
          </cell>
          <cell r="O292">
            <v>1.04</v>
          </cell>
          <cell r="P292">
            <v>1.04</v>
          </cell>
          <cell r="Q292">
            <v>0</v>
          </cell>
          <cell r="R292">
            <v>0</v>
          </cell>
          <cell r="S292">
            <v>11.666666666666666</v>
          </cell>
          <cell r="T292">
            <v>1192.3882666852248</v>
          </cell>
        </row>
        <row r="293">
          <cell r="C293">
            <v>231.8</v>
          </cell>
          <cell r="D293">
            <v>234.9</v>
          </cell>
          <cell r="E293">
            <v>3.1</v>
          </cell>
          <cell r="F293">
            <v>458.8</v>
          </cell>
          <cell r="G293">
            <v>27.369999999999997</v>
          </cell>
          <cell r="H293">
            <v>27.369999999999997</v>
          </cell>
          <cell r="I293">
            <v>0</v>
          </cell>
          <cell r="J293">
            <v>0</v>
          </cell>
          <cell r="K293">
            <v>14.51</v>
          </cell>
          <cell r="L293">
            <v>14.51</v>
          </cell>
          <cell r="M293">
            <v>0</v>
          </cell>
          <cell r="N293">
            <v>0</v>
          </cell>
          <cell r="O293">
            <v>1.25</v>
          </cell>
          <cell r="P293">
            <v>1.25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C294">
            <v>280</v>
          </cell>
          <cell r="D294">
            <v>283.60000000000002</v>
          </cell>
          <cell r="E294">
            <v>3.6</v>
          </cell>
          <cell r="F294">
            <v>532.80000000000007</v>
          </cell>
          <cell r="G294">
            <v>55.46</v>
          </cell>
          <cell r="H294">
            <v>55.46</v>
          </cell>
          <cell r="I294">
            <v>0</v>
          </cell>
          <cell r="J294">
            <v>0</v>
          </cell>
          <cell r="K294">
            <v>26.44</v>
          </cell>
          <cell r="L294">
            <v>26.44</v>
          </cell>
          <cell r="M294">
            <v>0</v>
          </cell>
          <cell r="N294">
            <v>0</v>
          </cell>
          <cell r="O294">
            <v>1.3</v>
          </cell>
          <cell r="P294">
            <v>1.3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C295">
            <v>232</v>
          </cell>
          <cell r="D295">
            <v>235.2</v>
          </cell>
          <cell r="E295">
            <v>3.2</v>
          </cell>
          <cell r="F295">
            <v>473.6</v>
          </cell>
          <cell r="G295">
            <v>45.72</v>
          </cell>
          <cell r="H295">
            <v>45.72</v>
          </cell>
          <cell r="I295">
            <v>0</v>
          </cell>
          <cell r="J295">
            <v>0</v>
          </cell>
          <cell r="K295">
            <v>20.309999999999999</v>
          </cell>
          <cell r="L295">
            <v>20.309999999999999</v>
          </cell>
          <cell r="M295">
            <v>0</v>
          </cell>
          <cell r="N295">
            <v>0</v>
          </cell>
          <cell r="O295">
            <v>1.19</v>
          </cell>
          <cell r="P295">
            <v>1.19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C296">
            <v>160</v>
          </cell>
          <cell r="D296">
            <v>163.6</v>
          </cell>
          <cell r="E296">
            <v>3.6</v>
          </cell>
          <cell r="F296">
            <v>532.80000000000007</v>
          </cell>
          <cell r="G296">
            <v>22.46</v>
          </cell>
          <cell r="H296">
            <v>22.46</v>
          </cell>
          <cell r="I296">
            <v>0</v>
          </cell>
          <cell r="J296">
            <v>0</v>
          </cell>
          <cell r="K296">
            <v>11</v>
          </cell>
          <cell r="L296">
            <v>11</v>
          </cell>
          <cell r="M296">
            <v>0</v>
          </cell>
          <cell r="N296">
            <v>0</v>
          </cell>
          <cell r="O296">
            <v>1.05</v>
          </cell>
          <cell r="P296">
            <v>1.05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C297">
            <v>197.4</v>
          </cell>
          <cell r="D297">
            <v>222.5</v>
          </cell>
          <cell r="E297">
            <v>25.1</v>
          </cell>
          <cell r="F297">
            <v>3714.8</v>
          </cell>
          <cell r="G297">
            <v>24.37</v>
          </cell>
          <cell r="H297">
            <v>28.060000000000002</v>
          </cell>
          <cell r="I297">
            <v>3.69</v>
          </cell>
          <cell r="J297">
            <v>9747.8542372881366</v>
          </cell>
          <cell r="K297">
            <v>10.23</v>
          </cell>
          <cell r="L297">
            <v>11.67</v>
          </cell>
          <cell r="M297">
            <v>1.44</v>
          </cell>
          <cell r="N297">
            <v>12261.6</v>
          </cell>
          <cell r="O297">
            <v>1.26</v>
          </cell>
          <cell r="P297">
            <v>1.26</v>
          </cell>
          <cell r="Q297">
            <v>0</v>
          </cell>
          <cell r="R297">
            <v>0</v>
          </cell>
          <cell r="S297">
            <v>65.649999999999991</v>
          </cell>
          <cell r="T297">
            <v>6709.7391178187145</v>
          </cell>
        </row>
        <row r="298">
          <cell r="C298">
            <v>181.9</v>
          </cell>
          <cell r="D298">
            <v>199.6</v>
          </cell>
          <cell r="E298">
            <v>17.7</v>
          </cell>
          <cell r="F298">
            <v>2619.6</v>
          </cell>
          <cell r="G298">
            <v>29</v>
          </cell>
          <cell r="H298">
            <v>32.56</v>
          </cell>
          <cell r="I298">
            <v>3.56</v>
          </cell>
          <cell r="J298">
            <v>9404.4338983050857</v>
          </cell>
          <cell r="K298">
            <v>12.74</v>
          </cell>
          <cell r="L298">
            <v>14.07</v>
          </cell>
          <cell r="M298">
            <v>1.33</v>
          </cell>
          <cell r="N298">
            <v>11324.95</v>
          </cell>
          <cell r="O298">
            <v>0.95</v>
          </cell>
          <cell r="P298">
            <v>0.95</v>
          </cell>
          <cell r="Q298">
            <v>0</v>
          </cell>
          <cell r="R298">
            <v>0</v>
          </cell>
          <cell r="S298">
            <v>15.250000000000002</v>
          </cell>
          <cell r="T298">
            <v>1558.621805738544</v>
          </cell>
        </row>
        <row r="299">
          <cell r="C299">
            <v>182.9</v>
          </cell>
          <cell r="D299">
            <v>186.5</v>
          </cell>
          <cell r="E299">
            <v>3.6</v>
          </cell>
          <cell r="F299">
            <v>532.80000000000007</v>
          </cell>
          <cell r="G299">
            <v>28.3</v>
          </cell>
          <cell r="H299">
            <v>28.3</v>
          </cell>
          <cell r="I299">
            <v>0</v>
          </cell>
          <cell r="J299">
            <v>0</v>
          </cell>
          <cell r="K299">
            <v>14.75</v>
          </cell>
          <cell r="L299">
            <v>14.75</v>
          </cell>
          <cell r="M299">
            <v>0</v>
          </cell>
          <cell r="N299">
            <v>0</v>
          </cell>
          <cell r="O299">
            <v>0.68</v>
          </cell>
          <cell r="P299">
            <v>0.68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C300">
            <v>186</v>
          </cell>
          <cell r="D300">
            <v>189</v>
          </cell>
          <cell r="E300">
            <v>3</v>
          </cell>
          <cell r="F300">
            <v>444</v>
          </cell>
          <cell r="G300">
            <v>19.97</v>
          </cell>
          <cell r="H300">
            <v>19.97</v>
          </cell>
          <cell r="I300">
            <v>0</v>
          </cell>
          <cell r="J300">
            <v>0</v>
          </cell>
          <cell r="K300">
            <v>11.26</v>
          </cell>
          <cell r="L300">
            <v>11.26</v>
          </cell>
          <cell r="M300">
            <v>0</v>
          </cell>
          <cell r="N300">
            <v>0</v>
          </cell>
          <cell r="O300">
            <v>0.98</v>
          </cell>
          <cell r="P300">
            <v>0.98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C301">
            <v>387.9</v>
          </cell>
          <cell r="D301">
            <v>417.9</v>
          </cell>
          <cell r="E301">
            <v>30</v>
          </cell>
          <cell r="F301">
            <v>4440</v>
          </cell>
          <cell r="G301">
            <v>113.12</v>
          </cell>
          <cell r="H301">
            <v>116.59</v>
          </cell>
          <cell r="I301">
            <v>3.4699999999999998</v>
          </cell>
          <cell r="J301">
            <v>9166.6813559322036</v>
          </cell>
          <cell r="K301">
            <v>65.78</v>
          </cell>
          <cell r="L301">
            <v>66.95</v>
          </cell>
          <cell r="M301">
            <v>1.17</v>
          </cell>
          <cell r="N301">
            <v>9962.5499999999993</v>
          </cell>
          <cell r="O301">
            <v>2.0699999999999998</v>
          </cell>
          <cell r="P301">
            <v>2.0699999999999998</v>
          </cell>
          <cell r="Q301">
            <v>0</v>
          </cell>
          <cell r="R301">
            <v>0</v>
          </cell>
          <cell r="S301">
            <v>133.86666666666667</v>
          </cell>
          <cell r="T301">
            <v>13681.803654308182</v>
          </cell>
        </row>
        <row r="302">
          <cell r="C302">
            <v>271</v>
          </cell>
          <cell r="D302">
            <v>307</v>
          </cell>
          <cell r="E302">
            <v>36</v>
          </cell>
          <cell r="F302">
            <v>5328</v>
          </cell>
          <cell r="G302">
            <v>52.09</v>
          </cell>
          <cell r="H302">
            <v>55.42</v>
          </cell>
          <cell r="I302">
            <v>3.33</v>
          </cell>
          <cell r="J302">
            <v>8796.84406779661</v>
          </cell>
          <cell r="K302">
            <v>23.69</v>
          </cell>
          <cell r="L302">
            <v>24.42</v>
          </cell>
          <cell r="M302">
            <v>0.73</v>
          </cell>
          <cell r="N302">
            <v>6215.95</v>
          </cell>
          <cell r="O302">
            <v>1.22</v>
          </cell>
          <cell r="P302">
            <v>1.22</v>
          </cell>
          <cell r="Q302">
            <v>0</v>
          </cell>
          <cell r="R302">
            <v>0</v>
          </cell>
          <cell r="S302">
            <v>26.533333333333331</v>
          </cell>
          <cell r="T302">
            <v>2711.8316008041111</v>
          </cell>
        </row>
        <row r="303">
          <cell r="C303">
            <v>291</v>
          </cell>
          <cell r="D303">
            <v>294.60000000000002</v>
          </cell>
          <cell r="E303">
            <v>3.6</v>
          </cell>
          <cell r="F303">
            <v>532.80000000000007</v>
          </cell>
          <cell r="G303">
            <v>53.14</v>
          </cell>
          <cell r="H303">
            <v>53.14</v>
          </cell>
          <cell r="I303">
            <v>0</v>
          </cell>
          <cell r="J303">
            <v>0</v>
          </cell>
          <cell r="K303">
            <v>26.04</v>
          </cell>
          <cell r="L303">
            <v>26.04</v>
          </cell>
          <cell r="M303">
            <v>0</v>
          </cell>
          <cell r="N303">
            <v>0</v>
          </cell>
          <cell r="O303">
            <v>1.33</v>
          </cell>
          <cell r="P303">
            <v>1.33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C304">
            <v>240.1</v>
          </cell>
          <cell r="D304">
            <v>243.2</v>
          </cell>
          <cell r="E304">
            <v>3.1</v>
          </cell>
          <cell r="F304">
            <v>458.8</v>
          </cell>
          <cell r="G304">
            <v>51.129999999999995</v>
          </cell>
          <cell r="H304">
            <v>51.129999999999995</v>
          </cell>
          <cell r="I304">
            <v>0</v>
          </cell>
          <cell r="J304">
            <v>0</v>
          </cell>
          <cell r="K304">
            <v>25.29</v>
          </cell>
          <cell r="L304">
            <v>25.29</v>
          </cell>
          <cell r="M304">
            <v>0</v>
          </cell>
          <cell r="N304">
            <v>0</v>
          </cell>
          <cell r="O304">
            <v>1.04</v>
          </cell>
          <cell r="P304">
            <v>1.04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C305">
            <v>261.7</v>
          </cell>
          <cell r="D305">
            <v>291.10000000000002</v>
          </cell>
          <cell r="E305">
            <v>29.4</v>
          </cell>
          <cell r="F305">
            <v>4351.2</v>
          </cell>
          <cell r="G305">
            <v>49.03</v>
          </cell>
          <cell r="H305">
            <v>51.49</v>
          </cell>
          <cell r="I305">
            <v>2.46</v>
          </cell>
          <cell r="J305">
            <v>6498.5694915254244</v>
          </cell>
          <cell r="K305">
            <v>20.99</v>
          </cell>
          <cell r="L305">
            <v>21.62</v>
          </cell>
          <cell r="M305">
            <v>0.63</v>
          </cell>
          <cell r="N305">
            <v>5364.45</v>
          </cell>
          <cell r="O305">
            <v>1.71</v>
          </cell>
          <cell r="P305">
            <v>1.71</v>
          </cell>
          <cell r="Q305">
            <v>0</v>
          </cell>
          <cell r="R305">
            <v>0</v>
          </cell>
          <cell r="S305">
            <v>287.84999999999997</v>
          </cell>
          <cell r="T305">
            <v>29419.625362743594</v>
          </cell>
        </row>
        <row r="306">
          <cell r="C306">
            <v>234.1</v>
          </cell>
          <cell r="D306">
            <v>237.8</v>
          </cell>
          <cell r="E306">
            <v>3.7</v>
          </cell>
          <cell r="F306">
            <v>547.6</v>
          </cell>
          <cell r="G306">
            <v>40.730000000000004</v>
          </cell>
          <cell r="H306">
            <v>40.870000000000005</v>
          </cell>
          <cell r="I306">
            <v>0.13999999999999999</v>
          </cell>
          <cell r="J306">
            <v>369.83728813559321</v>
          </cell>
          <cell r="K306">
            <v>20.100000000000001</v>
          </cell>
          <cell r="L306">
            <v>20.12</v>
          </cell>
          <cell r="M306">
            <v>0.02</v>
          </cell>
          <cell r="N306">
            <v>170.3</v>
          </cell>
          <cell r="O306">
            <v>1.1000000000000001</v>
          </cell>
          <cell r="P306">
            <v>1.1000000000000001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C307">
            <v>301.8</v>
          </cell>
          <cell r="D307">
            <v>305.5</v>
          </cell>
          <cell r="E307">
            <v>3.7</v>
          </cell>
          <cell r="F307">
            <v>547.6</v>
          </cell>
          <cell r="G307">
            <v>47.680000000000007</v>
          </cell>
          <cell r="H307">
            <v>47.680000000000007</v>
          </cell>
          <cell r="I307">
            <v>0</v>
          </cell>
          <cell r="J307">
            <v>0</v>
          </cell>
          <cell r="K307">
            <v>20.76</v>
          </cell>
          <cell r="L307">
            <v>20.76</v>
          </cell>
          <cell r="M307">
            <v>0</v>
          </cell>
          <cell r="N307">
            <v>0</v>
          </cell>
          <cell r="O307">
            <v>1.9</v>
          </cell>
          <cell r="P307">
            <v>1.9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C308">
            <v>376.9</v>
          </cell>
          <cell r="D308">
            <v>388.3</v>
          </cell>
          <cell r="E308">
            <v>11.4</v>
          </cell>
          <cell r="F308">
            <v>1687.2</v>
          </cell>
          <cell r="G308">
            <v>46</v>
          </cell>
          <cell r="H308">
            <v>46.230000000000004</v>
          </cell>
          <cell r="I308">
            <v>0.22999999999999998</v>
          </cell>
          <cell r="J308">
            <v>607.58983050847462</v>
          </cell>
          <cell r="K308">
            <v>16.809999999999999</v>
          </cell>
          <cell r="L308">
            <v>16.86</v>
          </cell>
          <cell r="M308">
            <v>0.05</v>
          </cell>
          <cell r="N308">
            <v>425.75</v>
          </cell>
          <cell r="O308">
            <v>2.52</v>
          </cell>
          <cell r="P308">
            <v>2.52</v>
          </cell>
          <cell r="Q308">
            <v>0</v>
          </cell>
          <cell r="R308">
            <v>0</v>
          </cell>
          <cell r="S308">
            <v>59.083333333333329</v>
          </cell>
          <cell r="T308">
            <v>6038.5948648558888</v>
          </cell>
        </row>
        <row r="309">
          <cell r="C309">
            <v>220.8</v>
          </cell>
          <cell r="D309">
            <v>238.1</v>
          </cell>
          <cell r="E309">
            <v>17.3</v>
          </cell>
          <cell r="F309">
            <v>2560.4</v>
          </cell>
          <cell r="G309">
            <v>42.019999999999996</v>
          </cell>
          <cell r="H309">
            <v>45.34</v>
          </cell>
          <cell r="I309">
            <v>3.3200000000000003</v>
          </cell>
          <cell r="J309">
            <v>8770.4271186440692</v>
          </cell>
          <cell r="K309">
            <v>19.309999999999999</v>
          </cell>
          <cell r="L309">
            <v>20.239999999999998</v>
          </cell>
          <cell r="M309">
            <v>0.93</v>
          </cell>
          <cell r="N309">
            <v>7918.9500000000007</v>
          </cell>
          <cell r="O309">
            <v>1.46</v>
          </cell>
          <cell r="P309">
            <v>1.46</v>
          </cell>
          <cell r="Q309">
            <v>0</v>
          </cell>
          <cell r="R309">
            <v>0</v>
          </cell>
          <cell r="S309">
            <v>115.06666666666666</v>
          </cell>
          <cell r="T309">
            <v>11760.355133135417</v>
          </cell>
        </row>
        <row r="310">
          <cell r="C310">
            <v>292.7</v>
          </cell>
          <cell r="D310">
            <v>296.39999999999998</v>
          </cell>
          <cell r="E310">
            <v>3.7</v>
          </cell>
          <cell r="F310">
            <v>547.6</v>
          </cell>
          <cell r="G310">
            <v>57.85</v>
          </cell>
          <cell r="H310">
            <v>57.85</v>
          </cell>
          <cell r="I310">
            <v>0</v>
          </cell>
          <cell r="J310">
            <v>0</v>
          </cell>
          <cell r="K310">
            <v>24.33</v>
          </cell>
          <cell r="L310">
            <v>24.33</v>
          </cell>
          <cell r="M310">
            <v>0</v>
          </cell>
          <cell r="N310">
            <v>0</v>
          </cell>
          <cell r="O310">
            <v>1.8</v>
          </cell>
          <cell r="P310">
            <v>1.8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C311">
            <v>326.7</v>
          </cell>
          <cell r="D311">
            <v>341.6</v>
          </cell>
          <cell r="E311">
            <v>14.9</v>
          </cell>
          <cell r="F311">
            <v>2205.2000000000003</v>
          </cell>
          <cell r="G311">
            <v>76.569999999999993</v>
          </cell>
          <cell r="H311">
            <v>79.69</v>
          </cell>
          <cell r="I311">
            <v>3.12</v>
          </cell>
          <cell r="J311">
            <v>8242.0881355932215</v>
          </cell>
          <cell r="K311">
            <v>38.85</v>
          </cell>
          <cell r="L311">
            <v>39.93</v>
          </cell>
          <cell r="M311">
            <v>1.08</v>
          </cell>
          <cell r="N311">
            <v>9196.2000000000007</v>
          </cell>
          <cell r="O311">
            <v>1.1299999999999999</v>
          </cell>
          <cell r="P311">
            <v>1.1299999999999999</v>
          </cell>
          <cell r="Q311">
            <v>0</v>
          </cell>
          <cell r="R311">
            <v>0</v>
          </cell>
          <cell r="S311">
            <v>28.833333333333336</v>
          </cell>
          <cell r="T311">
            <v>2946.902430522056</v>
          </cell>
        </row>
        <row r="312">
          <cell r="C312">
            <v>178.5</v>
          </cell>
          <cell r="D312">
            <v>181.6</v>
          </cell>
          <cell r="E312">
            <v>3.1</v>
          </cell>
          <cell r="F312">
            <v>458.8</v>
          </cell>
          <cell r="G312">
            <v>31.330000000000002</v>
          </cell>
          <cell r="H312">
            <v>31.330000000000002</v>
          </cell>
          <cell r="I312">
            <v>0</v>
          </cell>
          <cell r="J312">
            <v>0</v>
          </cell>
          <cell r="K312">
            <v>14.39</v>
          </cell>
          <cell r="L312">
            <v>14.39</v>
          </cell>
          <cell r="M312">
            <v>0</v>
          </cell>
          <cell r="N312">
            <v>0</v>
          </cell>
          <cell r="O312">
            <v>0.96</v>
          </cell>
          <cell r="P312">
            <v>0.96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C313">
            <v>214.4</v>
          </cell>
          <cell r="D313">
            <v>217.9</v>
          </cell>
          <cell r="E313">
            <v>3.5</v>
          </cell>
          <cell r="F313">
            <v>518</v>
          </cell>
          <cell r="G313">
            <v>46.120000000000005</v>
          </cell>
          <cell r="H313">
            <v>46.120000000000005</v>
          </cell>
          <cell r="I313">
            <v>0</v>
          </cell>
          <cell r="J313">
            <v>0</v>
          </cell>
          <cell r="K313">
            <v>19.690000000000001</v>
          </cell>
          <cell r="L313">
            <v>19.690000000000001</v>
          </cell>
          <cell r="M313">
            <v>0</v>
          </cell>
          <cell r="N313">
            <v>0</v>
          </cell>
          <cell r="O313">
            <v>0.86</v>
          </cell>
          <cell r="P313">
            <v>0.86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C314">
            <v>198.4</v>
          </cell>
          <cell r="D314">
            <v>202.1</v>
          </cell>
          <cell r="E314">
            <v>3.7</v>
          </cell>
          <cell r="F314">
            <v>547.6</v>
          </cell>
          <cell r="G314">
            <v>40.58</v>
          </cell>
          <cell r="H314">
            <v>40.58</v>
          </cell>
          <cell r="I314">
            <v>0</v>
          </cell>
          <cell r="J314">
            <v>0</v>
          </cell>
          <cell r="K314">
            <v>24.24</v>
          </cell>
          <cell r="L314">
            <v>24.24</v>
          </cell>
          <cell r="M314">
            <v>0</v>
          </cell>
          <cell r="N314">
            <v>0</v>
          </cell>
          <cell r="O314">
            <v>0.78</v>
          </cell>
          <cell r="P314">
            <v>0.78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C315">
            <v>247.3</v>
          </cell>
          <cell r="D315">
            <v>250.4</v>
          </cell>
          <cell r="E315">
            <v>3.1</v>
          </cell>
          <cell r="F315">
            <v>458.8</v>
          </cell>
          <cell r="G315">
            <v>34.269999999999996</v>
          </cell>
          <cell r="H315">
            <v>34.269999999999996</v>
          </cell>
          <cell r="I315">
            <v>0</v>
          </cell>
          <cell r="J315">
            <v>0</v>
          </cell>
          <cell r="K315">
            <v>16.3</v>
          </cell>
          <cell r="L315">
            <v>16.3</v>
          </cell>
          <cell r="M315">
            <v>0</v>
          </cell>
          <cell r="N315">
            <v>0</v>
          </cell>
          <cell r="O315">
            <v>1.45</v>
          </cell>
          <cell r="P315">
            <v>1.45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C316">
            <v>206.4</v>
          </cell>
          <cell r="D316">
            <v>209.7</v>
          </cell>
          <cell r="E316">
            <v>3.3</v>
          </cell>
          <cell r="F316">
            <v>488.4</v>
          </cell>
          <cell r="G316">
            <v>22.48</v>
          </cell>
          <cell r="H316">
            <v>22.48</v>
          </cell>
          <cell r="I316">
            <v>0</v>
          </cell>
          <cell r="J316">
            <v>0</v>
          </cell>
          <cell r="K316">
            <v>9.34</v>
          </cell>
          <cell r="L316">
            <v>9.34</v>
          </cell>
          <cell r="M316">
            <v>0</v>
          </cell>
          <cell r="N316">
            <v>0</v>
          </cell>
          <cell r="O316">
            <v>0.76</v>
          </cell>
          <cell r="P316">
            <v>0.76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C317">
            <v>213.9</v>
          </cell>
          <cell r="D317">
            <v>217.4</v>
          </cell>
          <cell r="E317">
            <v>3.5</v>
          </cell>
          <cell r="F317">
            <v>518</v>
          </cell>
          <cell r="G317">
            <v>21.72</v>
          </cell>
          <cell r="H317">
            <v>21.72</v>
          </cell>
          <cell r="I317">
            <v>0</v>
          </cell>
          <cell r="J317">
            <v>0</v>
          </cell>
          <cell r="K317">
            <v>10.5</v>
          </cell>
          <cell r="L317">
            <v>10.5</v>
          </cell>
          <cell r="M317">
            <v>0</v>
          </cell>
          <cell r="N317">
            <v>0</v>
          </cell>
          <cell r="O317">
            <v>1.43</v>
          </cell>
          <cell r="P317">
            <v>1.43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C318">
            <v>276.10000000000002</v>
          </cell>
          <cell r="D318">
            <v>304.7</v>
          </cell>
          <cell r="E318">
            <v>28.6</v>
          </cell>
          <cell r="F318">
            <v>4232.8</v>
          </cell>
          <cell r="G318">
            <v>41.64</v>
          </cell>
          <cell r="H318">
            <v>44.89</v>
          </cell>
          <cell r="I318">
            <v>3.25</v>
          </cell>
          <cell r="J318">
            <v>8585.5084745762724</v>
          </cell>
          <cell r="K318">
            <v>21.07</v>
          </cell>
          <cell r="L318">
            <v>22.3</v>
          </cell>
          <cell r="M318">
            <v>1.23</v>
          </cell>
          <cell r="N318">
            <v>10473.450000000001</v>
          </cell>
          <cell r="O318">
            <v>1.1299999999999999</v>
          </cell>
          <cell r="P318">
            <v>1.1299999999999999</v>
          </cell>
          <cell r="Q318">
            <v>0</v>
          </cell>
          <cell r="R318">
            <v>0</v>
          </cell>
          <cell r="S318">
            <v>30.433333333333334</v>
          </cell>
          <cell r="T318">
            <v>3110.4299642388864</v>
          </cell>
        </row>
        <row r="319">
          <cell r="C319">
            <v>296.7</v>
          </cell>
          <cell r="D319">
            <v>303.89999999999998</v>
          </cell>
          <cell r="E319">
            <v>7.2</v>
          </cell>
          <cell r="F319">
            <v>1065.6000000000001</v>
          </cell>
          <cell r="G319">
            <v>58.15</v>
          </cell>
          <cell r="H319">
            <v>58.39</v>
          </cell>
          <cell r="I319">
            <v>0.24000000000000002</v>
          </cell>
          <cell r="J319">
            <v>634.00677966101705</v>
          </cell>
          <cell r="K319">
            <v>27.9</v>
          </cell>
          <cell r="L319">
            <v>27.97</v>
          </cell>
          <cell r="M319">
            <v>7.0000000000000007E-2</v>
          </cell>
          <cell r="N319">
            <v>596.05000000000007</v>
          </cell>
          <cell r="O319">
            <v>1.82</v>
          </cell>
          <cell r="P319">
            <v>1.82</v>
          </cell>
          <cell r="Q319">
            <v>0</v>
          </cell>
          <cell r="R319">
            <v>0</v>
          </cell>
          <cell r="S319">
            <v>5.3</v>
          </cell>
          <cell r="T319">
            <v>541.68495543700215</v>
          </cell>
        </row>
        <row r="320">
          <cell r="C320">
            <v>449.3</v>
          </cell>
          <cell r="D320">
            <v>465.1</v>
          </cell>
          <cell r="E320">
            <v>15.8</v>
          </cell>
          <cell r="F320">
            <v>2338.4</v>
          </cell>
          <cell r="G320">
            <v>79.240000000000009</v>
          </cell>
          <cell r="H320">
            <v>81.03</v>
          </cell>
          <cell r="I320">
            <v>1.79</v>
          </cell>
          <cell r="J320">
            <v>4728.6338983050855</v>
          </cell>
          <cell r="K320">
            <v>40.65</v>
          </cell>
          <cell r="L320">
            <v>41.11</v>
          </cell>
          <cell r="M320">
            <v>0.46</v>
          </cell>
          <cell r="N320">
            <v>3916.9</v>
          </cell>
          <cell r="O320">
            <v>1.92</v>
          </cell>
          <cell r="P320">
            <v>1.92</v>
          </cell>
          <cell r="Q320">
            <v>0</v>
          </cell>
          <cell r="R320">
            <v>0</v>
          </cell>
          <cell r="S320">
            <v>69.033333333333331</v>
          </cell>
          <cell r="T320">
            <v>7055.53171515743</v>
          </cell>
        </row>
        <row r="321">
          <cell r="C321">
            <v>234.4</v>
          </cell>
          <cell r="D321">
            <v>244</v>
          </cell>
          <cell r="E321">
            <v>9.6</v>
          </cell>
          <cell r="F321">
            <v>1420.8</v>
          </cell>
          <cell r="G321">
            <v>56.11</v>
          </cell>
          <cell r="H321">
            <v>57.26</v>
          </cell>
          <cell r="I321">
            <v>1.1499999999999999</v>
          </cell>
          <cell r="J321">
            <v>3037.9491525423728</v>
          </cell>
          <cell r="K321">
            <v>30.42</v>
          </cell>
          <cell r="L321">
            <v>30.61</v>
          </cell>
          <cell r="M321">
            <v>0.19</v>
          </cell>
          <cell r="N321">
            <v>1617.85</v>
          </cell>
          <cell r="O321">
            <v>1.29</v>
          </cell>
          <cell r="P321">
            <v>1.29</v>
          </cell>
          <cell r="Q321">
            <v>0</v>
          </cell>
          <cell r="R321">
            <v>0</v>
          </cell>
          <cell r="S321">
            <v>46.033333333333331</v>
          </cell>
          <cell r="T321">
            <v>4704.8234179779874</v>
          </cell>
        </row>
        <row r="322">
          <cell r="C322">
            <v>299.3</v>
          </cell>
          <cell r="D322">
            <v>331.3</v>
          </cell>
          <cell r="E322">
            <v>32</v>
          </cell>
          <cell r="F322">
            <v>4736</v>
          </cell>
          <cell r="G322">
            <v>64.260000000000005</v>
          </cell>
          <cell r="H322">
            <v>68.680000000000007</v>
          </cell>
          <cell r="I322">
            <v>4.42</v>
          </cell>
          <cell r="J322">
            <v>11676.291525423729</v>
          </cell>
          <cell r="K322">
            <v>27.06</v>
          </cell>
          <cell r="L322">
            <v>28.22</v>
          </cell>
          <cell r="M322">
            <v>1.1599999999999999</v>
          </cell>
          <cell r="N322">
            <v>9877.4</v>
          </cell>
          <cell r="O322">
            <v>1.26</v>
          </cell>
          <cell r="P322">
            <v>1.26</v>
          </cell>
          <cell r="Q322">
            <v>0</v>
          </cell>
          <cell r="R322">
            <v>0</v>
          </cell>
          <cell r="S322">
            <v>152.71666666666664</v>
          </cell>
          <cell r="T322">
            <v>15608.362410909591</v>
          </cell>
        </row>
        <row r="323">
          <cell r="C323">
            <v>290.10000000000002</v>
          </cell>
          <cell r="D323">
            <v>293.7</v>
          </cell>
          <cell r="E323">
            <v>3.6</v>
          </cell>
          <cell r="F323">
            <v>532.80000000000007</v>
          </cell>
          <cell r="G323">
            <v>46.96</v>
          </cell>
          <cell r="H323">
            <v>46.96</v>
          </cell>
          <cell r="I323">
            <v>0</v>
          </cell>
          <cell r="J323">
            <v>0</v>
          </cell>
          <cell r="K323">
            <v>22.78</v>
          </cell>
          <cell r="L323">
            <v>22.78</v>
          </cell>
          <cell r="M323">
            <v>0</v>
          </cell>
          <cell r="N323">
            <v>0</v>
          </cell>
          <cell r="O323">
            <v>1.62</v>
          </cell>
          <cell r="P323">
            <v>1.62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C324">
            <v>195</v>
          </cell>
          <cell r="D324">
            <v>201.7</v>
          </cell>
          <cell r="E324">
            <v>6.7</v>
          </cell>
          <cell r="F324">
            <v>991.6</v>
          </cell>
          <cell r="G324">
            <v>52.69</v>
          </cell>
          <cell r="H324">
            <v>53.39</v>
          </cell>
          <cell r="I324">
            <v>0.7</v>
          </cell>
          <cell r="J324">
            <v>1849.1864406779662</v>
          </cell>
          <cell r="K324">
            <v>27.46</v>
          </cell>
          <cell r="L324">
            <v>27.66</v>
          </cell>
          <cell r="M324">
            <v>0.2</v>
          </cell>
          <cell r="N324">
            <v>1703</v>
          </cell>
          <cell r="O324">
            <v>0.92</v>
          </cell>
          <cell r="P324">
            <v>0.92</v>
          </cell>
          <cell r="Q324">
            <v>0</v>
          </cell>
          <cell r="R324">
            <v>0</v>
          </cell>
          <cell r="S324">
            <v>5.166666666666667</v>
          </cell>
          <cell r="T324">
            <v>528.05766096059961</v>
          </cell>
        </row>
        <row r="325">
          <cell r="C325">
            <v>304.2</v>
          </cell>
          <cell r="D325">
            <v>337.6</v>
          </cell>
          <cell r="E325">
            <v>33.4</v>
          </cell>
          <cell r="F325">
            <v>4943.2</v>
          </cell>
          <cell r="G325">
            <v>71.97</v>
          </cell>
          <cell r="H325">
            <v>78.22</v>
          </cell>
          <cell r="I325">
            <v>6.25</v>
          </cell>
          <cell r="J325">
            <v>16510.593220338986</v>
          </cell>
          <cell r="K325">
            <v>30.64</v>
          </cell>
          <cell r="L325">
            <v>31.89</v>
          </cell>
          <cell r="M325">
            <v>1.25</v>
          </cell>
          <cell r="N325">
            <v>10643.75</v>
          </cell>
          <cell r="O325">
            <v>1.53</v>
          </cell>
          <cell r="P325">
            <v>1.53</v>
          </cell>
          <cell r="Q325">
            <v>0</v>
          </cell>
          <cell r="R325">
            <v>0</v>
          </cell>
          <cell r="S325">
            <v>208.14999999999998</v>
          </cell>
          <cell r="T325">
            <v>21273.91008947396</v>
          </cell>
        </row>
        <row r="326">
          <cell r="C326">
            <v>300.3</v>
          </cell>
          <cell r="D326">
            <v>304</v>
          </cell>
          <cell r="E326">
            <v>3.7</v>
          </cell>
          <cell r="F326">
            <v>547.6</v>
          </cell>
          <cell r="G326">
            <v>54.400000000000006</v>
          </cell>
          <cell r="H326">
            <v>54.400000000000006</v>
          </cell>
          <cell r="I326">
            <v>0</v>
          </cell>
          <cell r="J326">
            <v>0</v>
          </cell>
          <cell r="K326">
            <v>24.12</v>
          </cell>
          <cell r="L326">
            <v>24.12</v>
          </cell>
          <cell r="M326">
            <v>0</v>
          </cell>
          <cell r="N326">
            <v>0</v>
          </cell>
          <cell r="O326">
            <v>2.09</v>
          </cell>
          <cell r="P326">
            <v>2.09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C327">
            <v>309.39999999999998</v>
          </cell>
          <cell r="D327">
            <v>326.39999999999998</v>
          </cell>
          <cell r="E327">
            <v>17</v>
          </cell>
          <cell r="F327">
            <v>2516</v>
          </cell>
          <cell r="G327">
            <v>61.19</v>
          </cell>
          <cell r="H327">
            <v>64.400000000000006</v>
          </cell>
          <cell r="I327">
            <v>3.21</v>
          </cell>
          <cell r="J327">
            <v>8479.8406779661018</v>
          </cell>
          <cell r="K327">
            <v>27.73</v>
          </cell>
          <cell r="L327">
            <v>28.92</v>
          </cell>
          <cell r="M327">
            <v>1.19</v>
          </cell>
          <cell r="N327">
            <v>10132.85</v>
          </cell>
          <cell r="O327">
            <v>1.95</v>
          </cell>
          <cell r="P327">
            <v>1.95</v>
          </cell>
          <cell r="Q327">
            <v>0</v>
          </cell>
          <cell r="R327">
            <v>0</v>
          </cell>
          <cell r="S327">
            <v>201.95</v>
          </cell>
          <cell r="T327">
            <v>20640.24089632124</v>
          </cell>
        </row>
        <row r="328">
          <cell r="C328">
            <v>293.7</v>
          </cell>
          <cell r="D328">
            <v>319</v>
          </cell>
          <cell r="E328">
            <v>25.3</v>
          </cell>
          <cell r="F328">
            <v>3744.4</v>
          </cell>
          <cell r="G328">
            <v>48.82</v>
          </cell>
          <cell r="H328">
            <v>52.67</v>
          </cell>
          <cell r="I328">
            <v>3.8499999999999996</v>
          </cell>
          <cell r="J328">
            <v>10170.525423728814</v>
          </cell>
          <cell r="K328">
            <v>19.420000000000002</v>
          </cell>
          <cell r="L328">
            <v>20.81</v>
          </cell>
          <cell r="M328">
            <v>1.39</v>
          </cell>
          <cell r="N328">
            <v>11835.849999999999</v>
          </cell>
          <cell r="O328">
            <v>1.81</v>
          </cell>
          <cell r="P328">
            <v>1.81</v>
          </cell>
          <cell r="Q328">
            <v>0</v>
          </cell>
          <cell r="R328">
            <v>0</v>
          </cell>
          <cell r="S328">
            <v>52.45</v>
          </cell>
          <cell r="T328">
            <v>5360.636964654861</v>
          </cell>
        </row>
        <row r="329">
          <cell r="C329">
            <v>234.6</v>
          </cell>
          <cell r="D329">
            <v>237.7</v>
          </cell>
          <cell r="E329">
            <v>3.1</v>
          </cell>
          <cell r="F329">
            <v>458.8</v>
          </cell>
          <cell r="G329">
            <v>46.34</v>
          </cell>
          <cell r="H329">
            <v>46.34</v>
          </cell>
          <cell r="I329">
            <v>0</v>
          </cell>
          <cell r="J329">
            <v>0</v>
          </cell>
          <cell r="K329">
            <v>19.55</v>
          </cell>
          <cell r="L329">
            <v>19.55</v>
          </cell>
          <cell r="M329">
            <v>0</v>
          </cell>
          <cell r="N329">
            <v>0</v>
          </cell>
          <cell r="O329">
            <v>1.1299999999999999</v>
          </cell>
          <cell r="P329">
            <v>1.1299999999999999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C330">
            <v>244</v>
          </cell>
          <cell r="D330">
            <v>270.7</v>
          </cell>
          <cell r="E330">
            <v>26.7</v>
          </cell>
          <cell r="F330">
            <v>3951.6</v>
          </cell>
          <cell r="G330">
            <v>27.72</v>
          </cell>
          <cell r="H330">
            <v>29.880000000000003</v>
          </cell>
          <cell r="I330">
            <v>2.16</v>
          </cell>
          <cell r="J330">
            <v>5706.0610169491529</v>
          </cell>
          <cell r="K330">
            <v>12.62</v>
          </cell>
          <cell r="L330">
            <v>13.21</v>
          </cell>
          <cell r="M330">
            <v>0.59</v>
          </cell>
          <cell r="N330">
            <v>5023.8499999999995</v>
          </cell>
          <cell r="O330">
            <v>1.1499999999999999</v>
          </cell>
          <cell r="P330">
            <v>1.1499999999999999</v>
          </cell>
          <cell r="Q330">
            <v>0</v>
          </cell>
          <cell r="R330">
            <v>0</v>
          </cell>
          <cell r="S330">
            <v>23.799999999999997</v>
          </cell>
          <cell r="T330">
            <v>2432.4720640378587</v>
          </cell>
        </row>
        <row r="331">
          <cell r="C331">
            <v>299.60000000000002</v>
          </cell>
          <cell r="D331">
            <v>313.60000000000002</v>
          </cell>
          <cell r="E331">
            <v>14</v>
          </cell>
          <cell r="F331">
            <v>2072</v>
          </cell>
          <cell r="G331">
            <v>56.349999999999994</v>
          </cell>
          <cell r="H331">
            <v>58.19</v>
          </cell>
          <cell r="I331">
            <v>1.84</v>
          </cell>
          <cell r="J331">
            <v>4860.718644067797</v>
          </cell>
          <cell r="K331">
            <v>25.56</v>
          </cell>
          <cell r="L331">
            <v>26.33</v>
          </cell>
          <cell r="M331">
            <v>0.77</v>
          </cell>
          <cell r="N331">
            <v>6556.55</v>
          </cell>
          <cell r="O331">
            <v>2.14</v>
          </cell>
          <cell r="P331">
            <v>2.14</v>
          </cell>
          <cell r="Q331">
            <v>0</v>
          </cell>
          <cell r="R331">
            <v>0</v>
          </cell>
          <cell r="S331">
            <v>28.25</v>
          </cell>
          <cell r="T331">
            <v>2887.2830171877945</v>
          </cell>
        </row>
        <row r="332">
          <cell r="C332">
            <v>155.5</v>
          </cell>
          <cell r="D332">
            <v>159.1</v>
          </cell>
          <cell r="E332">
            <v>3.6</v>
          </cell>
          <cell r="F332">
            <v>532.80000000000007</v>
          </cell>
          <cell r="G332">
            <v>26.009999999999998</v>
          </cell>
          <cell r="H332">
            <v>26.009999999999998</v>
          </cell>
          <cell r="I332">
            <v>0</v>
          </cell>
          <cell r="J332">
            <v>0</v>
          </cell>
          <cell r="K332">
            <v>14.45</v>
          </cell>
          <cell r="L332">
            <v>14.45</v>
          </cell>
          <cell r="M332">
            <v>0</v>
          </cell>
          <cell r="N332">
            <v>0</v>
          </cell>
          <cell r="O332">
            <v>1.19</v>
          </cell>
          <cell r="P332">
            <v>1.19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C333">
            <v>218.7</v>
          </cell>
          <cell r="D333">
            <v>245.1</v>
          </cell>
          <cell r="E333">
            <v>26.4</v>
          </cell>
          <cell r="F333">
            <v>3907.2</v>
          </cell>
          <cell r="G333">
            <v>14.64</v>
          </cell>
          <cell r="H333">
            <v>17.12</v>
          </cell>
          <cell r="I333">
            <v>2.48</v>
          </cell>
          <cell r="J333">
            <v>6551.4033898305088</v>
          </cell>
          <cell r="K333">
            <v>6.73</v>
          </cell>
          <cell r="L333">
            <v>7.55</v>
          </cell>
          <cell r="M333">
            <v>0.82</v>
          </cell>
          <cell r="N333">
            <v>6982.2999999999993</v>
          </cell>
          <cell r="O333">
            <v>1.34</v>
          </cell>
          <cell r="P333">
            <v>1.34</v>
          </cell>
          <cell r="Q333">
            <v>0</v>
          </cell>
          <cell r="R333">
            <v>0</v>
          </cell>
          <cell r="S333">
            <v>76.666666666666671</v>
          </cell>
          <cell r="T333">
            <v>7835.6943239314778</v>
          </cell>
        </row>
        <row r="334">
          <cell r="C334">
            <v>218.2</v>
          </cell>
          <cell r="D334">
            <v>221.2</v>
          </cell>
          <cell r="E334">
            <v>3</v>
          </cell>
          <cell r="F334">
            <v>444</v>
          </cell>
          <cell r="G334">
            <v>21.5</v>
          </cell>
          <cell r="H334">
            <v>21.5</v>
          </cell>
          <cell r="I334">
            <v>0</v>
          </cell>
          <cell r="J334">
            <v>0</v>
          </cell>
          <cell r="K334">
            <v>7.72</v>
          </cell>
          <cell r="L334">
            <v>7.72</v>
          </cell>
          <cell r="M334">
            <v>0</v>
          </cell>
          <cell r="N334">
            <v>0</v>
          </cell>
          <cell r="O334">
            <v>1.66</v>
          </cell>
          <cell r="P334">
            <v>1.66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C335">
            <v>202.1</v>
          </cell>
          <cell r="D335">
            <v>206.3</v>
          </cell>
          <cell r="E335">
            <v>4.2</v>
          </cell>
          <cell r="F335">
            <v>621.6</v>
          </cell>
          <cell r="G335">
            <v>28.53</v>
          </cell>
          <cell r="H335">
            <v>28.53</v>
          </cell>
          <cell r="I335">
            <v>0</v>
          </cell>
          <cell r="J335">
            <v>0</v>
          </cell>
          <cell r="K335">
            <v>13.4</v>
          </cell>
          <cell r="L335">
            <v>13.4</v>
          </cell>
          <cell r="M335">
            <v>0</v>
          </cell>
          <cell r="N335">
            <v>0</v>
          </cell>
          <cell r="O335">
            <v>1.34</v>
          </cell>
          <cell r="P335">
            <v>1.34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C336">
            <v>163.19999999999999</v>
          </cell>
          <cell r="D336">
            <v>166.3</v>
          </cell>
          <cell r="E336">
            <v>3.1</v>
          </cell>
          <cell r="F336">
            <v>458.8</v>
          </cell>
          <cell r="G336">
            <v>29.73</v>
          </cell>
          <cell r="H336">
            <v>29.73</v>
          </cell>
          <cell r="I336">
            <v>0</v>
          </cell>
          <cell r="J336">
            <v>0</v>
          </cell>
          <cell r="K336">
            <v>14.6</v>
          </cell>
          <cell r="L336">
            <v>14.6</v>
          </cell>
          <cell r="M336">
            <v>0</v>
          </cell>
          <cell r="N336">
            <v>0</v>
          </cell>
          <cell r="O336">
            <v>0.61</v>
          </cell>
          <cell r="P336">
            <v>0.61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C337">
            <v>345.2</v>
          </cell>
          <cell r="D337">
            <v>352.3</v>
          </cell>
          <cell r="E337">
            <v>7.1</v>
          </cell>
          <cell r="F337">
            <v>1050.8</v>
          </cell>
          <cell r="G337">
            <v>65.75</v>
          </cell>
          <cell r="H337">
            <v>66.28</v>
          </cell>
          <cell r="I337">
            <v>0.53</v>
          </cell>
          <cell r="J337">
            <v>1400.098305084746</v>
          </cell>
          <cell r="K337">
            <v>42.25</v>
          </cell>
          <cell r="L337">
            <v>42.4</v>
          </cell>
          <cell r="M337">
            <v>0.15</v>
          </cell>
          <cell r="N337">
            <v>1277.25</v>
          </cell>
          <cell r="O337">
            <v>0.94</v>
          </cell>
          <cell r="P337">
            <v>0.94</v>
          </cell>
          <cell r="Q337">
            <v>0</v>
          </cell>
          <cell r="R337">
            <v>0</v>
          </cell>
          <cell r="S337">
            <v>3.2666666666666666</v>
          </cell>
          <cell r="T337">
            <v>333.86871467186296</v>
          </cell>
        </row>
        <row r="338">
          <cell r="C338">
            <v>244.8</v>
          </cell>
          <cell r="D338">
            <v>276.89999999999998</v>
          </cell>
          <cell r="E338">
            <v>32.1</v>
          </cell>
          <cell r="F338">
            <v>4750.8</v>
          </cell>
          <cell r="G338">
            <v>45.68</v>
          </cell>
          <cell r="H338">
            <v>49.620000000000005</v>
          </cell>
          <cell r="I338">
            <v>3.9400000000000004</v>
          </cell>
          <cell r="J338">
            <v>10408.277966101696</v>
          </cell>
          <cell r="K338">
            <v>25.65</v>
          </cell>
          <cell r="L338">
            <v>26.87</v>
          </cell>
          <cell r="M338">
            <v>1.22</v>
          </cell>
          <cell r="N338">
            <v>10388.299999999999</v>
          </cell>
          <cell r="O338">
            <v>0.83</v>
          </cell>
          <cell r="P338">
            <v>0.83</v>
          </cell>
          <cell r="Q338">
            <v>0</v>
          </cell>
          <cell r="R338">
            <v>0</v>
          </cell>
          <cell r="S338">
            <v>165.11666666666667</v>
          </cell>
          <cell r="T338">
            <v>16875.700797215035</v>
          </cell>
        </row>
        <row r="339">
          <cell r="C339">
            <v>221.9</v>
          </cell>
          <cell r="D339">
            <v>225.5</v>
          </cell>
          <cell r="E339">
            <v>3.6</v>
          </cell>
          <cell r="F339">
            <v>532.80000000000007</v>
          </cell>
          <cell r="G339">
            <v>41.84</v>
          </cell>
          <cell r="H339">
            <v>41.84</v>
          </cell>
          <cell r="I339">
            <v>0</v>
          </cell>
          <cell r="J339">
            <v>0</v>
          </cell>
          <cell r="K339">
            <v>17.14</v>
          </cell>
          <cell r="L339">
            <v>17.14</v>
          </cell>
          <cell r="M339">
            <v>0</v>
          </cell>
          <cell r="N339">
            <v>0</v>
          </cell>
          <cell r="O339">
            <v>0.45</v>
          </cell>
          <cell r="P339">
            <v>0.45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C340">
            <v>237.9</v>
          </cell>
          <cell r="D340">
            <v>257</v>
          </cell>
          <cell r="E340">
            <v>19.100000000000001</v>
          </cell>
          <cell r="F340">
            <v>2826.8</v>
          </cell>
          <cell r="G340">
            <v>64.349999999999994</v>
          </cell>
          <cell r="H340">
            <v>67.349999999999994</v>
          </cell>
          <cell r="I340">
            <v>3</v>
          </cell>
          <cell r="J340">
            <v>7925.0847457627124</v>
          </cell>
          <cell r="K340">
            <v>36.14</v>
          </cell>
          <cell r="L340">
            <v>37.32</v>
          </cell>
          <cell r="M340">
            <v>1.18</v>
          </cell>
          <cell r="N340">
            <v>10047.699999999999</v>
          </cell>
          <cell r="O340">
            <v>0.83</v>
          </cell>
          <cell r="P340">
            <v>0.83</v>
          </cell>
          <cell r="Q340">
            <v>0</v>
          </cell>
          <cell r="R340">
            <v>0</v>
          </cell>
          <cell r="S340">
            <v>72.066666666666677</v>
          </cell>
          <cell r="T340">
            <v>7365.5526644955899</v>
          </cell>
        </row>
        <row r="341">
          <cell r="C341">
            <v>310.8</v>
          </cell>
          <cell r="D341">
            <v>323.89999999999998</v>
          </cell>
          <cell r="E341">
            <v>13.1</v>
          </cell>
          <cell r="F341">
            <v>1938.8</v>
          </cell>
          <cell r="G341">
            <v>48.879999999999995</v>
          </cell>
          <cell r="H341">
            <v>50.55</v>
          </cell>
          <cell r="I341">
            <v>1.67</v>
          </cell>
          <cell r="J341">
            <v>4411.6305084745763</v>
          </cell>
          <cell r="K341">
            <v>26.68</v>
          </cell>
          <cell r="L341">
            <v>27.4</v>
          </cell>
          <cell r="M341">
            <v>0.72</v>
          </cell>
          <cell r="N341">
            <v>6130.8</v>
          </cell>
          <cell r="O341">
            <v>0.68</v>
          </cell>
          <cell r="P341">
            <v>0.68</v>
          </cell>
          <cell r="Q341">
            <v>0</v>
          </cell>
          <cell r="R341">
            <v>0</v>
          </cell>
          <cell r="S341">
            <v>10.033333333333333</v>
          </cell>
          <cell r="T341">
            <v>1025.4539093492933</v>
          </cell>
        </row>
        <row r="342">
          <cell r="C342">
            <v>184.5</v>
          </cell>
          <cell r="D342">
            <v>187.6</v>
          </cell>
          <cell r="E342">
            <v>3.1</v>
          </cell>
          <cell r="F342">
            <v>458.8</v>
          </cell>
          <cell r="G342">
            <v>28</v>
          </cell>
          <cell r="H342">
            <v>28</v>
          </cell>
          <cell r="I342">
            <v>0</v>
          </cell>
          <cell r="J342">
            <v>0</v>
          </cell>
          <cell r="K342">
            <v>13.92</v>
          </cell>
          <cell r="L342">
            <v>13.92</v>
          </cell>
          <cell r="M342">
            <v>0</v>
          </cell>
          <cell r="N342">
            <v>0</v>
          </cell>
          <cell r="O342">
            <v>0.79</v>
          </cell>
          <cell r="P342">
            <v>0.79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C343">
            <v>341.6</v>
          </cell>
          <cell r="D343">
            <v>357.7</v>
          </cell>
          <cell r="E343">
            <v>16.100000000000001</v>
          </cell>
          <cell r="F343">
            <v>2382.8000000000002</v>
          </cell>
          <cell r="G343">
            <v>70.240000000000009</v>
          </cell>
          <cell r="H343">
            <v>73.44</v>
          </cell>
          <cell r="I343">
            <v>3.1999999999999997</v>
          </cell>
          <cell r="J343">
            <v>8453.4237288135591</v>
          </cell>
          <cell r="K343">
            <v>34.85</v>
          </cell>
          <cell r="L343">
            <v>36</v>
          </cell>
          <cell r="M343">
            <v>1.1499999999999999</v>
          </cell>
          <cell r="N343">
            <v>9792.25</v>
          </cell>
          <cell r="O343">
            <v>0.96</v>
          </cell>
          <cell r="P343">
            <v>0.96</v>
          </cell>
          <cell r="Q343">
            <v>0</v>
          </cell>
          <cell r="R343">
            <v>0</v>
          </cell>
          <cell r="S343">
            <v>59.966666666666661</v>
          </cell>
          <cell r="T343">
            <v>6128.8756907620555</v>
          </cell>
        </row>
        <row r="344">
          <cell r="C344">
            <v>288.8</v>
          </cell>
          <cell r="D344">
            <v>292.5</v>
          </cell>
          <cell r="E344">
            <v>3.7</v>
          </cell>
          <cell r="F344">
            <v>547.6</v>
          </cell>
          <cell r="G344">
            <v>65.14</v>
          </cell>
          <cell r="H344">
            <v>65.14</v>
          </cell>
          <cell r="I344">
            <v>0</v>
          </cell>
          <cell r="J344">
            <v>0</v>
          </cell>
          <cell r="K344">
            <v>29.62</v>
          </cell>
          <cell r="L344">
            <v>29.62</v>
          </cell>
          <cell r="M344">
            <v>0</v>
          </cell>
          <cell r="N344">
            <v>0</v>
          </cell>
          <cell r="O344">
            <v>2.17</v>
          </cell>
          <cell r="P344">
            <v>2.17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C345">
            <v>248.9</v>
          </cell>
          <cell r="D345">
            <v>251.9</v>
          </cell>
          <cell r="E345">
            <v>3</v>
          </cell>
          <cell r="F345">
            <v>444</v>
          </cell>
          <cell r="G345">
            <v>67.41</v>
          </cell>
          <cell r="H345">
            <v>67.41</v>
          </cell>
          <cell r="I345">
            <v>0</v>
          </cell>
          <cell r="J345">
            <v>0</v>
          </cell>
          <cell r="K345">
            <v>35.65</v>
          </cell>
          <cell r="L345">
            <v>35.65</v>
          </cell>
          <cell r="M345">
            <v>0</v>
          </cell>
          <cell r="N345">
            <v>0</v>
          </cell>
          <cell r="O345">
            <v>1.06</v>
          </cell>
          <cell r="P345">
            <v>1.06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C346">
            <v>285.89999999999998</v>
          </cell>
          <cell r="D346">
            <v>289.60000000000002</v>
          </cell>
          <cell r="E346">
            <v>3.7</v>
          </cell>
          <cell r="F346">
            <v>547.6</v>
          </cell>
          <cell r="G346">
            <v>45.03</v>
          </cell>
          <cell r="H346">
            <v>45.03</v>
          </cell>
          <cell r="I346">
            <v>0</v>
          </cell>
          <cell r="J346">
            <v>0</v>
          </cell>
          <cell r="K346">
            <v>22.91</v>
          </cell>
          <cell r="L346">
            <v>22.91</v>
          </cell>
          <cell r="M346">
            <v>0</v>
          </cell>
          <cell r="N346">
            <v>0</v>
          </cell>
          <cell r="O346">
            <v>0.77</v>
          </cell>
          <cell r="P346">
            <v>0.77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C347">
            <v>250.8</v>
          </cell>
          <cell r="D347">
            <v>253.9</v>
          </cell>
          <cell r="E347">
            <v>3.1</v>
          </cell>
          <cell r="F347">
            <v>458.8</v>
          </cell>
          <cell r="G347">
            <v>47.83</v>
          </cell>
          <cell r="H347">
            <v>47.83</v>
          </cell>
          <cell r="I347">
            <v>0</v>
          </cell>
          <cell r="J347">
            <v>0</v>
          </cell>
          <cell r="K347">
            <v>26.29</v>
          </cell>
          <cell r="L347">
            <v>26.29</v>
          </cell>
          <cell r="M347">
            <v>0</v>
          </cell>
          <cell r="N347">
            <v>0</v>
          </cell>
          <cell r="O347">
            <v>1.2</v>
          </cell>
          <cell r="P347">
            <v>1.2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C348">
            <v>309.7</v>
          </cell>
          <cell r="D348">
            <v>333.3</v>
          </cell>
          <cell r="E348">
            <v>23.6</v>
          </cell>
          <cell r="F348">
            <v>3492.8</v>
          </cell>
          <cell r="G348">
            <v>61.13</v>
          </cell>
          <cell r="H348">
            <v>66.13</v>
          </cell>
          <cell r="I348">
            <v>5</v>
          </cell>
          <cell r="J348">
            <v>13208.474576271186</v>
          </cell>
          <cell r="K348">
            <v>33.380000000000003</v>
          </cell>
          <cell r="L348">
            <v>35.43</v>
          </cell>
          <cell r="M348">
            <v>2.0499999999999998</v>
          </cell>
          <cell r="N348">
            <v>17455.75</v>
          </cell>
          <cell r="O348">
            <v>1.5</v>
          </cell>
          <cell r="P348">
            <v>1.5</v>
          </cell>
          <cell r="Q348">
            <v>0</v>
          </cell>
          <cell r="R348">
            <v>0</v>
          </cell>
          <cell r="S348">
            <v>46.400000000000006</v>
          </cell>
          <cell r="T348">
            <v>4742.2984777880947</v>
          </cell>
        </row>
        <row r="349">
          <cell r="C349">
            <v>266.5</v>
          </cell>
          <cell r="D349">
            <v>290.2</v>
          </cell>
          <cell r="E349">
            <v>23.7</v>
          </cell>
          <cell r="F349">
            <v>3507.6</v>
          </cell>
          <cell r="G349">
            <v>45.82</v>
          </cell>
          <cell r="H349">
            <v>48.68</v>
          </cell>
          <cell r="I349">
            <v>2.86</v>
          </cell>
          <cell r="J349">
            <v>7555.2474576271188</v>
          </cell>
          <cell r="K349">
            <v>24.18</v>
          </cell>
          <cell r="L349">
            <v>25.04</v>
          </cell>
          <cell r="M349">
            <v>0.86</v>
          </cell>
          <cell r="N349">
            <v>7322.9</v>
          </cell>
          <cell r="O349">
            <v>1.74</v>
          </cell>
          <cell r="P349">
            <v>1.74</v>
          </cell>
          <cell r="Q349">
            <v>0</v>
          </cell>
          <cell r="R349">
            <v>0</v>
          </cell>
          <cell r="S349">
            <v>12.633333333333333</v>
          </cell>
          <cell r="T349">
            <v>1291.1861516391434</v>
          </cell>
        </row>
        <row r="350">
          <cell r="C350">
            <v>267</v>
          </cell>
          <cell r="D350">
            <v>311</v>
          </cell>
          <cell r="E350">
            <v>44</v>
          </cell>
          <cell r="F350">
            <v>6512</v>
          </cell>
          <cell r="G350">
            <v>23.58</v>
          </cell>
          <cell r="H350">
            <v>26.03</v>
          </cell>
          <cell r="I350">
            <v>2.4500000000000002</v>
          </cell>
          <cell r="J350">
            <v>6472.1525423728826</v>
          </cell>
          <cell r="K350">
            <v>13.09</v>
          </cell>
          <cell r="L350">
            <v>13.82</v>
          </cell>
          <cell r="M350">
            <v>0.73</v>
          </cell>
          <cell r="N350">
            <v>6215.95</v>
          </cell>
          <cell r="O350">
            <v>0.89</v>
          </cell>
          <cell r="P350">
            <v>0.89</v>
          </cell>
          <cell r="Q350">
            <v>0</v>
          </cell>
          <cell r="R350">
            <v>0</v>
          </cell>
          <cell r="S350">
            <v>71.86666666666666</v>
          </cell>
          <cell r="T350">
            <v>7345.1117227809846</v>
          </cell>
        </row>
        <row r="351">
          <cell r="C351">
            <v>279.5</v>
          </cell>
          <cell r="D351">
            <v>282.60000000000002</v>
          </cell>
          <cell r="E351">
            <v>3.1</v>
          </cell>
          <cell r="F351">
            <v>458.8</v>
          </cell>
          <cell r="G351">
            <v>23.259999999999998</v>
          </cell>
          <cell r="H351">
            <v>23.259999999999998</v>
          </cell>
          <cell r="I351">
            <v>0</v>
          </cell>
          <cell r="J351">
            <v>0</v>
          </cell>
          <cell r="K351">
            <v>10.45</v>
          </cell>
          <cell r="L351">
            <v>10.45</v>
          </cell>
          <cell r="M351">
            <v>0</v>
          </cell>
          <cell r="N351">
            <v>0</v>
          </cell>
          <cell r="O351">
            <v>1.32</v>
          </cell>
          <cell r="P351">
            <v>1.32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C352">
            <v>155</v>
          </cell>
          <cell r="D352">
            <v>158.1</v>
          </cell>
          <cell r="E352">
            <v>3.1</v>
          </cell>
          <cell r="F352">
            <v>458.8</v>
          </cell>
          <cell r="G352">
            <v>24.5</v>
          </cell>
          <cell r="H352">
            <v>24.5</v>
          </cell>
          <cell r="I352">
            <v>0</v>
          </cell>
          <cell r="J352">
            <v>0</v>
          </cell>
          <cell r="K352">
            <v>12.73</v>
          </cell>
          <cell r="L352">
            <v>12.73</v>
          </cell>
          <cell r="M352">
            <v>0</v>
          </cell>
          <cell r="N352">
            <v>0</v>
          </cell>
          <cell r="O352">
            <v>1.23</v>
          </cell>
          <cell r="P352">
            <v>1.23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C353">
            <v>267.8</v>
          </cell>
          <cell r="D353">
            <v>271.5</v>
          </cell>
          <cell r="E353">
            <v>3.7</v>
          </cell>
          <cell r="F353">
            <v>547.6</v>
          </cell>
          <cell r="G353">
            <v>31.67</v>
          </cell>
          <cell r="H353">
            <v>31.67</v>
          </cell>
          <cell r="I353">
            <v>0</v>
          </cell>
          <cell r="J353">
            <v>0</v>
          </cell>
          <cell r="K353">
            <v>15.05</v>
          </cell>
          <cell r="L353">
            <v>15.05</v>
          </cell>
          <cell r="M353">
            <v>0</v>
          </cell>
          <cell r="N353">
            <v>0</v>
          </cell>
          <cell r="O353">
            <v>0.75</v>
          </cell>
          <cell r="P353">
            <v>0.75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C354">
            <v>237.4</v>
          </cell>
          <cell r="D354">
            <v>274.7</v>
          </cell>
          <cell r="E354">
            <v>37.299999999999997</v>
          </cell>
          <cell r="F354">
            <v>5520.4</v>
          </cell>
          <cell r="G354">
            <v>34.75</v>
          </cell>
          <cell r="H354">
            <v>38.28</v>
          </cell>
          <cell r="I354">
            <v>3.53</v>
          </cell>
          <cell r="J354">
            <v>9325.1830508474577</v>
          </cell>
          <cell r="K354">
            <v>15.7</v>
          </cell>
          <cell r="L354">
            <v>16.829999999999998</v>
          </cell>
          <cell r="M354">
            <v>1.1299999999999999</v>
          </cell>
          <cell r="N354">
            <v>9621.9499999999989</v>
          </cell>
          <cell r="O354">
            <v>1.47</v>
          </cell>
          <cell r="P354">
            <v>1.47</v>
          </cell>
          <cell r="Q354">
            <v>0</v>
          </cell>
          <cell r="R354">
            <v>0</v>
          </cell>
          <cell r="S354">
            <v>256.55000000000007</v>
          </cell>
          <cell r="T354">
            <v>26220.617984408102</v>
          </cell>
        </row>
        <row r="355">
          <cell r="C355">
            <v>373.7</v>
          </cell>
          <cell r="D355">
            <v>406.2</v>
          </cell>
          <cell r="E355">
            <v>32.5</v>
          </cell>
          <cell r="F355">
            <v>4810</v>
          </cell>
          <cell r="G355">
            <v>55.86</v>
          </cell>
          <cell r="H355">
            <v>60.17</v>
          </cell>
          <cell r="I355">
            <v>4.3099999999999996</v>
          </cell>
          <cell r="J355">
            <v>11385.705084745763</v>
          </cell>
          <cell r="K355">
            <v>24.11</v>
          </cell>
          <cell r="L355">
            <v>25.41</v>
          </cell>
          <cell r="M355">
            <v>1.3</v>
          </cell>
          <cell r="N355">
            <v>11069.5</v>
          </cell>
          <cell r="O355">
            <v>1.6</v>
          </cell>
          <cell r="P355">
            <v>1.6</v>
          </cell>
          <cell r="Q355">
            <v>0</v>
          </cell>
          <cell r="R355">
            <v>0</v>
          </cell>
          <cell r="S355">
            <v>116.06666666666669</v>
          </cell>
          <cell r="T355">
            <v>11862.55984170844</v>
          </cell>
        </row>
        <row r="356">
          <cell r="C356">
            <v>237</v>
          </cell>
          <cell r="D356">
            <v>240</v>
          </cell>
          <cell r="E356">
            <v>3</v>
          </cell>
          <cell r="F356">
            <v>444</v>
          </cell>
          <cell r="G356">
            <v>36.74</v>
          </cell>
          <cell r="H356">
            <v>36.74</v>
          </cell>
          <cell r="I356">
            <v>0</v>
          </cell>
          <cell r="J356">
            <v>0</v>
          </cell>
          <cell r="K356">
            <v>17.940000000000001</v>
          </cell>
          <cell r="L356">
            <v>17.940000000000001</v>
          </cell>
          <cell r="M356">
            <v>0</v>
          </cell>
          <cell r="N356">
            <v>0</v>
          </cell>
          <cell r="O356">
            <v>0.45</v>
          </cell>
          <cell r="P356">
            <v>0.45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C357">
            <v>241.2</v>
          </cell>
          <cell r="D357">
            <v>244.7</v>
          </cell>
          <cell r="E357">
            <v>3.5</v>
          </cell>
          <cell r="F357">
            <v>518</v>
          </cell>
          <cell r="G357">
            <v>59.05</v>
          </cell>
          <cell r="H357">
            <v>59.05</v>
          </cell>
          <cell r="I357">
            <v>0</v>
          </cell>
          <cell r="J357">
            <v>0</v>
          </cell>
          <cell r="K357">
            <v>34.9</v>
          </cell>
          <cell r="L357">
            <v>34.9</v>
          </cell>
          <cell r="M357">
            <v>0</v>
          </cell>
          <cell r="N357">
            <v>0</v>
          </cell>
          <cell r="O357">
            <v>1.38</v>
          </cell>
          <cell r="P357">
            <v>1.38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C358">
            <v>244.7</v>
          </cell>
          <cell r="D358">
            <v>247.7</v>
          </cell>
          <cell r="E358">
            <v>3</v>
          </cell>
          <cell r="F358">
            <v>444</v>
          </cell>
          <cell r="G358">
            <v>48.160000000000004</v>
          </cell>
          <cell r="H358">
            <v>48.160000000000004</v>
          </cell>
          <cell r="I358">
            <v>0</v>
          </cell>
          <cell r="J358">
            <v>0</v>
          </cell>
          <cell r="K358">
            <v>32.200000000000003</v>
          </cell>
          <cell r="L358">
            <v>32.200000000000003</v>
          </cell>
          <cell r="M358">
            <v>0</v>
          </cell>
          <cell r="N358">
            <v>0</v>
          </cell>
          <cell r="O358">
            <v>0.79</v>
          </cell>
          <cell r="P358">
            <v>0.79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C359">
            <v>278.3</v>
          </cell>
          <cell r="D359">
            <v>282</v>
          </cell>
          <cell r="E359">
            <v>3.7</v>
          </cell>
          <cell r="F359">
            <v>547.6</v>
          </cell>
          <cell r="G359">
            <v>36.799999999999997</v>
          </cell>
          <cell r="H359">
            <v>36.799999999999997</v>
          </cell>
          <cell r="I359">
            <v>0</v>
          </cell>
          <cell r="J359">
            <v>0</v>
          </cell>
          <cell r="K359">
            <v>13.74</v>
          </cell>
          <cell r="L359">
            <v>13.74</v>
          </cell>
          <cell r="M359">
            <v>0</v>
          </cell>
          <cell r="N359">
            <v>0</v>
          </cell>
          <cell r="O359">
            <v>1.45</v>
          </cell>
          <cell r="P359">
            <v>1.45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C360">
            <v>173.5</v>
          </cell>
          <cell r="D360">
            <v>189.9</v>
          </cell>
          <cell r="E360">
            <v>16.399999999999999</v>
          </cell>
          <cell r="F360">
            <v>2427.1999999999998</v>
          </cell>
          <cell r="G360">
            <v>46.44</v>
          </cell>
          <cell r="H360">
            <v>49.239999999999995</v>
          </cell>
          <cell r="I360">
            <v>2.8</v>
          </cell>
          <cell r="J360">
            <v>7396.7457627118647</v>
          </cell>
          <cell r="K360">
            <v>20.5</v>
          </cell>
          <cell r="L360">
            <v>21.34</v>
          </cell>
          <cell r="M360">
            <v>0.84</v>
          </cell>
          <cell r="N360">
            <v>7152.5999999999995</v>
          </cell>
          <cell r="O360">
            <v>0.91</v>
          </cell>
          <cell r="P360">
            <v>0.91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C361">
            <v>261.89999999999998</v>
          </cell>
          <cell r="D361">
            <v>286.89999999999998</v>
          </cell>
          <cell r="E361">
            <v>25</v>
          </cell>
          <cell r="F361">
            <v>3700</v>
          </cell>
          <cell r="G361">
            <v>50.03</v>
          </cell>
          <cell r="H361">
            <v>52.53</v>
          </cell>
          <cell r="I361">
            <v>2.5</v>
          </cell>
          <cell r="J361">
            <v>6604.2372881355932</v>
          </cell>
          <cell r="K361">
            <v>21.93</v>
          </cell>
          <cell r="L361">
            <v>23.24</v>
          </cell>
          <cell r="M361">
            <v>1.31</v>
          </cell>
          <cell r="N361">
            <v>11154.65</v>
          </cell>
          <cell r="O361">
            <v>1.84</v>
          </cell>
          <cell r="P361">
            <v>1.84</v>
          </cell>
          <cell r="Q361">
            <v>0</v>
          </cell>
          <cell r="R361">
            <v>0</v>
          </cell>
          <cell r="S361">
            <v>39.916666666666664</v>
          </cell>
          <cell r="T361">
            <v>4079.6712838730191</v>
          </cell>
        </row>
        <row r="362">
          <cell r="C362">
            <v>280.10000000000002</v>
          </cell>
          <cell r="D362">
            <v>283.7</v>
          </cell>
          <cell r="E362">
            <v>3.6</v>
          </cell>
          <cell r="F362">
            <v>532.80000000000007</v>
          </cell>
          <cell r="G362">
            <v>81.38</v>
          </cell>
          <cell r="H362">
            <v>81.38</v>
          </cell>
          <cell r="I362">
            <v>0</v>
          </cell>
          <cell r="J362">
            <v>0</v>
          </cell>
          <cell r="K362">
            <v>20.32</v>
          </cell>
          <cell r="L362">
            <v>20.32</v>
          </cell>
          <cell r="M362">
            <v>0</v>
          </cell>
          <cell r="N362">
            <v>0</v>
          </cell>
          <cell r="O362">
            <v>1.75</v>
          </cell>
          <cell r="P362">
            <v>1.75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C363">
            <v>202.4</v>
          </cell>
          <cell r="D363">
            <v>205.5</v>
          </cell>
          <cell r="E363">
            <v>3.1</v>
          </cell>
          <cell r="F363">
            <v>458.8</v>
          </cell>
          <cell r="G363">
            <v>43.97</v>
          </cell>
          <cell r="H363">
            <v>43.97</v>
          </cell>
          <cell r="I363">
            <v>0</v>
          </cell>
          <cell r="J363">
            <v>0</v>
          </cell>
          <cell r="K363">
            <v>25.52</v>
          </cell>
          <cell r="L363">
            <v>25.52</v>
          </cell>
          <cell r="M363">
            <v>0</v>
          </cell>
          <cell r="N363">
            <v>0</v>
          </cell>
          <cell r="O363">
            <v>1.97</v>
          </cell>
          <cell r="P363">
            <v>1.97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C364">
            <v>272.8</v>
          </cell>
          <cell r="D364">
            <v>297.8</v>
          </cell>
          <cell r="E364">
            <v>25</v>
          </cell>
          <cell r="F364">
            <v>3700</v>
          </cell>
          <cell r="G364">
            <v>38.489999999999995</v>
          </cell>
          <cell r="H364">
            <v>40.82</v>
          </cell>
          <cell r="I364">
            <v>2.33</v>
          </cell>
          <cell r="J364">
            <v>6155.1491525423735</v>
          </cell>
          <cell r="K364">
            <v>16.43</v>
          </cell>
          <cell r="L364">
            <v>17.399999999999999</v>
          </cell>
          <cell r="M364">
            <v>0.97</v>
          </cell>
          <cell r="N364">
            <v>8259.5499999999993</v>
          </cell>
          <cell r="O364">
            <v>1.44</v>
          </cell>
          <cell r="P364">
            <v>1.44</v>
          </cell>
          <cell r="Q364">
            <v>0</v>
          </cell>
          <cell r="R364">
            <v>0</v>
          </cell>
          <cell r="S364">
            <v>52.016666666666659</v>
          </cell>
          <cell r="T364">
            <v>5316.3482576065517</v>
          </cell>
        </row>
        <row r="365">
          <cell r="C365">
            <v>313.60000000000002</v>
          </cell>
          <cell r="D365">
            <v>327.3</v>
          </cell>
          <cell r="E365">
            <v>13.7</v>
          </cell>
          <cell r="F365">
            <v>2027.6</v>
          </cell>
          <cell r="G365">
            <v>45.51</v>
          </cell>
          <cell r="H365">
            <v>47.25</v>
          </cell>
          <cell r="I365">
            <v>1.74</v>
          </cell>
          <cell r="J365">
            <v>4596.5491525423731</v>
          </cell>
          <cell r="K365">
            <v>20.65</v>
          </cell>
          <cell r="L365">
            <v>21.18</v>
          </cell>
          <cell r="M365">
            <v>0.53</v>
          </cell>
          <cell r="N365">
            <v>4512.95</v>
          </cell>
          <cell r="O365">
            <v>1.44</v>
          </cell>
          <cell r="P365">
            <v>1.44</v>
          </cell>
          <cell r="Q365">
            <v>0</v>
          </cell>
          <cell r="R365">
            <v>0</v>
          </cell>
          <cell r="S365">
            <v>6.9</v>
          </cell>
          <cell r="T365">
            <v>705.21248915383308</v>
          </cell>
        </row>
        <row r="366">
          <cell r="C366">
            <v>299.5</v>
          </cell>
          <cell r="D366">
            <v>342.4</v>
          </cell>
          <cell r="E366">
            <v>42.9</v>
          </cell>
          <cell r="F366">
            <v>6349.2</v>
          </cell>
          <cell r="G366">
            <v>41.6</v>
          </cell>
          <cell r="H366">
            <v>45.47</v>
          </cell>
          <cell r="I366">
            <v>3.87</v>
          </cell>
          <cell r="J366">
            <v>10223.359322033899</v>
          </cell>
          <cell r="K366">
            <v>20.34</v>
          </cell>
          <cell r="L366">
            <v>21.74</v>
          </cell>
          <cell r="M366">
            <v>1.4</v>
          </cell>
          <cell r="N366">
            <v>11921</v>
          </cell>
          <cell r="O366">
            <v>1.63</v>
          </cell>
          <cell r="P366">
            <v>1.63</v>
          </cell>
          <cell r="Q366">
            <v>0</v>
          </cell>
          <cell r="R366">
            <v>0</v>
          </cell>
          <cell r="S366">
            <v>553.81666666666672</v>
          </cell>
          <cell r="T366">
            <v>56602.671019547633</v>
          </cell>
        </row>
        <row r="367">
          <cell r="C367">
            <v>259.10000000000002</v>
          </cell>
          <cell r="D367">
            <v>273.5</v>
          </cell>
          <cell r="E367">
            <v>14.4</v>
          </cell>
          <cell r="F367">
            <v>2131.2000000000003</v>
          </cell>
          <cell r="G367">
            <v>54.2</v>
          </cell>
          <cell r="H367">
            <v>56.83</v>
          </cell>
          <cell r="I367">
            <v>2.63</v>
          </cell>
          <cell r="J367">
            <v>6947.6576271186441</v>
          </cell>
          <cell r="K367">
            <v>32.130000000000003</v>
          </cell>
          <cell r="L367">
            <v>33.04</v>
          </cell>
          <cell r="M367">
            <v>0.91</v>
          </cell>
          <cell r="N367">
            <v>7748.6500000000005</v>
          </cell>
          <cell r="O367">
            <v>0.88</v>
          </cell>
          <cell r="P367">
            <v>0.88</v>
          </cell>
          <cell r="Q367">
            <v>0</v>
          </cell>
          <cell r="R367">
            <v>0</v>
          </cell>
          <cell r="S367">
            <v>24.716666666666665</v>
          </cell>
          <cell r="T367">
            <v>2526.1597135631264</v>
          </cell>
        </row>
        <row r="368">
          <cell r="C368">
            <v>153.5</v>
          </cell>
          <cell r="D368">
            <v>157.1</v>
          </cell>
          <cell r="E368">
            <v>3.6</v>
          </cell>
          <cell r="F368">
            <v>532.80000000000007</v>
          </cell>
          <cell r="G368">
            <v>40.68</v>
          </cell>
          <cell r="H368">
            <v>40.68</v>
          </cell>
          <cell r="I368">
            <v>0</v>
          </cell>
          <cell r="J368">
            <v>0</v>
          </cell>
          <cell r="K368">
            <v>23.82</v>
          </cell>
          <cell r="L368">
            <v>23.82</v>
          </cell>
          <cell r="M368">
            <v>0</v>
          </cell>
          <cell r="N368">
            <v>0</v>
          </cell>
          <cell r="O368">
            <v>0.8</v>
          </cell>
          <cell r="P368">
            <v>0.8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C369">
            <v>157</v>
          </cell>
          <cell r="D369">
            <v>160.1</v>
          </cell>
          <cell r="E369">
            <v>3.1</v>
          </cell>
          <cell r="F369">
            <v>458.8</v>
          </cell>
          <cell r="G369">
            <v>19.97</v>
          </cell>
          <cell r="H369">
            <v>19.97</v>
          </cell>
          <cell r="I369">
            <v>0</v>
          </cell>
          <cell r="J369">
            <v>0</v>
          </cell>
          <cell r="K369">
            <v>8.64</v>
          </cell>
          <cell r="L369">
            <v>8.64</v>
          </cell>
          <cell r="M369">
            <v>0</v>
          </cell>
          <cell r="N369">
            <v>0</v>
          </cell>
          <cell r="O369">
            <v>1.1100000000000001</v>
          </cell>
          <cell r="P369">
            <v>1.1100000000000001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C370">
            <v>189</v>
          </cell>
          <cell r="D370">
            <v>192.1</v>
          </cell>
          <cell r="E370">
            <v>3.1</v>
          </cell>
          <cell r="F370">
            <v>458.8</v>
          </cell>
          <cell r="G370">
            <v>35.28</v>
          </cell>
          <cell r="H370">
            <v>35.28</v>
          </cell>
          <cell r="I370">
            <v>0</v>
          </cell>
          <cell r="J370">
            <v>0</v>
          </cell>
          <cell r="K370">
            <v>13.32</v>
          </cell>
          <cell r="L370">
            <v>13.32</v>
          </cell>
          <cell r="M370">
            <v>0</v>
          </cell>
          <cell r="N370">
            <v>0</v>
          </cell>
          <cell r="O370">
            <v>1.33</v>
          </cell>
          <cell r="P370">
            <v>1.33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C371">
            <v>187.5</v>
          </cell>
          <cell r="D371">
            <v>207.6</v>
          </cell>
          <cell r="E371">
            <v>20.100000000000001</v>
          </cell>
          <cell r="F371">
            <v>2974.8</v>
          </cell>
          <cell r="G371">
            <v>25.22</v>
          </cell>
          <cell r="H371">
            <v>26.98</v>
          </cell>
          <cell r="I371">
            <v>1.7600000000000002</v>
          </cell>
          <cell r="J371">
            <v>4649.3830508474584</v>
          </cell>
          <cell r="K371">
            <v>14.01</v>
          </cell>
          <cell r="L371">
            <v>14.67</v>
          </cell>
          <cell r="M371">
            <v>0.66</v>
          </cell>
          <cell r="N371">
            <v>5619.9000000000005</v>
          </cell>
          <cell r="O371">
            <v>1.17</v>
          </cell>
          <cell r="P371">
            <v>1.17</v>
          </cell>
          <cell r="Q371">
            <v>0</v>
          </cell>
          <cell r="R371">
            <v>0</v>
          </cell>
          <cell r="S371">
            <v>84.6</v>
          </cell>
          <cell r="T371">
            <v>8646.5183452774309</v>
          </cell>
        </row>
        <row r="372">
          <cell r="C372">
            <v>319</v>
          </cell>
          <cell r="D372">
            <v>322.10000000000002</v>
          </cell>
          <cell r="E372">
            <v>3.1</v>
          </cell>
          <cell r="F372">
            <v>458.8</v>
          </cell>
          <cell r="G372">
            <v>22.65</v>
          </cell>
          <cell r="H372">
            <v>22.65</v>
          </cell>
          <cell r="I372">
            <v>0</v>
          </cell>
          <cell r="J372">
            <v>0</v>
          </cell>
          <cell r="K372">
            <v>11.7</v>
          </cell>
          <cell r="L372">
            <v>11.7</v>
          </cell>
          <cell r="M372">
            <v>0</v>
          </cell>
          <cell r="N372">
            <v>0</v>
          </cell>
          <cell r="O372">
            <v>1.1200000000000001</v>
          </cell>
          <cell r="P372">
            <v>1.1200000000000001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C373">
            <v>294.39999999999998</v>
          </cell>
          <cell r="D373">
            <v>316.2</v>
          </cell>
          <cell r="E373">
            <v>21.8</v>
          </cell>
          <cell r="F373">
            <v>3226.4</v>
          </cell>
          <cell r="G373">
            <v>43.26</v>
          </cell>
          <cell r="H373">
            <v>45.81</v>
          </cell>
          <cell r="I373">
            <v>2.5499999999999998</v>
          </cell>
          <cell r="J373">
            <v>6736.3220338983047</v>
          </cell>
          <cell r="K373">
            <v>18.13</v>
          </cell>
          <cell r="L373">
            <v>18.97</v>
          </cell>
          <cell r="M373">
            <v>0.84</v>
          </cell>
          <cell r="N373">
            <v>7152.5999999999995</v>
          </cell>
          <cell r="O373">
            <v>1.1200000000000001</v>
          </cell>
          <cell r="P373">
            <v>1.1200000000000001</v>
          </cell>
          <cell r="Q373">
            <v>0</v>
          </cell>
          <cell r="R373">
            <v>0</v>
          </cell>
          <cell r="S373">
            <v>37.75</v>
          </cell>
          <cell r="T373">
            <v>3858.2277486314774</v>
          </cell>
        </row>
        <row r="374">
          <cell r="C374">
            <v>207</v>
          </cell>
          <cell r="D374">
            <v>210.7</v>
          </cell>
          <cell r="E374">
            <v>3.7</v>
          </cell>
          <cell r="F374">
            <v>547.6</v>
          </cell>
          <cell r="G374">
            <v>42.370000000000005</v>
          </cell>
          <cell r="H374">
            <v>42.370000000000005</v>
          </cell>
          <cell r="I374">
            <v>0</v>
          </cell>
          <cell r="J374">
            <v>0</v>
          </cell>
          <cell r="K374">
            <v>22.43</v>
          </cell>
          <cell r="L374">
            <v>22.43</v>
          </cell>
          <cell r="M374">
            <v>0</v>
          </cell>
          <cell r="N374">
            <v>0</v>
          </cell>
          <cell r="O374">
            <v>0.69</v>
          </cell>
          <cell r="P374">
            <v>0.69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C375">
            <v>263.89999999999998</v>
          </cell>
          <cell r="D375">
            <v>267.60000000000002</v>
          </cell>
          <cell r="E375">
            <v>3.7</v>
          </cell>
          <cell r="F375">
            <v>547.6</v>
          </cell>
          <cell r="G375">
            <v>53.400000000000006</v>
          </cell>
          <cell r="H375">
            <v>53.400000000000006</v>
          </cell>
          <cell r="I375">
            <v>0</v>
          </cell>
          <cell r="J375">
            <v>0</v>
          </cell>
          <cell r="K375">
            <v>26.28</v>
          </cell>
          <cell r="L375">
            <v>26.28</v>
          </cell>
          <cell r="M375">
            <v>0</v>
          </cell>
          <cell r="N375">
            <v>0</v>
          </cell>
          <cell r="O375">
            <v>0.44</v>
          </cell>
          <cell r="P375">
            <v>0.44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C376">
            <v>344.6</v>
          </cell>
          <cell r="D376">
            <v>347.8</v>
          </cell>
          <cell r="E376">
            <v>3.2</v>
          </cell>
          <cell r="F376">
            <v>473.6</v>
          </cell>
          <cell r="G376">
            <v>44.36</v>
          </cell>
          <cell r="H376">
            <v>44.36</v>
          </cell>
          <cell r="I376">
            <v>0</v>
          </cell>
          <cell r="J376">
            <v>0</v>
          </cell>
          <cell r="K376">
            <v>15.14</v>
          </cell>
          <cell r="L376">
            <v>15.14</v>
          </cell>
          <cell r="M376">
            <v>0</v>
          </cell>
          <cell r="N376">
            <v>0</v>
          </cell>
          <cell r="O376">
            <v>0.57999999999999996</v>
          </cell>
          <cell r="P376">
            <v>0.57999999999999996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C377">
            <v>247.6</v>
          </cell>
          <cell r="D377">
            <v>267</v>
          </cell>
          <cell r="E377">
            <v>19.399999999999999</v>
          </cell>
          <cell r="F377">
            <v>2871.2</v>
          </cell>
          <cell r="G377">
            <v>47.86</v>
          </cell>
          <cell r="H377">
            <v>50.17</v>
          </cell>
          <cell r="I377">
            <v>2.31</v>
          </cell>
          <cell r="J377">
            <v>6102.3152542372891</v>
          </cell>
          <cell r="K377">
            <v>20.65</v>
          </cell>
          <cell r="L377">
            <v>21.21</v>
          </cell>
          <cell r="M377">
            <v>0.56000000000000005</v>
          </cell>
          <cell r="N377">
            <v>4768.4000000000005</v>
          </cell>
          <cell r="O377">
            <v>1.46</v>
          </cell>
          <cell r="P377">
            <v>1.46</v>
          </cell>
          <cell r="Q377">
            <v>0</v>
          </cell>
          <cell r="R377">
            <v>0</v>
          </cell>
          <cell r="S377">
            <v>171.8666666666667</v>
          </cell>
          <cell r="T377">
            <v>17565.582580082915</v>
          </cell>
        </row>
        <row r="378">
          <cell r="C378">
            <v>328.5</v>
          </cell>
          <cell r="D378">
            <v>331.7</v>
          </cell>
          <cell r="E378">
            <v>3.2</v>
          </cell>
          <cell r="F378">
            <v>473.6</v>
          </cell>
          <cell r="G378">
            <v>55.08</v>
          </cell>
          <cell r="H378">
            <v>55.08</v>
          </cell>
          <cell r="I378">
            <v>0</v>
          </cell>
          <cell r="J378">
            <v>0</v>
          </cell>
          <cell r="K378">
            <v>19.28</v>
          </cell>
          <cell r="L378">
            <v>19.28</v>
          </cell>
          <cell r="M378">
            <v>0</v>
          </cell>
          <cell r="N378">
            <v>0</v>
          </cell>
          <cell r="O378">
            <v>1.25</v>
          </cell>
          <cell r="P378">
            <v>1.25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C379">
            <v>233.8</v>
          </cell>
          <cell r="D379">
            <v>237.4</v>
          </cell>
          <cell r="E379">
            <v>3.6</v>
          </cell>
          <cell r="F379">
            <v>532.80000000000007</v>
          </cell>
          <cell r="G379">
            <v>26.68</v>
          </cell>
          <cell r="H379">
            <v>26.68</v>
          </cell>
          <cell r="I379">
            <v>0</v>
          </cell>
          <cell r="J379">
            <v>0</v>
          </cell>
          <cell r="K379">
            <v>12.53</v>
          </cell>
          <cell r="L379">
            <v>12.53</v>
          </cell>
          <cell r="M379">
            <v>0</v>
          </cell>
          <cell r="N379">
            <v>0</v>
          </cell>
          <cell r="O379">
            <v>2.0499999999999998</v>
          </cell>
          <cell r="P379">
            <v>2.0499999999999998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C380">
            <v>222.3</v>
          </cell>
          <cell r="D380">
            <v>225.8</v>
          </cell>
          <cell r="E380">
            <v>3.5</v>
          </cell>
          <cell r="F380">
            <v>518</v>
          </cell>
          <cell r="G380">
            <v>34.799999999999997</v>
          </cell>
          <cell r="H380">
            <v>34.799999999999997</v>
          </cell>
          <cell r="I380">
            <v>0</v>
          </cell>
          <cell r="J380">
            <v>0</v>
          </cell>
          <cell r="K380">
            <v>18.55</v>
          </cell>
          <cell r="L380">
            <v>18.55</v>
          </cell>
          <cell r="M380">
            <v>0</v>
          </cell>
          <cell r="N380">
            <v>0</v>
          </cell>
          <cell r="O380">
            <v>1.63</v>
          </cell>
          <cell r="P380">
            <v>1.63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C381">
            <v>215.1</v>
          </cell>
          <cell r="D381">
            <v>218.2</v>
          </cell>
          <cell r="E381">
            <v>3.1</v>
          </cell>
          <cell r="F381">
            <v>458.8</v>
          </cell>
          <cell r="G381">
            <v>37.85</v>
          </cell>
          <cell r="H381">
            <v>37.85</v>
          </cell>
          <cell r="I381">
            <v>0</v>
          </cell>
          <cell r="J381">
            <v>0</v>
          </cell>
          <cell r="K381">
            <v>15.33</v>
          </cell>
          <cell r="L381">
            <v>15.33</v>
          </cell>
          <cell r="M381">
            <v>0</v>
          </cell>
          <cell r="N381">
            <v>0</v>
          </cell>
          <cell r="O381">
            <v>1.25</v>
          </cell>
          <cell r="P381">
            <v>1.25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C382">
            <v>284.7</v>
          </cell>
          <cell r="D382">
            <v>288.3</v>
          </cell>
          <cell r="E382">
            <v>3.6</v>
          </cell>
          <cell r="F382">
            <v>532.80000000000007</v>
          </cell>
          <cell r="G382">
            <v>53.71</v>
          </cell>
          <cell r="H382">
            <v>53.71</v>
          </cell>
          <cell r="I382">
            <v>0</v>
          </cell>
          <cell r="J382">
            <v>0</v>
          </cell>
          <cell r="K382">
            <v>31.77</v>
          </cell>
          <cell r="L382">
            <v>31.77</v>
          </cell>
          <cell r="M382">
            <v>0</v>
          </cell>
          <cell r="N382">
            <v>0</v>
          </cell>
          <cell r="O382">
            <v>0.46</v>
          </cell>
          <cell r="P382">
            <v>0.46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C383">
            <v>173.4</v>
          </cell>
          <cell r="D383">
            <v>176.5</v>
          </cell>
          <cell r="E383">
            <v>3.1</v>
          </cell>
          <cell r="F383">
            <v>458.8</v>
          </cell>
          <cell r="G383">
            <v>23.689999999999998</v>
          </cell>
          <cell r="H383">
            <v>23.689999999999998</v>
          </cell>
          <cell r="I383">
            <v>0</v>
          </cell>
          <cell r="J383">
            <v>0</v>
          </cell>
          <cell r="K383">
            <v>8.61</v>
          </cell>
          <cell r="L383">
            <v>8.61</v>
          </cell>
          <cell r="M383">
            <v>0</v>
          </cell>
          <cell r="N383">
            <v>0</v>
          </cell>
          <cell r="O383">
            <v>1.72</v>
          </cell>
          <cell r="P383">
            <v>1.72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C384">
            <v>245.4</v>
          </cell>
          <cell r="D384">
            <v>259.2</v>
          </cell>
          <cell r="E384">
            <v>13.8</v>
          </cell>
          <cell r="F384">
            <v>2042.4</v>
          </cell>
          <cell r="G384">
            <v>39.82</v>
          </cell>
          <cell r="H384">
            <v>41.59</v>
          </cell>
          <cell r="I384">
            <v>1.77</v>
          </cell>
          <cell r="J384">
            <v>4675.8</v>
          </cell>
          <cell r="K384">
            <v>21.28</v>
          </cell>
          <cell r="L384">
            <v>21.57</v>
          </cell>
          <cell r="M384">
            <v>0.28999999999999998</v>
          </cell>
          <cell r="N384">
            <v>2469.35</v>
          </cell>
          <cell r="O384">
            <v>1.23</v>
          </cell>
          <cell r="P384">
            <v>1.23</v>
          </cell>
          <cell r="Q384">
            <v>0</v>
          </cell>
          <cell r="R384">
            <v>0</v>
          </cell>
          <cell r="S384">
            <v>5.7833333333333332</v>
          </cell>
          <cell r="T384">
            <v>591.08389791396144</v>
          </cell>
        </row>
        <row r="385">
          <cell r="C385">
            <v>290.89999999999998</v>
          </cell>
          <cell r="D385">
            <v>311.89999999999998</v>
          </cell>
          <cell r="E385">
            <v>21</v>
          </cell>
          <cell r="F385">
            <v>3108</v>
          </cell>
          <cell r="G385">
            <v>43.57</v>
          </cell>
          <cell r="H385">
            <v>48.06</v>
          </cell>
          <cell r="I385">
            <v>4.49</v>
          </cell>
          <cell r="J385">
            <v>11861.210169491527</v>
          </cell>
          <cell r="K385">
            <v>18.25</v>
          </cell>
          <cell r="L385">
            <v>20.05</v>
          </cell>
          <cell r="M385">
            <v>1.8</v>
          </cell>
          <cell r="N385">
            <v>15327</v>
          </cell>
          <cell r="O385">
            <v>1.67</v>
          </cell>
          <cell r="P385">
            <v>1.67</v>
          </cell>
          <cell r="Q385">
            <v>0</v>
          </cell>
          <cell r="R385">
            <v>0</v>
          </cell>
          <cell r="S385">
            <v>41.433333333333337</v>
          </cell>
          <cell r="T385">
            <v>4234.6817585420986</v>
          </cell>
        </row>
        <row r="386">
          <cell r="C386">
            <v>224.6</v>
          </cell>
          <cell r="D386">
            <v>228.4</v>
          </cell>
          <cell r="E386">
            <v>3.8</v>
          </cell>
          <cell r="F386">
            <v>562.4</v>
          </cell>
          <cell r="G386">
            <v>21.5</v>
          </cell>
          <cell r="H386">
            <v>21.5</v>
          </cell>
          <cell r="I386">
            <v>0</v>
          </cell>
          <cell r="J386">
            <v>0</v>
          </cell>
          <cell r="K386">
            <v>8.58</v>
          </cell>
          <cell r="L386">
            <v>8.58</v>
          </cell>
          <cell r="M386">
            <v>0</v>
          </cell>
          <cell r="N386">
            <v>0</v>
          </cell>
          <cell r="O386">
            <v>1.34</v>
          </cell>
          <cell r="P386">
            <v>1.34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C387">
            <v>225</v>
          </cell>
          <cell r="D387">
            <v>228.1</v>
          </cell>
          <cell r="E387">
            <v>3.1</v>
          </cell>
          <cell r="F387">
            <v>458.8</v>
          </cell>
          <cell r="G387">
            <v>16.43</v>
          </cell>
          <cell r="H387">
            <v>16.43</v>
          </cell>
          <cell r="I387">
            <v>0</v>
          </cell>
          <cell r="J387">
            <v>0</v>
          </cell>
          <cell r="K387">
            <v>6.85</v>
          </cell>
          <cell r="L387">
            <v>6.85</v>
          </cell>
          <cell r="M387">
            <v>0</v>
          </cell>
          <cell r="N387">
            <v>0</v>
          </cell>
          <cell r="O387">
            <v>1.39</v>
          </cell>
          <cell r="P387">
            <v>1.39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C388">
            <v>106.5</v>
          </cell>
          <cell r="D388">
            <v>109</v>
          </cell>
          <cell r="E388">
            <v>2.5</v>
          </cell>
          <cell r="F388">
            <v>370</v>
          </cell>
          <cell r="G388">
            <v>21.87</v>
          </cell>
          <cell r="H388">
            <v>21.87</v>
          </cell>
          <cell r="I388">
            <v>0</v>
          </cell>
          <cell r="J388">
            <v>0</v>
          </cell>
          <cell r="K388">
            <v>11.46</v>
          </cell>
          <cell r="L388">
            <v>11.46</v>
          </cell>
          <cell r="M388">
            <v>0</v>
          </cell>
          <cell r="N388">
            <v>0</v>
          </cell>
          <cell r="O388">
            <v>1.1100000000000001</v>
          </cell>
          <cell r="P388">
            <v>1.1100000000000001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C389">
            <v>165.3</v>
          </cell>
          <cell r="D389">
            <v>178.3</v>
          </cell>
          <cell r="E389">
            <v>13</v>
          </cell>
          <cell r="F389">
            <v>1924</v>
          </cell>
          <cell r="G389">
            <v>25.52</v>
          </cell>
          <cell r="H389">
            <v>26.82</v>
          </cell>
          <cell r="I389">
            <v>1.3</v>
          </cell>
          <cell r="J389">
            <v>3434.203389830509</v>
          </cell>
          <cell r="K389">
            <v>13.87</v>
          </cell>
          <cell r="L389">
            <v>14.29</v>
          </cell>
          <cell r="M389">
            <v>0.42</v>
          </cell>
          <cell r="N389">
            <v>3576.2999999999997</v>
          </cell>
          <cell r="O389">
            <v>1.34</v>
          </cell>
          <cell r="P389">
            <v>1.34</v>
          </cell>
          <cell r="Q389">
            <v>0</v>
          </cell>
          <cell r="R389">
            <v>0</v>
          </cell>
          <cell r="S389">
            <v>99.13333333333334</v>
          </cell>
          <cell r="T389">
            <v>10131.893443205312</v>
          </cell>
        </row>
        <row r="390">
          <cell r="C390">
            <v>191.4</v>
          </cell>
          <cell r="D390">
            <v>194.5</v>
          </cell>
          <cell r="E390">
            <v>3.1</v>
          </cell>
          <cell r="F390">
            <v>458.8</v>
          </cell>
          <cell r="G390">
            <v>13.36</v>
          </cell>
          <cell r="H390">
            <v>13.36</v>
          </cell>
          <cell r="I390">
            <v>0</v>
          </cell>
          <cell r="J390">
            <v>0</v>
          </cell>
          <cell r="K390">
            <v>7.17</v>
          </cell>
          <cell r="L390">
            <v>7.17</v>
          </cell>
          <cell r="M390">
            <v>0</v>
          </cell>
          <cell r="N390">
            <v>0</v>
          </cell>
          <cell r="O390">
            <v>1.08</v>
          </cell>
          <cell r="P390">
            <v>1.08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C391">
            <v>235.2</v>
          </cell>
          <cell r="D391">
            <v>238.9</v>
          </cell>
          <cell r="E391">
            <v>3.7</v>
          </cell>
          <cell r="F391">
            <v>547.6</v>
          </cell>
          <cell r="G391">
            <v>29.58</v>
          </cell>
          <cell r="H391">
            <v>29.58</v>
          </cell>
          <cell r="I391">
            <v>0</v>
          </cell>
          <cell r="J391">
            <v>0</v>
          </cell>
          <cell r="K391">
            <v>16.489999999999998</v>
          </cell>
          <cell r="L391">
            <v>16.489999999999998</v>
          </cell>
          <cell r="M391">
            <v>0</v>
          </cell>
          <cell r="N391">
            <v>0</v>
          </cell>
          <cell r="O391">
            <v>1.24</v>
          </cell>
          <cell r="P391">
            <v>1.24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C392">
            <v>504.8</v>
          </cell>
          <cell r="D392">
            <v>525</v>
          </cell>
          <cell r="E392">
            <v>20.2</v>
          </cell>
          <cell r="F392">
            <v>2989.6</v>
          </cell>
          <cell r="G392">
            <v>55.57</v>
          </cell>
          <cell r="H392">
            <v>57.81</v>
          </cell>
          <cell r="I392">
            <v>2.2400000000000002</v>
          </cell>
          <cell r="J392">
            <v>5917.3966101694923</v>
          </cell>
          <cell r="K392">
            <v>28.78</v>
          </cell>
          <cell r="L392">
            <v>29.48</v>
          </cell>
          <cell r="M392">
            <v>0.7</v>
          </cell>
          <cell r="N392">
            <v>5960.5</v>
          </cell>
          <cell r="O392">
            <v>2.0299999999999998</v>
          </cell>
          <cell r="P392">
            <v>2.0299999999999998</v>
          </cell>
          <cell r="Q392">
            <v>0</v>
          </cell>
          <cell r="R392">
            <v>0</v>
          </cell>
          <cell r="S392">
            <v>28.516666666666669</v>
          </cell>
          <cell r="T392">
            <v>2914.5376061406</v>
          </cell>
        </row>
        <row r="393">
          <cell r="C393">
            <v>270.10000000000002</v>
          </cell>
          <cell r="D393">
            <v>284.7</v>
          </cell>
          <cell r="E393">
            <v>14.6</v>
          </cell>
          <cell r="F393">
            <v>2160.7999999999997</v>
          </cell>
          <cell r="G393">
            <v>45.39</v>
          </cell>
          <cell r="H393">
            <v>49.05</v>
          </cell>
          <cell r="I393">
            <v>3.66</v>
          </cell>
          <cell r="J393">
            <v>9668.6033898305086</v>
          </cell>
          <cell r="K393">
            <v>21.14</v>
          </cell>
          <cell r="L393">
            <v>22.47</v>
          </cell>
          <cell r="M393">
            <v>1.33</v>
          </cell>
          <cell r="N393">
            <v>11324.95</v>
          </cell>
          <cell r="O393">
            <v>1.54</v>
          </cell>
          <cell r="P393">
            <v>1.54</v>
          </cell>
          <cell r="Q393">
            <v>0</v>
          </cell>
          <cell r="R393">
            <v>0</v>
          </cell>
          <cell r="S393">
            <v>21.000000000000004</v>
          </cell>
          <cell r="T393">
            <v>2146.2988800334051</v>
          </cell>
        </row>
        <row r="394">
          <cell r="C394">
            <v>196.8</v>
          </cell>
          <cell r="D394">
            <v>199.8</v>
          </cell>
          <cell r="E394">
            <v>3</v>
          </cell>
          <cell r="F394">
            <v>444</v>
          </cell>
          <cell r="G394">
            <v>35.17</v>
          </cell>
          <cell r="H394">
            <v>35.17</v>
          </cell>
          <cell r="I394">
            <v>0</v>
          </cell>
          <cell r="J394">
            <v>0</v>
          </cell>
          <cell r="K394">
            <v>15.42</v>
          </cell>
          <cell r="L394">
            <v>15.42</v>
          </cell>
          <cell r="M394">
            <v>0</v>
          </cell>
          <cell r="N394">
            <v>0</v>
          </cell>
          <cell r="O394">
            <v>1.31</v>
          </cell>
          <cell r="P394">
            <v>1.31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C395">
            <v>226.9</v>
          </cell>
          <cell r="D395">
            <v>230.6</v>
          </cell>
          <cell r="E395">
            <v>3.7</v>
          </cell>
          <cell r="F395">
            <v>547.6</v>
          </cell>
          <cell r="G395">
            <v>45.83</v>
          </cell>
          <cell r="H395">
            <v>45.83</v>
          </cell>
          <cell r="I395">
            <v>0</v>
          </cell>
          <cell r="J395">
            <v>0</v>
          </cell>
          <cell r="K395">
            <v>24.87</v>
          </cell>
          <cell r="L395">
            <v>24.87</v>
          </cell>
          <cell r="M395">
            <v>0</v>
          </cell>
          <cell r="N395">
            <v>0</v>
          </cell>
          <cell r="O395">
            <v>0.96</v>
          </cell>
          <cell r="P395">
            <v>0.96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C396">
            <v>197.2</v>
          </cell>
          <cell r="D396">
            <v>200.3</v>
          </cell>
          <cell r="E396">
            <v>3.1</v>
          </cell>
          <cell r="F396">
            <v>458.8</v>
          </cell>
          <cell r="G396">
            <v>46.510000000000005</v>
          </cell>
          <cell r="H396">
            <v>46.510000000000005</v>
          </cell>
          <cell r="I396">
            <v>0</v>
          </cell>
          <cell r="J396">
            <v>0</v>
          </cell>
          <cell r="K396">
            <v>20.07</v>
          </cell>
          <cell r="L396">
            <v>20.07</v>
          </cell>
          <cell r="M396">
            <v>0</v>
          </cell>
          <cell r="N396">
            <v>0</v>
          </cell>
          <cell r="O396">
            <v>1.78</v>
          </cell>
          <cell r="P396">
            <v>1.78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C397">
            <v>178.8</v>
          </cell>
          <cell r="D397">
            <v>182.5</v>
          </cell>
          <cell r="E397">
            <v>3.7</v>
          </cell>
          <cell r="F397">
            <v>547.6</v>
          </cell>
          <cell r="G397">
            <v>27.259999999999998</v>
          </cell>
          <cell r="H397">
            <v>27.259999999999998</v>
          </cell>
          <cell r="I397">
            <v>0</v>
          </cell>
          <cell r="J397">
            <v>0</v>
          </cell>
          <cell r="K397">
            <v>11.1</v>
          </cell>
          <cell r="L397">
            <v>11.1</v>
          </cell>
          <cell r="M397">
            <v>0</v>
          </cell>
          <cell r="N397">
            <v>0</v>
          </cell>
          <cell r="O397">
            <v>1.33</v>
          </cell>
          <cell r="P397">
            <v>1.33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C398">
            <v>226.3</v>
          </cell>
          <cell r="D398">
            <v>230</v>
          </cell>
          <cell r="E398">
            <v>3.7</v>
          </cell>
          <cell r="F398">
            <v>547.6</v>
          </cell>
          <cell r="G398">
            <v>66.05</v>
          </cell>
          <cell r="H398">
            <v>66.05</v>
          </cell>
          <cell r="I398">
            <v>0</v>
          </cell>
          <cell r="J398">
            <v>0</v>
          </cell>
          <cell r="K398">
            <v>24.38</v>
          </cell>
          <cell r="L398">
            <v>24.38</v>
          </cell>
          <cell r="M398">
            <v>0</v>
          </cell>
          <cell r="N398">
            <v>0</v>
          </cell>
          <cell r="O398">
            <v>2.61</v>
          </cell>
          <cell r="P398">
            <v>2.61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C399">
            <v>298</v>
          </cell>
          <cell r="D399">
            <v>301.10000000000002</v>
          </cell>
          <cell r="E399">
            <v>3.1</v>
          </cell>
          <cell r="F399">
            <v>458.8</v>
          </cell>
          <cell r="G399">
            <v>54.78</v>
          </cell>
          <cell r="H399">
            <v>54.78</v>
          </cell>
          <cell r="I399">
            <v>0</v>
          </cell>
          <cell r="J399">
            <v>0</v>
          </cell>
          <cell r="K399">
            <v>26.68</v>
          </cell>
          <cell r="L399">
            <v>26.68</v>
          </cell>
          <cell r="M399">
            <v>0</v>
          </cell>
          <cell r="N399">
            <v>0</v>
          </cell>
          <cell r="O399">
            <v>1.58</v>
          </cell>
          <cell r="P399">
            <v>1.58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C400">
            <v>258.2</v>
          </cell>
          <cell r="D400">
            <v>272.2</v>
          </cell>
          <cell r="E400">
            <v>14</v>
          </cell>
          <cell r="F400">
            <v>2072</v>
          </cell>
          <cell r="G400">
            <v>43.36</v>
          </cell>
          <cell r="H400">
            <v>45.88</v>
          </cell>
          <cell r="I400">
            <v>2.52</v>
          </cell>
          <cell r="J400">
            <v>6657.0711864406785</v>
          </cell>
          <cell r="K400">
            <v>18.37</v>
          </cell>
          <cell r="L400">
            <v>19.21</v>
          </cell>
          <cell r="M400">
            <v>0.84</v>
          </cell>
          <cell r="N400">
            <v>7152.5999999999995</v>
          </cell>
          <cell r="O400">
            <v>2.0099999999999998</v>
          </cell>
          <cell r="P400">
            <v>2.0099999999999998</v>
          </cell>
          <cell r="Q400">
            <v>0</v>
          </cell>
          <cell r="R400">
            <v>0</v>
          </cell>
          <cell r="S400">
            <v>134.30000000000001</v>
          </cell>
          <cell r="T400">
            <v>13726.09236135649</v>
          </cell>
        </row>
        <row r="401">
          <cell r="C401">
            <v>241</v>
          </cell>
          <cell r="D401">
            <v>244.1</v>
          </cell>
          <cell r="E401">
            <v>3.1</v>
          </cell>
          <cell r="F401">
            <v>458.8</v>
          </cell>
          <cell r="G401">
            <v>31.979999999999997</v>
          </cell>
          <cell r="H401">
            <v>31.979999999999997</v>
          </cell>
          <cell r="I401">
            <v>0</v>
          </cell>
          <cell r="J401">
            <v>0</v>
          </cell>
          <cell r="K401">
            <v>13.24</v>
          </cell>
          <cell r="L401">
            <v>13.24</v>
          </cell>
          <cell r="M401">
            <v>0</v>
          </cell>
          <cell r="N401">
            <v>0</v>
          </cell>
          <cell r="O401">
            <v>1.38</v>
          </cell>
          <cell r="P401">
            <v>1.38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C402">
            <v>240.1</v>
          </cell>
          <cell r="D402">
            <v>243.8</v>
          </cell>
          <cell r="E402">
            <v>3.7</v>
          </cell>
          <cell r="F402">
            <v>547.6</v>
          </cell>
          <cell r="G402">
            <v>33.22</v>
          </cell>
          <cell r="H402">
            <v>33.22</v>
          </cell>
          <cell r="I402">
            <v>0</v>
          </cell>
          <cell r="J402">
            <v>0</v>
          </cell>
          <cell r="K402">
            <v>17.170000000000002</v>
          </cell>
          <cell r="L402">
            <v>17.170000000000002</v>
          </cell>
          <cell r="M402">
            <v>0</v>
          </cell>
          <cell r="N402">
            <v>0</v>
          </cell>
          <cell r="O402">
            <v>2.33</v>
          </cell>
          <cell r="P402">
            <v>2.33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C403">
            <v>229.6</v>
          </cell>
          <cell r="D403">
            <v>232.7</v>
          </cell>
          <cell r="E403">
            <v>3.1</v>
          </cell>
          <cell r="F403">
            <v>458.8</v>
          </cell>
          <cell r="G403">
            <v>46.61</v>
          </cell>
          <cell r="H403">
            <v>46.61</v>
          </cell>
          <cell r="I403">
            <v>0</v>
          </cell>
          <cell r="J403">
            <v>0</v>
          </cell>
          <cell r="K403">
            <v>20.73</v>
          </cell>
          <cell r="L403">
            <v>20.73</v>
          </cell>
          <cell r="M403">
            <v>0</v>
          </cell>
          <cell r="N403">
            <v>0</v>
          </cell>
          <cell r="O403">
            <v>1.95</v>
          </cell>
          <cell r="P403">
            <v>1.95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반실"/>
      <sheetName val="호실상태"/>
      <sheetName val="청소"/>
      <sheetName val="마스터파일"/>
      <sheetName val="선납금"/>
      <sheetName val="선납금 (미입사)"/>
      <sheetName val="중도퇴사자"/>
      <sheetName val="중도입사자"/>
      <sheetName val="호실 종합"/>
      <sheetName val="퇴실확인"/>
    </sheetNames>
    <sheetDataSet>
      <sheetData sheetId="0"/>
      <sheetData sheetId="1">
        <row r="1">
          <cell r="C1" t="str">
            <v>세대명</v>
          </cell>
          <cell r="D1" t="str">
            <v>배정호실</v>
          </cell>
          <cell r="E1" t="str">
            <v>성명</v>
          </cell>
          <cell r="F1" t="str">
            <v>호실상태</v>
          </cell>
        </row>
        <row r="2">
          <cell r="C2" t="str">
            <v>남-101</v>
          </cell>
          <cell r="D2" t="str">
            <v>101A</v>
          </cell>
          <cell r="E2" t="str">
            <v>타미르</v>
          </cell>
          <cell r="F2" t="str">
            <v>반실</v>
          </cell>
        </row>
        <row r="3">
          <cell r="C3" t="str">
            <v>남-102</v>
          </cell>
          <cell r="D3" t="str">
            <v>102A</v>
          </cell>
          <cell r="F3" t="str">
            <v>공실</v>
          </cell>
        </row>
        <row r="4">
          <cell r="C4" t="str">
            <v>남-103</v>
          </cell>
          <cell r="D4" t="str">
            <v>103A</v>
          </cell>
          <cell r="F4" t="str">
            <v>공실</v>
          </cell>
        </row>
        <row r="5">
          <cell r="C5" t="str">
            <v>남-201</v>
          </cell>
          <cell r="D5">
            <v>201</v>
          </cell>
          <cell r="E5" t="str">
            <v>김동범</v>
          </cell>
          <cell r="F5" t="str">
            <v>입실</v>
          </cell>
        </row>
        <row r="6">
          <cell r="C6" t="str">
            <v>남-202</v>
          </cell>
          <cell r="D6">
            <v>202</v>
          </cell>
          <cell r="E6" t="str">
            <v>서진석</v>
          </cell>
          <cell r="F6" t="str">
            <v>공실</v>
          </cell>
        </row>
        <row r="7">
          <cell r="C7" t="str">
            <v>남-203</v>
          </cell>
          <cell r="D7">
            <v>203</v>
          </cell>
          <cell r="E7" t="str">
            <v>이승욱</v>
          </cell>
          <cell r="F7" t="str">
            <v>공실</v>
          </cell>
        </row>
        <row r="8">
          <cell r="C8" t="str">
            <v>남-204</v>
          </cell>
          <cell r="D8">
            <v>204</v>
          </cell>
          <cell r="E8" t="str">
            <v>김민욱</v>
          </cell>
          <cell r="F8" t="str">
            <v>입실</v>
          </cell>
        </row>
        <row r="9">
          <cell r="C9" t="str">
            <v>남-205</v>
          </cell>
          <cell r="D9">
            <v>205</v>
          </cell>
          <cell r="E9" t="str">
            <v>진주호</v>
          </cell>
          <cell r="F9" t="str">
            <v>입실</v>
          </cell>
        </row>
        <row r="10">
          <cell r="C10" t="str">
            <v>남-301</v>
          </cell>
          <cell r="D10">
            <v>301</v>
          </cell>
          <cell r="E10" t="str">
            <v>김진권</v>
          </cell>
          <cell r="F10" t="str">
            <v>입실</v>
          </cell>
        </row>
        <row r="11">
          <cell r="C11" t="str">
            <v>남-302</v>
          </cell>
          <cell r="D11">
            <v>302</v>
          </cell>
          <cell r="E11" t="str">
            <v>김동근</v>
          </cell>
          <cell r="F11" t="str">
            <v>공실</v>
          </cell>
        </row>
        <row r="12">
          <cell r="C12" t="str">
            <v>남-303</v>
          </cell>
          <cell r="D12">
            <v>303</v>
          </cell>
          <cell r="E12" t="str">
            <v>박은석</v>
          </cell>
          <cell r="F12" t="str">
            <v>입실</v>
          </cell>
        </row>
        <row r="13">
          <cell r="C13" t="str">
            <v>남-304</v>
          </cell>
          <cell r="D13">
            <v>304</v>
          </cell>
          <cell r="E13" t="str">
            <v>임혁</v>
          </cell>
          <cell r="F13" t="str">
            <v>입실</v>
          </cell>
        </row>
        <row r="14">
          <cell r="C14" t="str">
            <v>남-305</v>
          </cell>
          <cell r="D14">
            <v>305</v>
          </cell>
          <cell r="E14" t="str">
            <v>김경하</v>
          </cell>
          <cell r="F14" t="str">
            <v>입실</v>
          </cell>
        </row>
        <row r="15">
          <cell r="C15" t="str">
            <v>남-401</v>
          </cell>
          <cell r="D15">
            <v>401</v>
          </cell>
          <cell r="E15" t="str">
            <v>김경수</v>
          </cell>
          <cell r="F15" t="str">
            <v>공실</v>
          </cell>
        </row>
        <row r="16">
          <cell r="C16" t="str">
            <v>남-402</v>
          </cell>
          <cell r="D16">
            <v>402</v>
          </cell>
          <cell r="E16" t="str">
            <v>정웅남</v>
          </cell>
          <cell r="F16" t="str">
            <v>입실</v>
          </cell>
        </row>
        <row r="17">
          <cell r="C17" t="str">
            <v>남-403</v>
          </cell>
          <cell r="D17">
            <v>403</v>
          </cell>
          <cell r="E17" t="str">
            <v>한민우</v>
          </cell>
          <cell r="F17" t="str">
            <v>입실</v>
          </cell>
        </row>
        <row r="18">
          <cell r="C18" t="str">
            <v>남-404</v>
          </cell>
          <cell r="D18">
            <v>404</v>
          </cell>
          <cell r="E18" t="str">
            <v>한원표</v>
          </cell>
          <cell r="F18" t="str">
            <v>공실</v>
          </cell>
        </row>
        <row r="19">
          <cell r="C19" t="str">
            <v>남-405</v>
          </cell>
          <cell r="D19">
            <v>405</v>
          </cell>
          <cell r="E19" t="str">
            <v>정균철</v>
          </cell>
          <cell r="F19" t="str">
            <v>공실</v>
          </cell>
        </row>
        <row r="20">
          <cell r="C20" t="str">
            <v>남-501</v>
          </cell>
          <cell r="D20">
            <v>501</v>
          </cell>
          <cell r="E20" t="str">
            <v>백승욱</v>
          </cell>
          <cell r="F20" t="str">
            <v>입실</v>
          </cell>
        </row>
        <row r="21">
          <cell r="C21" t="str">
            <v>남-502</v>
          </cell>
          <cell r="D21">
            <v>502</v>
          </cell>
          <cell r="E21" t="str">
            <v>김성태</v>
          </cell>
          <cell r="F21" t="str">
            <v>입실</v>
          </cell>
        </row>
        <row r="22">
          <cell r="C22" t="str">
            <v>남-503</v>
          </cell>
          <cell r="D22">
            <v>503</v>
          </cell>
          <cell r="E22" t="str">
            <v>오세웅</v>
          </cell>
          <cell r="F22" t="str">
            <v>입실</v>
          </cell>
        </row>
        <row r="23">
          <cell r="C23" t="str">
            <v>남-504</v>
          </cell>
          <cell r="D23">
            <v>504</v>
          </cell>
          <cell r="E23" t="str">
            <v>이택준</v>
          </cell>
          <cell r="F23" t="str">
            <v>입실</v>
          </cell>
        </row>
        <row r="24">
          <cell r="C24" t="str">
            <v>남-505</v>
          </cell>
          <cell r="D24">
            <v>505</v>
          </cell>
          <cell r="E24" t="str">
            <v>조영광</v>
          </cell>
          <cell r="F24" t="str">
            <v>공실</v>
          </cell>
        </row>
        <row r="25">
          <cell r="C25" t="str">
            <v>남-601</v>
          </cell>
          <cell r="D25">
            <v>601</v>
          </cell>
          <cell r="E25" t="str">
            <v>김호현</v>
          </cell>
          <cell r="F25" t="str">
            <v>입실</v>
          </cell>
        </row>
        <row r="26">
          <cell r="C26" t="str">
            <v>남-602</v>
          </cell>
          <cell r="D26">
            <v>602</v>
          </cell>
          <cell r="E26" t="str">
            <v>한경재</v>
          </cell>
          <cell r="F26" t="str">
            <v>입실</v>
          </cell>
        </row>
        <row r="27">
          <cell r="C27" t="str">
            <v>남-603</v>
          </cell>
          <cell r="D27">
            <v>603</v>
          </cell>
          <cell r="E27" t="str">
            <v>이산규</v>
          </cell>
          <cell r="F27" t="str">
            <v>입실</v>
          </cell>
        </row>
        <row r="28">
          <cell r="C28" t="str">
            <v>남-604</v>
          </cell>
          <cell r="D28">
            <v>604</v>
          </cell>
          <cell r="E28" t="str">
            <v>장동구</v>
          </cell>
          <cell r="F28" t="str">
            <v>입실</v>
          </cell>
        </row>
        <row r="29">
          <cell r="C29" t="str">
            <v>남-605</v>
          </cell>
          <cell r="D29">
            <v>605</v>
          </cell>
          <cell r="E29" t="str">
            <v>김성현</v>
          </cell>
          <cell r="F29" t="str">
            <v>입실</v>
          </cell>
        </row>
        <row r="30">
          <cell r="C30" t="str">
            <v>남-701</v>
          </cell>
          <cell r="D30">
            <v>701</v>
          </cell>
          <cell r="E30" t="str">
            <v>김동현</v>
          </cell>
          <cell r="F30" t="str">
            <v>입실</v>
          </cell>
        </row>
        <row r="31">
          <cell r="C31" t="str">
            <v>남-702</v>
          </cell>
          <cell r="D31">
            <v>702</v>
          </cell>
          <cell r="E31" t="str">
            <v>김성민</v>
          </cell>
          <cell r="F31" t="str">
            <v>공실</v>
          </cell>
        </row>
        <row r="32">
          <cell r="C32" t="str">
            <v>남-703</v>
          </cell>
          <cell r="D32">
            <v>703</v>
          </cell>
          <cell r="E32" t="str">
            <v>최영욱</v>
          </cell>
          <cell r="F32" t="str">
            <v>공실</v>
          </cell>
        </row>
        <row r="33">
          <cell r="C33" t="str">
            <v>남-704</v>
          </cell>
          <cell r="D33">
            <v>704</v>
          </cell>
          <cell r="E33" t="str">
            <v>임희수</v>
          </cell>
          <cell r="F33" t="str">
            <v>입실</v>
          </cell>
        </row>
        <row r="34">
          <cell r="C34" t="str">
            <v>남-705</v>
          </cell>
          <cell r="D34">
            <v>705</v>
          </cell>
          <cell r="E34" t="str">
            <v>김영준</v>
          </cell>
          <cell r="F34" t="str">
            <v>공실</v>
          </cell>
        </row>
        <row r="35">
          <cell r="C35" t="str">
            <v>남-801</v>
          </cell>
          <cell r="D35">
            <v>801</v>
          </cell>
          <cell r="E35" t="str">
            <v>김민성</v>
          </cell>
          <cell r="F35" t="str">
            <v>공실</v>
          </cell>
        </row>
        <row r="36">
          <cell r="C36" t="str">
            <v>남-802</v>
          </cell>
          <cell r="D36">
            <v>802</v>
          </cell>
          <cell r="E36" t="str">
            <v>오민준</v>
          </cell>
          <cell r="F36" t="str">
            <v>공실</v>
          </cell>
        </row>
        <row r="37">
          <cell r="C37" t="str">
            <v>남-803</v>
          </cell>
          <cell r="D37">
            <v>803</v>
          </cell>
          <cell r="E37" t="str">
            <v>임현규</v>
          </cell>
          <cell r="F37" t="str">
            <v>공실</v>
          </cell>
        </row>
        <row r="38">
          <cell r="C38" t="str">
            <v>남-804</v>
          </cell>
          <cell r="D38">
            <v>804</v>
          </cell>
          <cell r="E38" t="str">
            <v>김남우</v>
          </cell>
          <cell r="F38" t="str">
            <v>공실</v>
          </cell>
        </row>
        <row r="39">
          <cell r="C39" t="str">
            <v>남-805</v>
          </cell>
          <cell r="D39">
            <v>805</v>
          </cell>
          <cell r="E39" t="str">
            <v>손민승</v>
          </cell>
          <cell r="F39" t="str">
            <v>공실</v>
          </cell>
        </row>
        <row r="40">
          <cell r="C40" t="str">
            <v>남-901</v>
          </cell>
          <cell r="D40">
            <v>901</v>
          </cell>
          <cell r="E40" t="str">
            <v>오규만</v>
          </cell>
          <cell r="F40" t="str">
            <v>입실</v>
          </cell>
        </row>
        <row r="41">
          <cell r="C41" t="str">
            <v>남-902</v>
          </cell>
          <cell r="D41">
            <v>902</v>
          </cell>
          <cell r="E41" t="str">
            <v>임진수</v>
          </cell>
          <cell r="F41" t="str">
            <v>공실</v>
          </cell>
        </row>
        <row r="42">
          <cell r="C42" t="str">
            <v>남-903</v>
          </cell>
          <cell r="D42">
            <v>903</v>
          </cell>
          <cell r="E42" t="str">
            <v>지수빈</v>
          </cell>
          <cell r="F42" t="str">
            <v>공실</v>
          </cell>
        </row>
        <row r="43">
          <cell r="C43" t="str">
            <v>남-904</v>
          </cell>
          <cell r="D43">
            <v>904</v>
          </cell>
          <cell r="E43" t="str">
            <v>홍인태</v>
          </cell>
          <cell r="F43" t="str">
            <v>입실</v>
          </cell>
        </row>
        <row r="44">
          <cell r="C44" t="str">
            <v>남-905</v>
          </cell>
          <cell r="D44">
            <v>905</v>
          </cell>
          <cell r="E44" t="str">
            <v>김수철</v>
          </cell>
          <cell r="F44" t="str">
            <v>입실</v>
          </cell>
        </row>
        <row r="45">
          <cell r="C45" t="str">
            <v>남-1001</v>
          </cell>
          <cell r="D45">
            <v>1001</v>
          </cell>
          <cell r="E45" t="str">
            <v>정보균</v>
          </cell>
          <cell r="F45" t="str">
            <v>공실</v>
          </cell>
        </row>
        <row r="46">
          <cell r="C46" t="str">
            <v>남-1002</v>
          </cell>
          <cell r="D46">
            <v>1002</v>
          </cell>
          <cell r="E46" t="str">
            <v>이찬우</v>
          </cell>
          <cell r="F46" t="str">
            <v>공실</v>
          </cell>
        </row>
        <row r="47">
          <cell r="C47" t="str">
            <v>남-1003</v>
          </cell>
          <cell r="D47">
            <v>1003</v>
          </cell>
          <cell r="E47" t="str">
            <v>남형주</v>
          </cell>
          <cell r="F47" t="str">
            <v>입실</v>
          </cell>
        </row>
        <row r="48">
          <cell r="C48" t="str">
            <v>남-1004</v>
          </cell>
          <cell r="D48">
            <v>1004</v>
          </cell>
          <cell r="E48" t="str">
            <v>김남훈</v>
          </cell>
          <cell r="F48" t="str">
            <v>공실</v>
          </cell>
        </row>
        <row r="49">
          <cell r="C49" t="str">
            <v>남-1005</v>
          </cell>
          <cell r="D49">
            <v>1005</v>
          </cell>
          <cell r="E49" t="str">
            <v>김다빈</v>
          </cell>
          <cell r="F49" t="str">
            <v>입실</v>
          </cell>
        </row>
        <row r="50">
          <cell r="C50" t="str">
            <v>남-1101</v>
          </cell>
          <cell r="D50">
            <v>1101</v>
          </cell>
          <cell r="E50" t="str">
            <v>이준한</v>
          </cell>
          <cell r="F50" t="str">
            <v>공실</v>
          </cell>
        </row>
        <row r="51">
          <cell r="C51" t="str">
            <v>남-1102</v>
          </cell>
          <cell r="D51">
            <v>1102</v>
          </cell>
          <cell r="E51" t="str">
            <v>박현규</v>
          </cell>
          <cell r="F51" t="str">
            <v>공실</v>
          </cell>
        </row>
        <row r="52">
          <cell r="C52" t="str">
            <v>남-1103</v>
          </cell>
          <cell r="D52">
            <v>1103</v>
          </cell>
          <cell r="E52" t="str">
            <v>류재훈</v>
          </cell>
          <cell r="F52" t="str">
            <v>공실</v>
          </cell>
        </row>
        <row r="53">
          <cell r="C53" t="str">
            <v>남-1104</v>
          </cell>
          <cell r="D53">
            <v>1104</v>
          </cell>
          <cell r="E53" t="str">
            <v>김강산</v>
          </cell>
          <cell r="F53" t="str">
            <v>공실</v>
          </cell>
        </row>
        <row r="54">
          <cell r="C54" t="str">
            <v>남-1105</v>
          </cell>
          <cell r="D54">
            <v>1105</v>
          </cell>
          <cell r="E54" t="str">
            <v>김기주</v>
          </cell>
          <cell r="F54" t="str">
            <v>공실</v>
          </cell>
        </row>
        <row r="55">
          <cell r="C55" t="str">
            <v>남-1201</v>
          </cell>
          <cell r="D55">
            <v>1201</v>
          </cell>
          <cell r="E55" t="str">
            <v>김진환</v>
          </cell>
          <cell r="F55" t="str">
            <v>공실</v>
          </cell>
        </row>
        <row r="56">
          <cell r="C56" t="str">
            <v>남-1202</v>
          </cell>
          <cell r="D56">
            <v>1202</v>
          </cell>
          <cell r="E56" t="str">
            <v>김민성</v>
          </cell>
          <cell r="F56" t="str">
            <v>공실</v>
          </cell>
        </row>
        <row r="57">
          <cell r="C57" t="str">
            <v>남-1203</v>
          </cell>
          <cell r="D57">
            <v>1203</v>
          </cell>
          <cell r="E57" t="str">
            <v>김세훈</v>
          </cell>
          <cell r="F57" t="str">
            <v>공실</v>
          </cell>
        </row>
        <row r="58">
          <cell r="C58" t="str">
            <v>남-1204</v>
          </cell>
          <cell r="D58">
            <v>1204</v>
          </cell>
          <cell r="E58" t="str">
            <v>정충화</v>
          </cell>
          <cell r="F58" t="str">
            <v>공실</v>
          </cell>
        </row>
        <row r="59">
          <cell r="C59" t="str">
            <v>남-1205</v>
          </cell>
          <cell r="D59">
            <v>1205</v>
          </cell>
          <cell r="E59" t="str">
            <v>차형우</v>
          </cell>
          <cell r="F59" t="str">
            <v>입실</v>
          </cell>
        </row>
        <row r="60">
          <cell r="C60" t="str">
            <v>남-1301</v>
          </cell>
          <cell r="D60">
            <v>1301</v>
          </cell>
          <cell r="E60" t="str">
            <v>서상원</v>
          </cell>
          <cell r="F60" t="str">
            <v>입실</v>
          </cell>
        </row>
        <row r="61">
          <cell r="C61" t="str">
            <v>남-1302</v>
          </cell>
          <cell r="D61">
            <v>1302</v>
          </cell>
          <cell r="E61" t="str">
            <v>박성철</v>
          </cell>
          <cell r="F61" t="str">
            <v>공실</v>
          </cell>
        </row>
        <row r="62">
          <cell r="C62" t="str">
            <v>남-1303</v>
          </cell>
          <cell r="D62">
            <v>1303</v>
          </cell>
          <cell r="E62" t="str">
            <v>김재엽</v>
          </cell>
          <cell r="F62" t="str">
            <v>공실</v>
          </cell>
        </row>
        <row r="63">
          <cell r="C63" t="str">
            <v>남-1304</v>
          </cell>
          <cell r="D63">
            <v>1304</v>
          </cell>
          <cell r="E63" t="str">
            <v>윤현식</v>
          </cell>
          <cell r="F63" t="str">
            <v>입실</v>
          </cell>
        </row>
        <row r="64">
          <cell r="C64" t="str">
            <v>남-1305</v>
          </cell>
          <cell r="D64">
            <v>1305</v>
          </cell>
          <cell r="E64" t="str">
            <v>김재상</v>
          </cell>
          <cell r="F64" t="str">
            <v>입실</v>
          </cell>
        </row>
        <row r="65">
          <cell r="C65" t="str">
            <v>남-206</v>
          </cell>
          <cell r="D65" t="str">
            <v>206A</v>
          </cell>
          <cell r="E65" t="str">
            <v>이정훈</v>
          </cell>
          <cell r="F65" t="str">
            <v>반실</v>
          </cell>
        </row>
        <row r="66">
          <cell r="C66" t="str">
            <v>남-207</v>
          </cell>
          <cell r="D66" t="str">
            <v>207A</v>
          </cell>
          <cell r="F66" t="str">
            <v>공실</v>
          </cell>
        </row>
        <row r="67">
          <cell r="C67" t="str">
            <v>남-208</v>
          </cell>
          <cell r="D67" t="str">
            <v>208A</v>
          </cell>
          <cell r="E67" t="str">
            <v>오태구</v>
          </cell>
          <cell r="F67" t="str">
            <v>공실</v>
          </cell>
        </row>
        <row r="68">
          <cell r="C68" t="str">
            <v>남-209</v>
          </cell>
          <cell r="D68" t="str">
            <v>209A</v>
          </cell>
          <cell r="E68" t="str">
            <v>김현수</v>
          </cell>
          <cell r="F68" t="str">
            <v>반실</v>
          </cell>
        </row>
        <row r="69">
          <cell r="C69" t="str">
            <v>남-210</v>
          </cell>
          <cell r="D69" t="str">
            <v>210A</v>
          </cell>
          <cell r="E69" t="str">
            <v>박지환</v>
          </cell>
          <cell r="F69" t="str">
            <v>공실</v>
          </cell>
        </row>
        <row r="70">
          <cell r="C70" t="str">
            <v>남-211</v>
          </cell>
          <cell r="D70" t="str">
            <v>211A</v>
          </cell>
          <cell r="E70" t="str">
            <v>최인석</v>
          </cell>
          <cell r="F70" t="str">
            <v>입실</v>
          </cell>
        </row>
        <row r="71">
          <cell r="C71" t="str">
            <v>남-212</v>
          </cell>
          <cell r="D71" t="str">
            <v>212A</v>
          </cell>
          <cell r="E71" t="str">
            <v>이광민</v>
          </cell>
          <cell r="F71" t="str">
            <v>공실</v>
          </cell>
        </row>
        <row r="72">
          <cell r="C72" t="str">
            <v>남-213</v>
          </cell>
          <cell r="D72" t="str">
            <v>213A</v>
          </cell>
          <cell r="E72" t="str">
            <v>전찬휴</v>
          </cell>
          <cell r="F72" t="str">
            <v>반실</v>
          </cell>
        </row>
        <row r="73">
          <cell r="C73" t="str">
            <v>남-214</v>
          </cell>
          <cell r="D73" t="str">
            <v>214A</v>
          </cell>
          <cell r="E73" t="str">
            <v>Ihsan Ullah Jan</v>
          </cell>
          <cell r="F73" t="str">
            <v>반실</v>
          </cell>
        </row>
        <row r="74">
          <cell r="C74" t="str">
            <v>남-215</v>
          </cell>
          <cell r="D74" t="str">
            <v>215A</v>
          </cell>
          <cell r="E74" t="str">
            <v>안창용</v>
          </cell>
          <cell r="F74" t="str">
            <v>공실</v>
          </cell>
        </row>
        <row r="75">
          <cell r="C75" t="str">
            <v>남-216</v>
          </cell>
          <cell r="D75" t="str">
            <v>216A</v>
          </cell>
          <cell r="E75" t="str">
            <v>김영찬</v>
          </cell>
          <cell r="F75" t="str">
            <v>공실</v>
          </cell>
        </row>
        <row r="76">
          <cell r="C76" t="str">
            <v>남-217</v>
          </cell>
          <cell r="D76" t="str">
            <v>217A</v>
          </cell>
          <cell r="E76" t="str">
            <v>임기현</v>
          </cell>
          <cell r="F76" t="str">
            <v>반실</v>
          </cell>
        </row>
        <row r="77">
          <cell r="C77" t="str">
            <v>남-218</v>
          </cell>
          <cell r="D77" t="str">
            <v>218A</v>
          </cell>
          <cell r="E77" t="str">
            <v>서인준</v>
          </cell>
          <cell r="F77" t="str">
            <v>반실</v>
          </cell>
        </row>
        <row r="78">
          <cell r="C78" t="str">
            <v>남-219</v>
          </cell>
          <cell r="D78" t="str">
            <v>219A</v>
          </cell>
          <cell r="E78" t="str">
            <v>김민서</v>
          </cell>
          <cell r="F78" t="str">
            <v>공실</v>
          </cell>
        </row>
        <row r="79">
          <cell r="C79" t="str">
            <v>남-306</v>
          </cell>
          <cell r="D79" t="str">
            <v>306A</v>
          </cell>
          <cell r="E79" t="str">
            <v>백승훈</v>
          </cell>
          <cell r="F79" t="str">
            <v>반실</v>
          </cell>
        </row>
        <row r="80">
          <cell r="C80" t="str">
            <v>남-307</v>
          </cell>
          <cell r="D80" t="str">
            <v>307A</v>
          </cell>
          <cell r="E80" t="str">
            <v>김태원</v>
          </cell>
          <cell r="F80" t="str">
            <v>반실</v>
          </cell>
        </row>
        <row r="81">
          <cell r="C81" t="str">
            <v>남-308</v>
          </cell>
          <cell r="D81" t="str">
            <v>308A</v>
          </cell>
          <cell r="E81" t="str">
            <v>이재현</v>
          </cell>
          <cell r="F81" t="str">
            <v>입실</v>
          </cell>
        </row>
        <row r="82">
          <cell r="C82" t="str">
            <v>남-309</v>
          </cell>
          <cell r="D82" t="str">
            <v>309A</v>
          </cell>
          <cell r="E82" t="str">
            <v>이호준</v>
          </cell>
          <cell r="F82" t="str">
            <v>반실</v>
          </cell>
        </row>
        <row r="83">
          <cell r="C83" t="str">
            <v>남-310</v>
          </cell>
          <cell r="D83" t="str">
            <v>310A</v>
          </cell>
          <cell r="E83" t="str">
            <v>손세민</v>
          </cell>
          <cell r="F83" t="str">
            <v>공실</v>
          </cell>
        </row>
        <row r="84">
          <cell r="C84" t="str">
            <v>남-311</v>
          </cell>
          <cell r="D84" t="str">
            <v>311A</v>
          </cell>
          <cell r="E84" t="str">
            <v>이호연</v>
          </cell>
          <cell r="F84" t="str">
            <v>반실</v>
          </cell>
        </row>
        <row r="85">
          <cell r="C85" t="str">
            <v>남-312</v>
          </cell>
          <cell r="D85" t="str">
            <v>312A</v>
          </cell>
          <cell r="E85" t="str">
            <v>박범수</v>
          </cell>
          <cell r="F85" t="str">
            <v>공실</v>
          </cell>
        </row>
        <row r="86">
          <cell r="C86" t="str">
            <v>남-313</v>
          </cell>
          <cell r="D86" t="str">
            <v>313A</v>
          </cell>
          <cell r="E86" t="str">
            <v>김종한</v>
          </cell>
          <cell r="F86" t="str">
            <v>공실</v>
          </cell>
        </row>
        <row r="87">
          <cell r="C87" t="str">
            <v>남-314</v>
          </cell>
          <cell r="D87" t="str">
            <v>314A</v>
          </cell>
          <cell r="E87" t="str">
            <v>강한수</v>
          </cell>
          <cell r="F87" t="str">
            <v>공실</v>
          </cell>
        </row>
        <row r="88">
          <cell r="C88" t="str">
            <v>남-315</v>
          </cell>
          <cell r="D88" t="str">
            <v>315A</v>
          </cell>
          <cell r="E88" t="str">
            <v>이상욱</v>
          </cell>
          <cell r="F88" t="str">
            <v>공실</v>
          </cell>
        </row>
        <row r="89">
          <cell r="C89" t="str">
            <v>남-316</v>
          </cell>
          <cell r="D89" t="str">
            <v>316A</v>
          </cell>
          <cell r="E89" t="str">
            <v>김대겸</v>
          </cell>
          <cell r="F89" t="str">
            <v>반실</v>
          </cell>
        </row>
        <row r="90">
          <cell r="C90" t="str">
            <v>남-317</v>
          </cell>
          <cell r="D90" t="str">
            <v>317A</v>
          </cell>
          <cell r="E90" t="str">
            <v>박건이</v>
          </cell>
          <cell r="F90" t="str">
            <v>반실</v>
          </cell>
        </row>
        <row r="91">
          <cell r="C91" t="str">
            <v>남-318</v>
          </cell>
          <cell r="D91" t="str">
            <v>318A</v>
          </cell>
          <cell r="E91" t="str">
            <v>YEBOAH VICTOR</v>
          </cell>
          <cell r="F91" t="str">
            <v>입실</v>
          </cell>
        </row>
        <row r="92">
          <cell r="C92" t="str">
            <v>남-319</v>
          </cell>
          <cell r="D92" t="str">
            <v>319A</v>
          </cell>
          <cell r="E92" t="str">
            <v>Vu Van Truong</v>
          </cell>
          <cell r="F92" t="str">
            <v>입실</v>
          </cell>
        </row>
        <row r="93">
          <cell r="C93" t="str">
            <v>남-320</v>
          </cell>
          <cell r="D93" t="str">
            <v>320A</v>
          </cell>
          <cell r="E93" t="str">
            <v>김현승</v>
          </cell>
          <cell r="F93" t="str">
            <v>반실</v>
          </cell>
        </row>
        <row r="94">
          <cell r="C94" t="str">
            <v>남-321</v>
          </cell>
          <cell r="D94" t="str">
            <v>321A</v>
          </cell>
          <cell r="E94" t="str">
            <v>김예찬</v>
          </cell>
          <cell r="F94" t="str">
            <v>공실</v>
          </cell>
        </row>
        <row r="95">
          <cell r="C95" t="str">
            <v>남-406</v>
          </cell>
          <cell r="D95" t="str">
            <v>406A</v>
          </cell>
          <cell r="E95" t="str">
            <v>윤시현</v>
          </cell>
          <cell r="F95" t="str">
            <v>반실</v>
          </cell>
        </row>
        <row r="96">
          <cell r="C96" t="str">
            <v>남-407</v>
          </cell>
          <cell r="D96" t="str">
            <v>407A</v>
          </cell>
          <cell r="E96" t="str">
            <v>최종문</v>
          </cell>
          <cell r="F96" t="str">
            <v>공실</v>
          </cell>
        </row>
        <row r="97">
          <cell r="C97" t="str">
            <v>남-408</v>
          </cell>
          <cell r="D97" t="str">
            <v>408A</v>
          </cell>
          <cell r="E97" t="str">
            <v>임영준</v>
          </cell>
          <cell r="F97" t="str">
            <v>반실</v>
          </cell>
        </row>
        <row r="98">
          <cell r="C98" t="str">
            <v>남-409</v>
          </cell>
          <cell r="D98" t="str">
            <v>409A</v>
          </cell>
          <cell r="E98" t="str">
            <v>한정호</v>
          </cell>
          <cell r="F98" t="str">
            <v>입실</v>
          </cell>
        </row>
        <row r="99">
          <cell r="C99" t="str">
            <v>남-410</v>
          </cell>
          <cell r="D99" t="str">
            <v>410A</v>
          </cell>
          <cell r="E99" t="str">
            <v>윤성식</v>
          </cell>
          <cell r="F99" t="str">
            <v>공실</v>
          </cell>
        </row>
        <row r="100">
          <cell r="C100" t="str">
            <v>남-411</v>
          </cell>
          <cell r="D100" t="str">
            <v>411A</v>
          </cell>
          <cell r="E100" t="str">
            <v>지도환</v>
          </cell>
          <cell r="F100" t="str">
            <v>공실</v>
          </cell>
        </row>
        <row r="101">
          <cell r="C101" t="str">
            <v>남-412</v>
          </cell>
          <cell r="D101" t="str">
            <v>412A</v>
          </cell>
          <cell r="E101" t="str">
            <v>김달환</v>
          </cell>
          <cell r="F101" t="str">
            <v>반실</v>
          </cell>
        </row>
        <row r="102">
          <cell r="C102" t="str">
            <v>남-413</v>
          </cell>
          <cell r="D102" t="str">
            <v>413A</v>
          </cell>
          <cell r="E102" t="str">
            <v>이병호</v>
          </cell>
          <cell r="F102" t="str">
            <v>공실</v>
          </cell>
        </row>
        <row r="103">
          <cell r="C103" t="str">
            <v>남-414</v>
          </cell>
          <cell r="D103" t="str">
            <v>414A</v>
          </cell>
          <cell r="E103" t="str">
            <v>서용현</v>
          </cell>
          <cell r="F103" t="str">
            <v>입실</v>
          </cell>
        </row>
        <row r="104">
          <cell r="C104" t="str">
            <v>남-415</v>
          </cell>
          <cell r="D104" t="str">
            <v>415A</v>
          </cell>
          <cell r="E104" t="str">
            <v>윤석주</v>
          </cell>
          <cell r="F104" t="str">
            <v>공실</v>
          </cell>
        </row>
        <row r="105">
          <cell r="C105" t="str">
            <v>남-416</v>
          </cell>
          <cell r="D105" t="str">
            <v>416A</v>
          </cell>
          <cell r="E105" t="str">
            <v>윤성현</v>
          </cell>
          <cell r="F105" t="str">
            <v>공실</v>
          </cell>
        </row>
        <row r="106">
          <cell r="C106" t="str">
            <v>남-417</v>
          </cell>
          <cell r="D106" t="str">
            <v>417A</v>
          </cell>
          <cell r="E106" t="str">
            <v>김용호</v>
          </cell>
          <cell r="F106" t="str">
            <v>반실</v>
          </cell>
        </row>
        <row r="107">
          <cell r="C107" t="str">
            <v>남-418</v>
          </cell>
          <cell r="D107" t="str">
            <v>418A</v>
          </cell>
          <cell r="E107" t="str">
            <v>국병천</v>
          </cell>
          <cell r="F107" t="str">
            <v>공실</v>
          </cell>
        </row>
        <row r="108">
          <cell r="C108" t="str">
            <v>남-419</v>
          </cell>
          <cell r="D108" t="str">
            <v>419A</v>
          </cell>
          <cell r="E108" t="str">
            <v>백승민</v>
          </cell>
          <cell r="F108" t="str">
            <v>공실</v>
          </cell>
        </row>
        <row r="109">
          <cell r="C109" t="str">
            <v>남-420</v>
          </cell>
          <cell r="D109" t="str">
            <v>420A</v>
          </cell>
          <cell r="E109" t="str">
            <v>함다훈</v>
          </cell>
          <cell r="F109" t="str">
            <v>반실</v>
          </cell>
        </row>
        <row r="110">
          <cell r="C110" t="str">
            <v>남-421</v>
          </cell>
          <cell r="D110" t="str">
            <v>421A</v>
          </cell>
          <cell r="E110" t="str">
            <v>이원희</v>
          </cell>
          <cell r="F110" t="str">
            <v>반실</v>
          </cell>
        </row>
        <row r="111">
          <cell r="C111" t="str">
            <v>남-506</v>
          </cell>
          <cell r="D111" t="str">
            <v>506A</v>
          </cell>
          <cell r="E111" t="str">
            <v>박지민</v>
          </cell>
          <cell r="F111" t="str">
            <v>반실</v>
          </cell>
        </row>
        <row r="112">
          <cell r="C112" t="str">
            <v>남-507</v>
          </cell>
          <cell r="D112" t="str">
            <v>507A</v>
          </cell>
          <cell r="E112" t="str">
            <v>김동인</v>
          </cell>
          <cell r="F112" t="str">
            <v>반실</v>
          </cell>
        </row>
        <row r="113">
          <cell r="C113" t="str">
            <v>남-508</v>
          </cell>
          <cell r="D113" t="str">
            <v>508A</v>
          </cell>
          <cell r="E113" t="str">
            <v>백인세</v>
          </cell>
          <cell r="F113" t="str">
            <v>반실</v>
          </cell>
        </row>
        <row r="114">
          <cell r="C114" t="str">
            <v>남-509</v>
          </cell>
          <cell r="D114" t="str">
            <v>509A</v>
          </cell>
          <cell r="E114" t="str">
            <v>김정태</v>
          </cell>
          <cell r="F114" t="str">
            <v>공실</v>
          </cell>
        </row>
        <row r="115">
          <cell r="C115" t="str">
            <v>남-510</v>
          </cell>
          <cell r="D115" t="str">
            <v>510A</v>
          </cell>
          <cell r="E115" t="str">
            <v>김도향</v>
          </cell>
          <cell r="F115" t="str">
            <v>공실</v>
          </cell>
        </row>
        <row r="116">
          <cell r="C116" t="str">
            <v>남-511</v>
          </cell>
          <cell r="D116" t="str">
            <v>511A</v>
          </cell>
          <cell r="E116" t="str">
            <v>임재엽</v>
          </cell>
          <cell r="F116" t="str">
            <v>공실</v>
          </cell>
        </row>
        <row r="117">
          <cell r="C117" t="str">
            <v>남-512</v>
          </cell>
          <cell r="D117" t="str">
            <v>512A</v>
          </cell>
          <cell r="E117" t="str">
            <v>윤철규</v>
          </cell>
          <cell r="F117" t="str">
            <v>반실</v>
          </cell>
        </row>
        <row r="118">
          <cell r="C118" t="str">
            <v>남-513</v>
          </cell>
          <cell r="D118" t="str">
            <v>513A</v>
          </cell>
          <cell r="E118" t="str">
            <v>김동준</v>
          </cell>
          <cell r="F118" t="str">
            <v>반실</v>
          </cell>
        </row>
        <row r="119">
          <cell r="C119" t="str">
            <v>남-514</v>
          </cell>
          <cell r="D119" t="str">
            <v>514A</v>
          </cell>
          <cell r="E119" t="str">
            <v>양경호</v>
          </cell>
          <cell r="F119" t="str">
            <v>반실</v>
          </cell>
        </row>
        <row r="120">
          <cell r="C120" t="str">
            <v>남-515</v>
          </cell>
          <cell r="D120" t="str">
            <v>515A</v>
          </cell>
          <cell r="E120" t="str">
            <v>양승환</v>
          </cell>
          <cell r="F120" t="str">
            <v>반실</v>
          </cell>
        </row>
        <row r="121">
          <cell r="C121" t="str">
            <v>남-516</v>
          </cell>
          <cell r="D121" t="str">
            <v>516A</v>
          </cell>
          <cell r="E121" t="str">
            <v>차대용</v>
          </cell>
          <cell r="F121" t="str">
            <v>반실</v>
          </cell>
        </row>
        <row r="122">
          <cell r="C122" t="str">
            <v>남-517</v>
          </cell>
          <cell r="D122" t="str">
            <v>517A</v>
          </cell>
          <cell r="E122" t="str">
            <v>이호준</v>
          </cell>
          <cell r="F122" t="str">
            <v>반실</v>
          </cell>
        </row>
        <row r="123">
          <cell r="C123" t="str">
            <v>남-518</v>
          </cell>
          <cell r="D123" t="str">
            <v>518A</v>
          </cell>
          <cell r="E123" t="str">
            <v>유형준</v>
          </cell>
          <cell r="F123" t="str">
            <v>반실</v>
          </cell>
        </row>
        <row r="124">
          <cell r="C124" t="str">
            <v>남-519</v>
          </cell>
          <cell r="D124" t="str">
            <v>519A</v>
          </cell>
          <cell r="E124" t="str">
            <v>조용훈</v>
          </cell>
          <cell r="F124" t="str">
            <v>반실</v>
          </cell>
        </row>
        <row r="125">
          <cell r="C125" t="str">
            <v>남-520</v>
          </cell>
          <cell r="D125" t="str">
            <v>520A</v>
          </cell>
          <cell r="E125" t="str">
            <v>윤태희</v>
          </cell>
          <cell r="F125" t="str">
            <v>반실</v>
          </cell>
        </row>
        <row r="126">
          <cell r="C126" t="str">
            <v>남-521</v>
          </cell>
          <cell r="D126" t="str">
            <v>521A</v>
          </cell>
          <cell r="E126" t="str">
            <v>김동진</v>
          </cell>
          <cell r="F126" t="str">
            <v>공실</v>
          </cell>
        </row>
        <row r="127">
          <cell r="C127" t="str">
            <v>남-606</v>
          </cell>
          <cell r="D127" t="str">
            <v>606A</v>
          </cell>
          <cell r="E127" t="str">
            <v>이원혁</v>
          </cell>
          <cell r="F127" t="str">
            <v>공실</v>
          </cell>
        </row>
        <row r="128">
          <cell r="C128" t="str">
            <v>남-607</v>
          </cell>
          <cell r="D128" t="str">
            <v>607A</v>
          </cell>
          <cell r="E128" t="str">
            <v>이준희</v>
          </cell>
          <cell r="F128" t="str">
            <v>반실</v>
          </cell>
        </row>
        <row r="129">
          <cell r="C129" t="str">
            <v>남-608</v>
          </cell>
          <cell r="D129" t="str">
            <v>608A</v>
          </cell>
          <cell r="E129" t="str">
            <v>정우주</v>
          </cell>
          <cell r="F129" t="str">
            <v>반실</v>
          </cell>
        </row>
        <row r="130">
          <cell r="C130" t="str">
            <v>남-609</v>
          </cell>
          <cell r="D130" t="str">
            <v>609A</v>
          </cell>
          <cell r="E130" t="str">
            <v>이동욱</v>
          </cell>
          <cell r="F130" t="str">
            <v>공실</v>
          </cell>
        </row>
        <row r="131">
          <cell r="C131" t="str">
            <v>남-610</v>
          </cell>
          <cell r="D131" t="str">
            <v>610A</v>
          </cell>
          <cell r="E131" t="str">
            <v>오태호</v>
          </cell>
          <cell r="F131" t="str">
            <v>공실</v>
          </cell>
        </row>
        <row r="132">
          <cell r="C132" t="str">
            <v>남-611</v>
          </cell>
          <cell r="D132" t="str">
            <v>611A</v>
          </cell>
          <cell r="E132" t="str">
            <v>구자람</v>
          </cell>
          <cell r="F132" t="str">
            <v>반실</v>
          </cell>
        </row>
        <row r="133">
          <cell r="C133" t="str">
            <v>남-612</v>
          </cell>
          <cell r="D133" t="str">
            <v>612A</v>
          </cell>
          <cell r="E133" t="str">
            <v>신동민</v>
          </cell>
          <cell r="F133" t="str">
            <v>공실</v>
          </cell>
        </row>
        <row r="134">
          <cell r="C134" t="str">
            <v>남-613</v>
          </cell>
          <cell r="D134" t="str">
            <v>613A</v>
          </cell>
          <cell r="E134" t="str">
            <v>오세훈</v>
          </cell>
          <cell r="F134" t="str">
            <v>공실</v>
          </cell>
        </row>
        <row r="135">
          <cell r="C135" t="str">
            <v>남-614</v>
          </cell>
          <cell r="D135" t="str">
            <v>614A</v>
          </cell>
          <cell r="E135" t="str">
            <v>권진환</v>
          </cell>
          <cell r="F135" t="str">
            <v>공실</v>
          </cell>
        </row>
        <row r="136">
          <cell r="C136" t="str">
            <v>남-615</v>
          </cell>
          <cell r="D136" t="str">
            <v>615A</v>
          </cell>
          <cell r="E136" t="str">
            <v>이경수</v>
          </cell>
          <cell r="F136" t="str">
            <v>공실</v>
          </cell>
        </row>
        <row r="137">
          <cell r="C137" t="str">
            <v>남-616</v>
          </cell>
          <cell r="D137" t="str">
            <v>616A</v>
          </cell>
          <cell r="E137" t="str">
            <v>설지석</v>
          </cell>
          <cell r="F137" t="str">
            <v>반실</v>
          </cell>
        </row>
        <row r="138">
          <cell r="C138" t="str">
            <v>남-617</v>
          </cell>
          <cell r="D138" t="str">
            <v>617A</v>
          </cell>
          <cell r="E138" t="str">
            <v>최준우</v>
          </cell>
          <cell r="F138" t="str">
            <v>입실</v>
          </cell>
        </row>
        <row r="139">
          <cell r="C139" t="str">
            <v>남-618</v>
          </cell>
          <cell r="D139" t="str">
            <v>618A</v>
          </cell>
          <cell r="E139" t="str">
            <v>한성규</v>
          </cell>
          <cell r="F139" t="str">
            <v>반실</v>
          </cell>
        </row>
        <row r="140">
          <cell r="C140" t="str">
            <v>남-619</v>
          </cell>
          <cell r="D140" t="str">
            <v>619A</v>
          </cell>
          <cell r="E140" t="str">
            <v>강건희</v>
          </cell>
          <cell r="F140" t="str">
            <v>반실</v>
          </cell>
        </row>
        <row r="141">
          <cell r="C141" t="str">
            <v>남-620</v>
          </cell>
          <cell r="D141" t="str">
            <v>620A</v>
          </cell>
          <cell r="E141" t="str">
            <v>송승근</v>
          </cell>
          <cell r="F141" t="str">
            <v>입실</v>
          </cell>
        </row>
        <row r="142">
          <cell r="C142" t="str">
            <v>남-621</v>
          </cell>
          <cell r="D142" t="str">
            <v>621A</v>
          </cell>
          <cell r="E142" t="str">
            <v>박주환</v>
          </cell>
          <cell r="F142" t="str">
            <v>입실</v>
          </cell>
        </row>
        <row r="143">
          <cell r="C143" t="str">
            <v>남-706</v>
          </cell>
          <cell r="D143" t="str">
            <v>706A</v>
          </cell>
          <cell r="E143" t="str">
            <v>한용규</v>
          </cell>
          <cell r="F143" t="str">
            <v>반실</v>
          </cell>
        </row>
        <row r="144">
          <cell r="C144" t="str">
            <v>남-707</v>
          </cell>
          <cell r="D144" t="str">
            <v>707A</v>
          </cell>
          <cell r="E144" t="str">
            <v>이상진</v>
          </cell>
          <cell r="F144" t="str">
            <v>공실</v>
          </cell>
        </row>
        <row r="145">
          <cell r="C145" t="str">
            <v>남-708</v>
          </cell>
          <cell r="D145" t="str">
            <v>708A</v>
          </cell>
          <cell r="E145" t="str">
            <v>성현</v>
          </cell>
          <cell r="F145" t="str">
            <v>공실</v>
          </cell>
        </row>
        <row r="146">
          <cell r="C146" t="str">
            <v>남-709</v>
          </cell>
          <cell r="D146" t="str">
            <v>709A</v>
          </cell>
          <cell r="E146" t="str">
            <v>전종운</v>
          </cell>
          <cell r="F146" t="str">
            <v>공실</v>
          </cell>
        </row>
        <row r="147">
          <cell r="C147" t="str">
            <v>남-710</v>
          </cell>
          <cell r="D147" t="str">
            <v>710A</v>
          </cell>
          <cell r="E147" t="str">
            <v>조재현</v>
          </cell>
          <cell r="F147" t="str">
            <v>공실</v>
          </cell>
        </row>
        <row r="148">
          <cell r="C148" t="str">
            <v>남-711</v>
          </cell>
          <cell r="D148" t="str">
            <v>711A</v>
          </cell>
          <cell r="E148" t="str">
            <v>김정식</v>
          </cell>
          <cell r="F148" t="str">
            <v>반실</v>
          </cell>
        </row>
        <row r="149">
          <cell r="C149" t="str">
            <v>남-712</v>
          </cell>
          <cell r="D149" t="str">
            <v>712A</v>
          </cell>
          <cell r="E149" t="str">
            <v>차광혁</v>
          </cell>
          <cell r="F149" t="str">
            <v>반실</v>
          </cell>
        </row>
        <row r="150">
          <cell r="C150" t="str">
            <v>남-713</v>
          </cell>
          <cell r="D150" t="str">
            <v>713A</v>
          </cell>
          <cell r="E150" t="str">
            <v>이동완</v>
          </cell>
          <cell r="F150" t="str">
            <v>반실</v>
          </cell>
        </row>
        <row r="151">
          <cell r="C151" t="str">
            <v>남-714</v>
          </cell>
          <cell r="D151" t="str">
            <v>714A</v>
          </cell>
          <cell r="E151" t="str">
            <v>강태규</v>
          </cell>
          <cell r="F151" t="str">
            <v>공실</v>
          </cell>
        </row>
        <row r="152">
          <cell r="C152" t="str">
            <v>남-715</v>
          </cell>
          <cell r="D152" t="str">
            <v>715A</v>
          </cell>
          <cell r="E152" t="str">
            <v>송찬규</v>
          </cell>
          <cell r="F152" t="str">
            <v>공실</v>
          </cell>
        </row>
        <row r="153">
          <cell r="C153" t="str">
            <v>남-716</v>
          </cell>
          <cell r="D153" t="str">
            <v>716A</v>
          </cell>
          <cell r="E153" t="str">
            <v>이대현</v>
          </cell>
          <cell r="F153" t="str">
            <v>공실</v>
          </cell>
        </row>
        <row r="154">
          <cell r="C154" t="str">
            <v>남-717</v>
          </cell>
          <cell r="D154" t="str">
            <v>717A</v>
          </cell>
          <cell r="E154" t="str">
            <v>이시원</v>
          </cell>
          <cell r="F154" t="str">
            <v>공실</v>
          </cell>
        </row>
        <row r="155">
          <cell r="C155" t="str">
            <v>남-718</v>
          </cell>
          <cell r="D155" t="str">
            <v>718A</v>
          </cell>
          <cell r="E155" t="str">
            <v>최병수</v>
          </cell>
          <cell r="F155" t="str">
            <v>공실</v>
          </cell>
        </row>
        <row r="156">
          <cell r="C156" t="str">
            <v>남-719</v>
          </cell>
          <cell r="D156" t="str">
            <v>719A</v>
          </cell>
          <cell r="E156" t="str">
            <v>김지환</v>
          </cell>
          <cell r="F156" t="str">
            <v>공실</v>
          </cell>
        </row>
        <row r="157">
          <cell r="C157" t="str">
            <v>남-720</v>
          </cell>
          <cell r="D157" t="str">
            <v>720A</v>
          </cell>
          <cell r="E157" t="str">
            <v>배현석</v>
          </cell>
          <cell r="F157" t="str">
            <v>반실</v>
          </cell>
        </row>
        <row r="158">
          <cell r="C158" t="str">
            <v>남-721</v>
          </cell>
          <cell r="D158" t="str">
            <v>721A</v>
          </cell>
          <cell r="E158" t="str">
            <v>최우진</v>
          </cell>
          <cell r="F158" t="str">
            <v>공실</v>
          </cell>
        </row>
        <row r="159">
          <cell r="C159" t="str">
            <v>남-806</v>
          </cell>
          <cell r="D159" t="str">
            <v>806A</v>
          </cell>
          <cell r="E159" t="str">
            <v>김태섭</v>
          </cell>
          <cell r="F159" t="str">
            <v>공실</v>
          </cell>
        </row>
        <row r="160">
          <cell r="C160" t="str">
            <v>남-807</v>
          </cell>
          <cell r="D160" t="str">
            <v>807A</v>
          </cell>
          <cell r="E160" t="str">
            <v>원치환</v>
          </cell>
          <cell r="F160" t="str">
            <v>반실</v>
          </cell>
        </row>
        <row r="161">
          <cell r="C161" t="str">
            <v>남-808</v>
          </cell>
          <cell r="D161" t="str">
            <v>808A</v>
          </cell>
          <cell r="E161" t="str">
            <v>강민국</v>
          </cell>
          <cell r="F161" t="str">
            <v>공실</v>
          </cell>
        </row>
        <row r="162">
          <cell r="C162" t="str">
            <v>남-809</v>
          </cell>
          <cell r="D162" t="str">
            <v>809A</v>
          </cell>
          <cell r="E162" t="str">
            <v>하승철</v>
          </cell>
          <cell r="F162" t="str">
            <v>반실</v>
          </cell>
        </row>
        <row r="163">
          <cell r="C163" t="str">
            <v>남-810</v>
          </cell>
          <cell r="D163" t="str">
            <v>810A</v>
          </cell>
          <cell r="E163" t="str">
            <v>전용호</v>
          </cell>
          <cell r="F163" t="str">
            <v>공실</v>
          </cell>
        </row>
        <row r="164">
          <cell r="C164" t="str">
            <v>남-811</v>
          </cell>
          <cell r="D164" t="str">
            <v>811A</v>
          </cell>
          <cell r="E164" t="str">
            <v>윤성민</v>
          </cell>
          <cell r="F164" t="str">
            <v>공실</v>
          </cell>
        </row>
        <row r="165">
          <cell r="C165" t="str">
            <v>남-812</v>
          </cell>
          <cell r="D165" t="str">
            <v>812A</v>
          </cell>
          <cell r="E165" t="str">
            <v>김규일</v>
          </cell>
          <cell r="F165" t="str">
            <v>공실</v>
          </cell>
        </row>
        <row r="166">
          <cell r="C166" t="str">
            <v>남-813</v>
          </cell>
          <cell r="D166" t="str">
            <v>813A</v>
          </cell>
          <cell r="E166" t="str">
            <v>전우진</v>
          </cell>
          <cell r="F166" t="str">
            <v>공실</v>
          </cell>
        </row>
        <row r="167">
          <cell r="C167" t="str">
            <v>남-814</v>
          </cell>
          <cell r="D167" t="str">
            <v>814A</v>
          </cell>
          <cell r="E167" t="str">
            <v>이지석</v>
          </cell>
          <cell r="F167" t="str">
            <v>공실</v>
          </cell>
        </row>
        <row r="168">
          <cell r="C168" t="str">
            <v>남-815</v>
          </cell>
          <cell r="D168" t="str">
            <v>815A</v>
          </cell>
          <cell r="E168" t="str">
            <v>조운성</v>
          </cell>
          <cell r="F168" t="str">
            <v>입실</v>
          </cell>
        </row>
        <row r="169">
          <cell r="C169" t="str">
            <v>남-816</v>
          </cell>
          <cell r="D169" t="str">
            <v>816A</v>
          </cell>
          <cell r="E169" t="str">
            <v>김제성</v>
          </cell>
          <cell r="F169" t="str">
            <v>공실</v>
          </cell>
        </row>
        <row r="170">
          <cell r="C170" t="str">
            <v>남-817</v>
          </cell>
          <cell r="D170" t="str">
            <v>817A</v>
          </cell>
          <cell r="E170" t="str">
            <v>안효준</v>
          </cell>
          <cell r="F170" t="str">
            <v>반실</v>
          </cell>
        </row>
        <row r="171">
          <cell r="C171" t="str">
            <v>남-818</v>
          </cell>
          <cell r="D171" t="str">
            <v>818A</v>
          </cell>
          <cell r="E171" t="str">
            <v>오민호</v>
          </cell>
          <cell r="F171" t="str">
            <v>반실</v>
          </cell>
        </row>
        <row r="172">
          <cell r="C172" t="str">
            <v>남-819</v>
          </cell>
          <cell r="D172" t="str">
            <v>819A</v>
          </cell>
          <cell r="E172" t="str">
            <v>김동준</v>
          </cell>
          <cell r="F172" t="str">
            <v>공실</v>
          </cell>
        </row>
        <row r="173">
          <cell r="C173" t="str">
            <v>남-820</v>
          </cell>
          <cell r="D173" t="str">
            <v>820A</v>
          </cell>
          <cell r="E173" t="str">
            <v>신제우</v>
          </cell>
          <cell r="F173" t="str">
            <v>입실</v>
          </cell>
        </row>
        <row r="174">
          <cell r="C174" t="str">
            <v>남-821</v>
          </cell>
          <cell r="D174" t="str">
            <v>821A</v>
          </cell>
          <cell r="E174" t="str">
            <v>김지용</v>
          </cell>
          <cell r="F174" t="str">
            <v>반실</v>
          </cell>
        </row>
        <row r="175">
          <cell r="C175" t="str">
            <v>남-906</v>
          </cell>
          <cell r="D175" t="str">
            <v>906A</v>
          </cell>
          <cell r="E175" t="str">
            <v>함건우</v>
          </cell>
          <cell r="F175" t="str">
            <v>공실</v>
          </cell>
        </row>
        <row r="176">
          <cell r="C176" t="str">
            <v>남-907</v>
          </cell>
          <cell r="D176" t="str">
            <v>907A</v>
          </cell>
          <cell r="E176" t="str">
            <v>김의성</v>
          </cell>
          <cell r="F176" t="str">
            <v>공실</v>
          </cell>
        </row>
        <row r="177">
          <cell r="C177" t="str">
            <v>남-908</v>
          </cell>
          <cell r="D177" t="str">
            <v>908A</v>
          </cell>
          <cell r="E177" t="str">
            <v>조영우</v>
          </cell>
          <cell r="F177" t="str">
            <v>공실</v>
          </cell>
        </row>
        <row r="178">
          <cell r="C178" t="str">
            <v>남-909</v>
          </cell>
          <cell r="D178" t="str">
            <v>909A</v>
          </cell>
          <cell r="E178" t="str">
            <v>박찬영</v>
          </cell>
          <cell r="F178" t="str">
            <v>반실</v>
          </cell>
        </row>
        <row r="179">
          <cell r="C179" t="str">
            <v>남-910</v>
          </cell>
          <cell r="D179" t="str">
            <v>910A</v>
          </cell>
          <cell r="E179" t="str">
            <v>오세진</v>
          </cell>
          <cell r="F179" t="str">
            <v>공실</v>
          </cell>
        </row>
        <row r="180">
          <cell r="C180" t="str">
            <v>남-911</v>
          </cell>
          <cell r="D180" t="str">
            <v>911A</v>
          </cell>
          <cell r="E180" t="str">
            <v>김준성</v>
          </cell>
          <cell r="F180" t="str">
            <v>반실</v>
          </cell>
        </row>
        <row r="181">
          <cell r="C181" t="str">
            <v>남-912</v>
          </cell>
          <cell r="D181" t="str">
            <v>912A</v>
          </cell>
          <cell r="E181" t="str">
            <v>박희상</v>
          </cell>
          <cell r="F181" t="str">
            <v>공실</v>
          </cell>
        </row>
        <row r="182">
          <cell r="C182" t="str">
            <v>남-913</v>
          </cell>
          <cell r="D182" t="str">
            <v>913A</v>
          </cell>
          <cell r="E182" t="str">
            <v>한현규</v>
          </cell>
          <cell r="F182" t="str">
            <v>공실</v>
          </cell>
        </row>
        <row r="183">
          <cell r="C183" t="str">
            <v>남-914</v>
          </cell>
          <cell r="D183" t="str">
            <v>914A</v>
          </cell>
          <cell r="E183" t="str">
            <v>조병민</v>
          </cell>
          <cell r="F183" t="str">
            <v>공실</v>
          </cell>
        </row>
        <row r="184">
          <cell r="C184" t="str">
            <v>남-915</v>
          </cell>
          <cell r="D184" t="str">
            <v>915A</v>
          </cell>
          <cell r="E184" t="str">
            <v>권용건</v>
          </cell>
          <cell r="F184" t="str">
            <v>공실</v>
          </cell>
        </row>
        <row r="185">
          <cell r="C185" t="str">
            <v>남-916</v>
          </cell>
          <cell r="D185" t="str">
            <v>916A</v>
          </cell>
          <cell r="E185" t="str">
            <v>윤혁</v>
          </cell>
          <cell r="F185" t="str">
            <v>공실</v>
          </cell>
        </row>
        <row r="186">
          <cell r="C186" t="str">
            <v>남-917</v>
          </cell>
          <cell r="D186" t="str">
            <v>917A</v>
          </cell>
          <cell r="E186" t="str">
            <v>김찬식</v>
          </cell>
          <cell r="F186" t="str">
            <v>반실</v>
          </cell>
        </row>
        <row r="187">
          <cell r="C187" t="str">
            <v>남-918</v>
          </cell>
          <cell r="D187" t="str">
            <v>918A</v>
          </cell>
          <cell r="E187" t="str">
            <v>채수병</v>
          </cell>
          <cell r="F187" t="str">
            <v>반실</v>
          </cell>
        </row>
        <row r="188">
          <cell r="C188" t="str">
            <v>남-919</v>
          </cell>
          <cell r="D188" t="str">
            <v>919A</v>
          </cell>
          <cell r="E188" t="str">
            <v>박우성</v>
          </cell>
          <cell r="F188" t="str">
            <v>공실</v>
          </cell>
        </row>
        <row r="189">
          <cell r="C189" t="str">
            <v>남-920</v>
          </cell>
          <cell r="D189" t="str">
            <v>920A</v>
          </cell>
          <cell r="E189" t="str">
            <v>양희수</v>
          </cell>
          <cell r="F189" t="str">
            <v>공실</v>
          </cell>
        </row>
        <row r="190">
          <cell r="C190" t="str">
            <v>남-921</v>
          </cell>
          <cell r="D190" t="str">
            <v>921A</v>
          </cell>
          <cell r="E190" t="str">
            <v>이성주</v>
          </cell>
          <cell r="F190" t="str">
            <v>공실</v>
          </cell>
        </row>
        <row r="191">
          <cell r="C191" t="str">
            <v>남-1006</v>
          </cell>
          <cell r="D191" t="str">
            <v>1006A</v>
          </cell>
          <cell r="E191" t="str">
            <v>오승훈</v>
          </cell>
          <cell r="F191" t="str">
            <v>반실</v>
          </cell>
        </row>
        <row r="192">
          <cell r="C192" t="str">
            <v>남-1007</v>
          </cell>
          <cell r="D192" t="str">
            <v>1007A</v>
          </cell>
          <cell r="E192" t="str">
            <v>손동환</v>
          </cell>
          <cell r="F192" t="str">
            <v>반실</v>
          </cell>
        </row>
        <row r="193">
          <cell r="C193" t="str">
            <v>남-1008</v>
          </cell>
          <cell r="D193" t="str">
            <v>1008A</v>
          </cell>
          <cell r="E193" t="str">
            <v>박노민</v>
          </cell>
          <cell r="F193" t="str">
            <v>반실</v>
          </cell>
        </row>
        <row r="194">
          <cell r="C194" t="str">
            <v>남-1009</v>
          </cell>
          <cell r="D194" t="str">
            <v>1009A</v>
          </cell>
          <cell r="E194" t="str">
            <v>이은재</v>
          </cell>
          <cell r="F194" t="str">
            <v>반실</v>
          </cell>
        </row>
        <row r="195">
          <cell r="C195" t="str">
            <v>남-1010</v>
          </cell>
          <cell r="D195" t="str">
            <v>1010A</v>
          </cell>
          <cell r="E195" t="str">
            <v>유인혁</v>
          </cell>
          <cell r="F195" t="str">
            <v>공실</v>
          </cell>
        </row>
        <row r="196">
          <cell r="C196" t="str">
            <v>남-1011</v>
          </cell>
          <cell r="D196" t="str">
            <v>1011A</v>
          </cell>
          <cell r="E196" t="str">
            <v>권태훈</v>
          </cell>
          <cell r="F196" t="str">
            <v>공실</v>
          </cell>
        </row>
        <row r="197">
          <cell r="C197" t="str">
            <v>남-1012</v>
          </cell>
          <cell r="D197" t="str">
            <v>1012A</v>
          </cell>
          <cell r="E197" t="str">
            <v>최호윤</v>
          </cell>
          <cell r="F197" t="str">
            <v>공실</v>
          </cell>
        </row>
        <row r="198">
          <cell r="C198" t="str">
            <v>남-1013</v>
          </cell>
          <cell r="D198" t="str">
            <v>1013A</v>
          </cell>
          <cell r="E198" t="str">
            <v>한예성</v>
          </cell>
          <cell r="F198" t="str">
            <v>반실</v>
          </cell>
        </row>
        <row r="199">
          <cell r="C199" t="str">
            <v>남-1014</v>
          </cell>
          <cell r="D199" t="str">
            <v>1014A</v>
          </cell>
          <cell r="E199" t="str">
            <v>김보군</v>
          </cell>
          <cell r="F199" t="str">
            <v>공실</v>
          </cell>
        </row>
        <row r="200">
          <cell r="C200" t="str">
            <v>남-1015</v>
          </cell>
          <cell r="D200" t="str">
            <v>1015A</v>
          </cell>
          <cell r="E200" t="str">
            <v>홍대기</v>
          </cell>
          <cell r="F200" t="str">
            <v>공실</v>
          </cell>
        </row>
        <row r="201">
          <cell r="C201" t="str">
            <v>남-1016</v>
          </cell>
          <cell r="D201" t="str">
            <v>1016A</v>
          </cell>
          <cell r="E201" t="str">
            <v>황건희</v>
          </cell>
          <cell r="F201" t="str">
            <v>반실</v>
          </cell>
        </row>
        <row r="202">
          <cell r="C202" t="str">
            <v>남-1017</v>
          </cell>
          <cell r="D202" t="str">
            <v>1017A</v>
          </cell>
          <cell r="E202" t="str">
            <v>박준영</v>
          </cell>
          <cell r="F202" t="str">
            <v>공실</v>
          </cell>
        </row>
        <row r="203">
          <cell r="C203" t="str">
            <v>남-1018</v>
          </cell>
          <cell r="D203" t="str">
            <v>1018A</v>
          </cell>
          <cell r="E203" t="str">
            <v>성승헌</v>
          </cell>
          <cell r="F203" t="str">
            <v>공실</v>
          </cell>
        </row>
        <row r="204">
          <cell r="C204" t="str">
            <v>남-1019</v>
          </cell>
          <cell r="D204" t="str">
            <v>1019A</v>
          </cell>
          <cell r="E204" t="str">
            <v>정우태</v>
          </cell>
          <cell r="F204" t="str">
            <v>공실</v>
          </cell>
        </row>
        <row r="205">
          <cell r="C205" t="str">
            <v>남-1020</v>
          </cell>
          <cell r="D205" t="str">
            <v>1020A</v>
          </cell>
          <cell r="E205" t="str">
            <v>구기태</v>
          </cell>
          <cell r="F205" t="str">
            <v>반실</v>
          </cell>
        </row>
        <row r="206">
          <cell r="C206" t="str">
            <v>남-1021</v>
          </cell>
          <cell r="D206" t="str">
            <v>1021A</v>
          </cell>
          <cell r="E206" t="str">
            <v>황선종</v>
          </cell>
          <cell r="F206" t="str">
            <v>반실</v>
          </cell>
        </row>
        <row r="207">
          <cell r="C207" t="str">
            <v>남-1106</v>
          </cell>
          <cell r="D207" t="str">
            <v>1106A</v>
          </cell>
          <cell r="F207" t="str">
            <v>반실</v>
          </cell>
        </row>
        <row r="208">
          <cell r="C208" t="str">
            <v>남-1107</v>
          </cell>
          <cell r="D208" t="str">
            <v>1107A</v>
          </cell>
          <cell r="E208" t="str">
            <v>박찬수</v>
          </cell>
          <cell r="F208" t="str">
            <v>반실</v>
          </cell>
        </row>
        <row r="209">
          <cell r="C209" t="str">
            <v>남-1108</v>
          </cell>
          <cell r="D209" t="str">
            <v>1108A</v>
          </cell>
          <cell r="E209" t="str">
            <v>김종혁</v>
          </cell>
          <cell r="F209" t="str">
            <v>반실</v>
          </cell>
        </row>
        <row r="210">
          <cell r="C210" t="str">
            <v>남-1109</v>
          </cell>
          <cell r="D210" t="str">
            <v>1109A</v>
          </cell>
          <cell r="E210" t="str">
            <v>김형선</v>
          </cell>
          <cell r="F210" t="str">
            <v>공실</v>
          </cell>
        </row>
        <row r="211">
          <cell r="C211" t="str">
            <v>남-1110</v>
          </cell>
          <cell r="D211" t="str">
            <v>1110A</v>
          </cell>
          <cell r="E211" t="str">
            <v>김민석</v>
          </cell>
          <cell r="F211" t="str">
            <v>공실</v>
          </cell>
        </row>
        <row r="212">
          <cell r="C212" t="str">
            <v>남-1111</v>
          </cell>
          <cell r="D212" t="str">
            <v>1111A</v>
          </cell>
          <cell r="E212" t="str">
            <v>전병규</v>
          </cell>
          <cell r="F212" t="str">
            <v>공실</v>
          </cell>
        </row>
        <row r="213">
          <cell r="C213" t="str">
            <v>남-1112</v>
          </cell>
          <cell r="D213" t="str">
            <v>1112A</v>
          </cell>
          <cell r="E213" t="str">
            <v>조성민</v>
          </cell>
          <cell r="F213" t="str">
            <v>공실</v>
          </cell>
        </row>
        <row r="214">
          <cell r="C214" t="str">
            <v>남-1113</v>
          </cell>
          <cell r="D214" t="str">
            <v>1113A</v>
          </cell>
          <cell r="E214" t="str">
            <v>손지호</v>
          </cell>
          <cell r="F214" t="str">
            <v>공실</v>
          </cell>
        </row>
        <row r="215">
          <cell r="C215" t="str">
            <v>남-1114</v>
          </cell>
          <cell r="D215" t="str">
            <v>1114A</v>
          </cell>
          <cell r="E215" t="str">
            <v>김도현</v>
          </cell>
          <cell r="F215" t="str">
            <v>공실</v>
          </cell>
        </row>
        <row r="216">
          <cell r="C216" t="str">
            <v>남-1115</v>
          </cell>
          <cell r="D216" t="str">
            <v>1115A</v>
          </cell>
          <cell r="E216" t="str">
            <v>이상돈</v>
          </cell>
          <cell r="F216" t="str">
            <v>반실</v>
          </cell>
        </row>
        <row r="217">
          <cell r="C217" t="str">
            <v>남-1116</v>
          </cell>
          <cell r="D217" t="str">
            <v>1116A</v>
          </cell>
          <cell r="E217" t="str">
            <v>정재웅</v>
          </cell>
          <cell r="F217" t="str">
            <v>공실</v>
          </cell>
        </row>
        <row r="218">
          <cell r="C218" t="str">
            <v>남-1117</v>
          </cell>
          <cell r="D218" t="str">
            <v>1117A</v>
          </cell>
          <cell r="E218" t="str">
            <v>육치호</v>
          </cell>
          <cell r="F218" t="str">
            <v>공실</v>
          </cell>
        </row>
        <row r="219">
          <cell r="C219" t="str">
            <v>남-1118</v>
          </cell>
          <cell r="D219" t="str">
            <v>1118A</v>
          </cell>
          <cell r="E219" t="str">
            <v>김연수</v>
          </cell>
          <cell r="F219" t="str">
            <v>공실</v>
          </cell>
        </row>
        <row r="220">
          <cell r="C220" t="str">
            <v>남-1119</v>
          </cell>
          <cell r="D220" t="str">
            <v>1119A</v>
          </cell>
          <cell r="E220" t="str">
            <v>주민성</v>
          </cell>
          <cell r="F220" t="str">
            <v>반실</v>
          </cell>
        </row>
        <row r="221">
          <cell r="C221" t="str">
            <v>남-1120</v>
          </cell>
          <cell r="D221" t="str">
            <v>1120A</v>
          </cell>
          <cell r="E221" t="str">
            <v>이균우</v>
          </cell>
          <cell r="F221" t="str">
            <v>반실</v>
          </cell>
        </row>
        <row r="222">
          <cell r="C222" t="str">
            <v>남-1121</v>
          </cell>
          <cell r="D222" t="str">
            <v>1121A</v>
          </cell>
          <cell r="E222" t="str">
            <v>박민우</v>
          </cell>
          <cell r="F222" t="str">
            <v>공실</v>
          </cell>
        </row>
        <row r="223">
          <cell r="C223" t="str">
            <v>남-1206</v>
          </cell>
          <cell r="D223" t="str">
            <v>1206A</v>
          </cell>
          <cell r="E223" t="str">
            <v>신동우</v>
          </cell>
          <cell r="F223" t="str">
            <v>공실</v>
          </cell>
        </row>
        <row r="224">
          <cell r="C224" t="str">
            <v>남-1207</v>
          </cell>
          <cell r="D224" t="str">
            <v>1207A</v>
          </cell>
          <cell r="E224" t="str">
            <v>송찬빈</v>
          </cell>
          <cell r="F224" t="str">
            <v>공실</v>
          </cell>
        </row>
        <row r="225">
          <cell r="C225" t="str">
            <v>남-1208</v>
          </cell>
          <cell r="D225" t="str">
            <v>1208A</v>
          </cell>
          <cell r="E225" t="str">
            <v>조현식</v>
          </cell>
          <cell r="F225" t="str">
            <v>공실</v>
          </cell>
        </row>
        <row r="226">
          <cell r="C226" t="str">
            <v>남-1209</v>
          </cell>
          <cell r="D226" t="str">
            <v>1209A</v>
          </cell>
          <cell r="E226" t="str">
            <v>황제원</v>
          </cell>
          <cell r="F226" t="str">
            <v>반실</v>
          </cell>
        </row>
        <row r="227">
          <cell r="C227" t="str">
            <v>남-1210</v>
          </cell>
          <cell r="D227" t="str">
            <v>1210A</v>
          </cell>
          <cell r="E227" t="str">
            <v>전홍서</v>
          </cell>
          <cell r="F227" t="str">
            <v>공실</v>
          </cell>
        </row>
        <row r="228">
          <cell r="C228" t="str">
            <v>남-1211</v>
          </cell>
          <cell r="D228" t="str">
            <v>1211A</v>
          </cell>
          <cell r="E228" t="str">
            <v>이창영</v>
          </cell>
          <cell r="F228" t="str">
            <v>반실</v>
          </cell>
        </row>
        <row r="229">
          <cell r="C229" t="str">
            <v>남-1212</v>
          </cell>
          <cell r="D229" t="str">
            <v>1212A</v>
          </cell>
          <cell r="E229" t="str">
            <v>윤성현</v>
          </cell>
          <cell r="F229" t="str">
            <v>반실</v>
          </cell>
        </row>
        <row r="230">
          <cell r="C230" t="str">
            <v>남-1213</v>
          </cell>
          <cell r="D230" t="str">
            <v>1213A</v>
          </cell>
          <cell r="E230" t="str">
            <v>배성찬</v>
          </cell>
          <cell r="F230" t="str">
            <v>공실</v>
          </cell>
        </row>
        <row r="231">
          <cell r="C231" t="str">
            <v>남-1214</v>
          </cell>
          <cell r="D231" t="str">
            <v>1214A</v>
          </cell>
          <cell r="E231" t="str">
            <v>이승헌</v>
          </cell>
          <cell r="F231" t="str">
            <v>공실</v>
          </cell>
        </row>
        <row r="232">
          <cell r="C232" t="str">
            <v>남-1306</v>
          </cell>
          <cell r="D232" t="str">
            <v>1306A</v>
          </cell>
          <cell r="E232" t="str">
            <v>정재엽</v>
          </cell>
          <cell r="F232" t="str">
            <v>반실</v>
          </cell>
        </row>
        <row r="233">
          <cell r="C233" t="str">
            <v>남-1307</v>
          </cell>
          <cell r="D233" t="str">
            <v>1307A</v>
          </cell>
          <cell r="E233" t="str">
            <v>조준희</v>
          </cell>
          <cell r="F233" t="str">
            <v>공실</v>
          </cell>
        </row>
        <row r="234">
          <cell r="C234" t="str">
            <v>남-1308</v>
          </cell>
          <cell r="D234" t="str">
            <v>1308A</v>
          </cell>
          <cell r="E234" t="str">
            <v>소명</v>
          </cell>
          <cell r="F234" t="str">
            <v>반실</v>
          </cell>
        </row>
        <row r="235">
          <cell r="C235" t="str">
            <v>남-1309</v>
          </cell>
          <cell r="D235" t="str">
            <v>1309A</v>
          </cell>
          <cell r="E235" t="str">
            <v>김진한</v>
          </cell>
          <cell r="F235" t="str">
            <v>반실</v>
          </cell>
        </row>
        <row r="236">
          <cell r="C236" t="str">
            <v>남-1310</v>
          </cell>
          <cell r="D236" t="str">
            <v>1310A</v>
          </cell>
          <cell r="E236" t="str">
            <v>최민서</v>
          </cell>
          <cell r="F236" t="str">
            <v>공실</v>
          </cell>
        </row>
        <row r="237">
          <cell r="C237" t="str">
            <v>남-1311</v>
          </cell>
          <cell r="D237" t="str">
            <v>1311A</v>
          </cell>
          <cell r="E237" t="str">
            <v>성주형</v>
          </cell>
          <cell r="F237" t="str">
            <v>반실</v>
          </cell>
        </row>
        <row r="238">
          <cell r="C238" t="str">
            <v>남-1312</v>
          </cell>
          <cell r="D238" t="str">
            <v>1312A</v>
          </cell>
          <cell r="E238" t="str">
            <v>이주호</v>
          </cell>
          <cell r="F238" t="str">
            <v>공실</v>
          </cell>
        </row>
        <row r="239">
          <cell r="C239" t="str">
            <v>남-1313</v>
          </cell>
          <cell r="D239" t="str">
            <v>1313A</v>
          </cell>
          <cell r="E239" t="str">
            <v>배형찬</v>
          </cell>
          <cell r="F239" t="str">
            <v>공실</v>
          </cell>
        </row>
        <row r="240">
          <cell r="C240" t="str">
            <v>남-1314</v>
          </cell>
          <cell r="D240" t="str">
            <v>1314A</v>
          </cell>
          <cell r="E240" t="str">
            <v>김용수</v>
          </cell>
          <cell r="F240" t="str">
            <v>공실</v>
          </cell>
        </row>
        <row r="241">
          <cell r="C241" t="str">
            <v>여-301</v>
          </cell>
          <cell r="D241">
            <v>301</v>
          </cell>
          <cell r="E241" t="str">
            <v>민세연</v>
          </cell>
          <cell r="F241" t="str">
            <v>공실</v>
          </cell>
        </row>
        <row r="242">
          <cell r="C242" t="str">
            <v>여-302</v>
          </cell>
          <cell r="D242">
            <v>302</v>
          </cell>
          <cell r="E242" t="str">
            <v>황수빈</v>
          </cell>
          <cell r="F242" t="str">
            <v>입실</v>
          </cell>
        </row>
        <row r="243">
          <cell r="C243" t="str">
            <v>여-303</v>
          </cell>
          <cell r="D243">
            <v>303</v>
          </cell>
          <cell r="E243" t="str">
            <v>이송희</v>
          </cell>
          <cell r="F243" t="str">
            <v>공실</v>
          </cell>
        </row>
        <row r="244">
          <cell r="C244" t="str">
            <v>여-304</v>
          </cell>
          <cell r="D244">
            <v>304</v>
          </cell>
          <cell r="E244" t="str">
            <v>최성빈</v>
          </cell>
          <cell r="F244" t="str">
            <v>입실</v>
          </cell>
        </row>
        <row r="245">
          <cell r="C245" t="str">
            <v>여-305</v>
          </cell>
          <cell r="D245">
            <v>305</v>
          </cell>
          <cell r="E245" t="str">
            <v>유송이</v>
          </cell>
          <cell r="F245" t="str">
            <v>공실</v>
          </cell>
        </row>
        <row r="246">
          <cell r="C246" t="str">
            <v>여-401</v>
          </cell>
          <cell r="D246">
            <v>401</v>
          </cell>
          <cell r="E246" t="str">
            <v>강동희</v>
          </cell>
          <cell r="F246" t="str">
            <v>공실</v>
          </cell>
        </row>
        <row r="247">
          <cell r="C247" t="str">
            <v>여-402</v>
          </cell>
          <cell r="D247">
            <v>402</v>
          </cell>
          <cell r="E247" t="str">
            <v>조가영</v>
          </cell>
          <cell r="F247" t="str">
            <v>입실</v>
          </cell>
        </row>
        <row r="248">
          <cell r="C248" t="str">
            <v>여-403</v>
          </cell>
          <cell r="D248">
            <v>403</v>
          </cell>
          <cell r="E248" t="str">
            <v>김원영</v>
          </cell>
          <cell r="F248" t="str">
            <v>입실</v>
          </cell>
        </row>
        <row r="249">
          <cell r="C249" t="str">
            <v>여-404</v>
          </cell>
          <cell r="D249">
            <v>404</v>
          </cell>
          <cell r="E249" t="str">
            <v>노소진</v>
          </cell>
          <cell r="F249" t="str">
            <v>공실</v>
          </cell>
        </row>
        <row r="250">
          <cell r="C250" t="str">
            <v>여-405</v>
          </cell>
          <cell r="D250">
            <v>405</v>
          </cell>
          <cell r="E250" t="str">
            <v>정명지</v>
          </cell>
          <cell r="F250" t="str">
            <v>공실</v>
          </cell>
        </row>
        <row r="251">
          <cell r="C251" t="str">
            <v>여-501</v>
          </cell>
          <cell r="D251">
            <v>501</v>
          </cell>
          <cell r="E251" t="str">
            <v>정예은</v>
          </cell>
          <cell r="F251" t="str">
            <v>공실</v>
          </cell>
        </row>
        <row r="252">
          <cell r="C252" t="str">
            <v>여-502</v>
          </cell>
          <cell r="D252">
            <v>502</v>
          </cell>
          <cell r="E252" t="str">
            <v>이소윤</v>
          </cell>
          <cell r="F252" t="str">
            <v>입실</v>
          </cell>
        </row>
        <row r="253">
          <cell r="C253" t="str">
            <v>여-503</v>
          </cell>
          <cell r="D253">
            <v>503</v>
          </cell>
          <cell r="E253" t="str">
            <v>이민주</v>
          </cell>
          <cell r="F253" t="str">
            <v>입실</v>
          </cell>
        </row>
        <row r="254">
          <cell r="C254" t="str">
            <v>여-504</v>
          </cell>
          <cell r="D254">
            <v>504</v>
          </cell>
          <cell r="E254" t="str">
            <v>김미진</v>
          </cell>
          <cell r="F254" t="str">
            <v>공실</v>
          </cell>
        </row>
        <row r="255">
          <cell r="C255" t="str">
            <v>여-505</v>
          </cell>
          <cell r="D255">
            <v>505</v>
          </cell>
          <cell r="E255" t="str">
            <v>김지원</v>
          </cell>
          <cell r="F255" t="str">
            <v>공실</v>
          </cell>
        </row>
        <row r="256">
          <cell r="C256" t="str">
            <v>여-601</v>
          </cell>
          <cell r="D256">
            <v>601</v>
          </cell>
          <cell r="E256" t="str">
            <v>김수경</v>
          </cell>
          <cell r="F256" t="str">
            <v>공실</v>
          </cell>
        </row>
        <row r="257">
          <cell r="C257" t="str">
            <v>여-602</v>
          </cell>
          <cell r="D257">
            <v>602</v>
          </cell>
          <cell r="E257" t="str">
            <v>김수빈</v>
          </cell>
          <cell r="F257" t="str">
            <v>공실</v>
          </cell>
        </row>
        <row r="258">
          <cell r="C258" t="str">
            <v>여-603</v>
          </cell>
          <cell r="D258">
            <v>603</v>
          </cell>
          <cell r="E258" t="str">
            <v>이예진</v>
          </cell>
          <cell r="F258" t="str">
            <v>공실</v>
          </cell>
        </row>
        <row r="259">
          <cell r="C259" t="str">
            <v>여-604</v>
          </cell>
          <cell r="D259">
            <v>604</v>
          </cell>
          <cell r="E259" t="str">
            <v>강혜윤</v>
          </cell>
          <cell r="F259" t="str">
            <v>공실</v>
          </cell>
        </row>
        <row r="260">
          <cell r="C260" t="str">
            <v>여-605</v>
          </cell>
          <cell r="D260">
            <v>605</v>
          </cell>
          <cell r="E260" t="str">
            <v>손아령</v>
          </cell>
          <cell r="F260" t="str">
            <v>입실</v>
          </cell>
        </row>
        <row r="261">
          <cell r="C261" t="str">
            <v>여-701</v>
          </cell>
          <cell r="D261">
            <v>701</v>
          </cell>
          <cell r="E261" t="str">
            <v>신미정</v>
          </cell>
          <cell r="F261" t="str">
            <v>공실</v>
          </cell>
        </row>
        <row r="262">
          <cell r="C262" t="str">
            <v>여-702</v>
          </cell>
          <cell r="D262">
            <v>702</v>
          </cell>
          <cell r="E262" t="str">
            <v>권민수</v>
          </cell>
          <cell r="F262" t="str">
            <v>입실</v>
          </cell>
        </row>
        <row r="263">
          <cell r="C263" t="str">
            <v>여-703</v>
          </cell>
          <cell r="D263">
            <v>703</v>
          </cell>
          <cell r="E263" t="str">
            <v>유빈</v>
          </cell>
          <cell r="F263" t="str">
            <v>공실</v>
          </cell>
        </row>
        <row r="264">
          <cell r="C264" t="str">
            <v>여-704</v>
          </cell>
          <cell r="D264">
            <v>704</v>
          </cell>
          <cell r="E264" t="str">
            <v>오승리</v>
          </cell>
          <cell r="F264" t="str">
            <v>공실</v>
          </cell>
        </row>
        <row r="265">
          <cell r="C265" t="str">
            <v>여-705</v>
          </cell>
          <cell r="D265">
            <v>705</v>
          </cell>
          <cell r="E265" t="str">
            <v>임희진</v>
          </cell>
          <cell r="F265" t="str">
            <v>공실</v>
          </cell>
        </row>
        <row r="266">
          <cell r="C266" t="str">
            <v>여-801</v>
          </cell>
          <cell r="D266">
            <v>801</v>
          </cell>
          <cell r="E266" t="str">
            <v>이아원</v>
          </cell>
          <cell r="F266" t="str">
            <v>입실</v>
          </cell>
        </row>
        <row r="267">
          <cell r="C267" t="str">
            <v>여-802</v>
          </cell>
          <cell r="D267">
            <v>802</v>
          </cell>
          <cell r="E267" t="str">
            <v>박의주</v>
          </cell>
          <cell r="F267" t="str">
            <v>공실</v>
          </cell>
        </row>
        <row r="268">
          <cell r="C268" t="str">
            <v>여-803</v>
          </cell>
          <cell r="D268">
            <v>803</v>
          </cell>
          <cell r="E268" t="str">
            <v>권아현</v>
          </cell>
          <cell r="F268" t="str">
            <v>공실</v>
          </cell>
        </row>
        <row r="269">
          <cell r="C269" t="str">
            <v>여-804</v>
          </cell>
          <cell r="D269">
            <v>804</v>
          </cell>
          <cell r="E269" t="str">
            <v>오주연</v>
          </cell>
          <cell r="F269" t="str">
            <v>공실</v>
          </cell>
        </row>
        <row r="270">
          <cell r="C270" t="str">
            <v>여-805</v>
          </cell>
          <cell r="D270">
            <v>805</v>
          </cell>
          <cell r="E270" t="str">
            <v>신수진</v>
          </cell>
          <cell r="F270" t="str">
            <v>입실</v>
          </cell>
        </row>
        <row r="271">
          <cell r="C271" t="str">
            <v>여-901</v>
          </cell>
          <cell r="D271">
            <v>901</v>
          </cell>
          <cell r="E271" t="str">
            <v>이아영</v>
          </cell>
          <cell r="F271" t="str">
            <v>공실</v>
          </cell>
        </row>
        <row r="272">
          <cell r="C272" t="str">
            <v>여-902</v>
          </cell>
          <cell r="D272">
            <v>902</v>
          </cell>
          <cell r="E272" t="str">
            <v>임혜빈</v>
          </cell>
          <cell r="F272" t="str">
            <v>공실</v>
          </cell>
        </row>
        <row r="273">
          <cell r="C273" t="str">
            <v>여-903</v>
          </cell>
          <cell r="D273">
            <v>903</v>
          </cell>
          <cell r="E273" t="str">
            <v>김지원</v>
          </cell>
          <cell r="F273" t="str">
            <v>공실</v>
          </cell>
        </row>
        <row r="274">
          <cell r="C274" t="str">
            <v>여-904</v>
          </cell>
          <cell r="D274">
            <v>904</v>
          </cell>
          <cell r="E274" t="str">
            <v>김벼리</v>
          </cell>
          <cell r="F274" t="str">
            <v>입실</v>
          </cell>
        </row>
        <row r="275">
          <cell r="C275" t="str">
            <v>여-905</v>
          </cell>
          <cell r="D275">
            <v>905</v>
          </cell>
          <cell r="E275" t="str">
            <v>이시윤</v>
          </cell>
          <cell r="F275" t="str">
            <v>공실</v>
          </cell>
        </row>
        <row r="276">
          <cell r="C276" t="str">
            <v>여-1001</v>
          </cell>
          <cell r="D276">
            <v>1001</v>
          </cell>
          <cell r="E276" t="str">
            <v>정민주</v>
          </cell>
          <cell r="F276" t="str">
            <v>공실</v>
          </cell>
        </row>
        <row r="277">
          <cell r="C277" t="str">
            <v>여-1002</v>
          </cell>
          <cell r="D277">
            <v>1002</v>
          </cell>
          <cell r="E277" t="str">
            <v>김예본</v>
          </cell>
          <cell r="F277" t="str">
            <v>공실</v>
          </cell>
        </row>
        <row r="278">
          <cell r="C278" t="str">
            <v>여-1003</v>
          </cell>
          <cell r="D278">
            <v>1003</v>
          </cell>
          <cell r="E278" t="str">
            <v>류하영</v>
          </cell>
          <cell r="F278" t="str">
            <v>공실</v>
          </cell>
        </row>
        <row r="279">
          <cell r="C279" t="str">
            <v>여-1004</v>
          </cell>
          <cell r="D279">
            <v>1004</v>
          </cell>
          <cell r="E279" t="str">
            <v>김다연</v>
          </cell>
          <cell r="F279" t="str">
            <v>입실</v>
          </cell>
        </row>
        <row r="280">
          <cell r="C280" t="str">
            <v>여-1005</v>
          </cell>
          <cell r="D280">
            <v>1005</v>
          </cell>
          <cell r="E280" t="str">
            <v>김홍연</v>
          </cell>
          <cell r="F280" t="str">
            <v>공실</v>
          </cell>
        </row>
        <row r="281">
          <cell r="C281" t="str">
            <v>여-201</v>
          </cell>
          <cell r="D281" t="str">
            <v>201A</v>
          </cell>
          <cell r="E281" t="str">
            <v>한희선</v>
          </cell>
          <cell r="F281" t="str">
            <v>반실</v>
          </cell>
        </row>
        <row r="282">
          <cell r="C282" t="str">
            <v>여-202</v>
          </cell>
          <cell r="D282" t="str">
            <v>202A</v>
          </cell>
          <cell r="E282" t="str">
            <v>손지원</v>
          </cell>
          <cell r="F282" t="str">
            <v>입실</v>
          </cell>
        </row>
        <row r="283">
          <cell r="C283" t="str">
            <v>여-203</v>
          </cell>
          <cell r="D283" t="str">
            <v>203A</v>
          </cell>
          <cell r="E283" t="str">
            <v>김선경</v>
          </cell>
          <cell r="F283" t="str">
            <v>공실</v>
          </cell>
        </row>
        <row r="284">
          <cell r="C284" t="str">
            <v>여-204</v>
          </cell>
          <cell r="D284" t="str">
            <v>204A</v>
          </cell>
          <cell r="E284" t="str">
            <v>김진솔</v>
          </cell>
          <cell r="F284" t="str">
            <v>반실</v>
          </cell>
        </row>
        <row r="285">
          <cell r="C285" t="str">
            <v>여-205</v>
          </cell>
          <cell r="D285" t="str">
            <v>205A</v>
          </cell>
          <cell r="E285" t="str">
            <v>김초원</v>
          </cell>
          <cell r="F285" t="str">
            <v>반실</v>
          </cell>
        </row>
        <row r="286">
          <cell r="C286" t="str">
            <v>여-206</v>
          </cell>
          <cell r="D286" t="str">
            <v>206A</v>
          </cell>
          <cell r="E286" t="str">
            <v>강예빈</v>
          </cell>
          <cell r="F286" t="str">
            <v>반실</v>
          </cell>
        </row>
        <row r="287">
          <cell r="C287" t="str">
            <v>여-207</v>
          </cell>
          <cell r="D287" t="str">
            <v>207A</v>
          </cell>
          <cell r="E287" t="str">
            <v>정해수</v>
          </cell>
          <cell r="F287" t="str">
            <v>공실</v>
          </cell>
        </row>
        <row r="288">
          <cell r="C288" t="str">
            <v>여-208</v>
          </cell>
          <cell r="D288" t="str">
            <v>208A</v>
          </cell>
          <cell r="E288" t="str">
            <v>문혜지</v>
          </cell>
          <cell r="F288" t="str">
            <v>반실</v>
          </cell>
        </row>
        <row r="289">
          <cell r="C289" t="str">
            <v>여-209</v>
          </cell>
          <cell r="D289" t="str">
            <v>209A</v>
          </cell>
          <cell r="E289" t="str">
            <v>최원나</v>
          </cell>
          <cell r="F289" t="str">
            <v>반실</v>
          </cell>
        </row>
        <row r="290">
          <cell r="C290" t="str">
            <v>여-210</v>
          </cell>
          <cell r="D290" t="str">
            <v>210A</v>
          </cell>
          <cell r="E290" t="str">
            <v>황정민</v>
          </cell>
          <cell r="F290" t="str">
            <v>입실</v>
          </cell>
        </row>
        <row r="291">
          <cell r="C291" t="str">
            <v>여-211</v>
          </cell>
          <cell r="D291" t="str">
            <v>211A</v>
          </cell>
          <cell r="E291" t="str">
            <v>배주영</v>
          </cell>
          <cell r="F291" t="str">
            <v>반실</v>
          </cell>
        </row>
        <row r="292">
          <cell r="C292" t="str">
            <v>여-212</v>
          </cell>
          <cell r="D292" t="str">
            <v>212A</v>
          </cell>
          <cell r="E292" t="str">
            <v>전슬기</v>
          </cell>
          <cell r="F292" t="str">
            <v>입실</v>
          </cell>
        </row>
        <row r="293">
          <cell r="C293" t="str">
            <v>여-213</v>
          </cell>
          <cell r="D293" t="str">
            <v>213A</v>
          </cell>
          <cell r="E293" t="str">
            <v>장소연</v>
          </cell>
          <cell r="F293" t="str">
            <v>공실</v>
          </cell>
        </row>
        <row r="294">
          <cell r="C294" t="str">
            <v>여-214</v>
          </cell>
          <cell r="D294" t="str">
            <v>214A</v>
          </cell>
          <cell r="E294" t="str">
            <v>박지은</v>
          </cell>
          <cell r="F294" t="str">
            <v>공실</v>
          </cell>
        </row>
        <row r="295">
          <cell r="C295" t="str">
            <v>여-215</v>
          </cell>
          <cell r="D295" t="str">
            <v>215A</v>
          </cell>
          <cell r="E295" t="str">
            <v>박수진</v>
          </cell>
          <cell r="F295" t="str">
            <v>반실</v>
          </cell>
        </row>
        <row r="296">
          <cell r="C296" t="str">
            <v>여-306</v>
          </cell>
          <cell r="D296" t="str">
            <v>306A</v>
          </cell>
          <cell r="E296" t="str">
            <v>유지수</v>
          </cell>
          <cell r="F296" t="str">
            <v>공실</v>
          </cell>
        </row>
        <row r="297">
          <cell r="C297" t="str">
            <v>여-307</v>
          </cell>
          <cell r="D297" t="str">
            <v>307A</v>
          </cell>
          <cell r="E297" t="str">
            <v>김하늘</v>
          </cell>
          <cell r="F297" t="str">
            <v>공실</v>
          </cell>
        </row>
        <row r="298">
          <cell r="C298" t="str">
            <v>여-308</v>
          </cell>
          <cell r="D298" t="str">
            <v>308A</v>
          </cell>
          <cell r="E298" t="str">
            <v>노세영</v>
          </cell>
          <cell r="F298" t="str">
            <v>공실</v>
          </cell>
        </row>
        <row r="299">
          <cell r="C299" t="str">
            <v>여-309</v>
          </cell>
          <cell r="D299" t="str">
            <v>309A</v>
          </cell>
          <cell r="E299" t="str">
            <v>이수연</v>
          </cell>
          <cell r="F299" t="str">
            <v>공실</v>
          </cell>
        </row>
        <row r="300">
          <cell r="C300" t="str">
            <v>여-310</v>
          </cell>
          <cell r="D300" t="str">
            <v>310A</v>
          </cell>
          <cell r="E300" t="str">
            <v>이선아</v>
          </cell>
          <cell r="F300" t="str">
            <v>공실</v>
          </cell>
        </row>
        <row r="301">
          <cell r="C301" t="str">
            <v>여-311</v>
          </cell>
          <cell r="D301" t="str">
            <v>311A</v>
          </cell>
          <cell r="E301" t="str">
            <v>손이지</v>
          </cell>
          <cell r="F301" t="str">
            <v>공실</v>
          </cell>
        </row>
        <row r="302">
          <cell r="C302" t="str">
            <v>여-312</v>
          </cell>
          <cell r="D302" t="str">
            <v>312A</v>
          </cell>
          <cell r="E302" t="str">
            <v>송유선</v>
          </cell>
          <cell r="F302" t="str">
            <v>반실</v>
          </cell>
        </row>
        <row r="303">
          <cell r="C303" t="str">
            <v>여-313</v>
          </cell>
          <cell r="D303" t="str">
            <v>313A</v>
          </cell>
          <cell r="E303" t="str">
            <v>신현하</v>
          </cell>
          <cell r="F303" t="str">
            <v>공실</v>
          </cell>
        </row>
        <row r="304">
          <cell r="C304" t="str">
            <v>여-314</v>
          </cell>
          <cell r="D304" t="str">
            <v>314A</v>
          </cell>
          <cell r="E304" t="str">
            <v>Tring Thi Ly</v>
          </cell>
          <cell r="F304" t="str">
            <v>입실</v>
          </cell>
        </row>
        <row r="305">
          <cell r="C305" t="str">
            <v>여-315</v>
          </cell>
          <cell r="D305" t="str">
            <v>315A</v>
          </cell>
          <cell r="E305" t="str">
            <v>권지현</v>
          </cell>
          <cell r="F305" t="str">
            <v>공실</v>
          </cell>
        </row>
        <row r="306">
          <cell r="C306" t="str">
            <v>여-316</v>
          </cell>
          <cell r="D306" t="str">
            <v>316A</v>
          </cell>
          <cell r="E306" t="str">
            <v>배유정</v>
          </cell>
          <cell r="F306" t="str">
            <v>반실</v>
          </cell>
        </row>
        <row r="307">
          <cell r="C307" t="str">
            <v>여-317</v>
          </cell>
          <cell r="D307" t="str">
            <v>317A</v>
          </cell>
          <cell r="E307" t="str">
            <v>민지은</v>
          </cell>
          <cell r="F307" t="str">
            <v>공실</v>
          </cell>
        </row>
        <row r="308">
          <cell r="C308" t="str">
            <v>여-318</v>
          </cell>
          <cell r="D308" t="str">
            <v>318A</v>
          </cell>
          <cell r="E308" t="str">
            <v>배다은</v>
          </cell>
          <cell r="F308" t="str">
            <v>공실</v>
          </cell>
        </row>
        <row r="309">
          <cell r="C309" t="str">
            <v>여-406</v>
          </cell>
          <cell r="D309" t="str">
            <v>406A</v>
          </cell>
          <cell r="E309" t="str">
            <v>박정현</v>
          </cell>
          <cell r="F309" t="str">
            <v>입실</v>
          </cell>
        </row>
        <row r="310">
          <cell r="C310" t="str">
            <v>여-407</v>
          </cell>
          <cell r="D310" t="str">
            <v>407A</v>
          </cell>
          <cell r="E310" t="str">
            <v>최진홍</v>
          </cell>
          <cell r="F310" t="str">
            <v>입실</v>
          </cell>
        </row>
        <row r="311">
          <cell r="C311" t="str">
            <v>여-408</v>
          </cell>
          <cell r="D311" t="str">
            <v>408A</v>
          </cell>
          <cell r="E311" t="str">
            <v>김민주</v>
          </cell>
          <cell r="F311" t="str">
            <v>공실</v>
          </cell>
        </row>
        <row r="312">
          <cell r="C312" t="str">
            <v>여-409</v>
          </cell>
          <cell r="D312" t="str">
            <v>409A</v>
          </cell>
          <cell r="E312" t="str">
            <v>조현정</v>
          </cell>
          <cell r="F312" t="str">
            <v>반실</v>
          </cell>
        </row>
        <row r="313">
          <cell r="C313" t="str">
            <v>여-410</v>
          </cell>
          <cell r="D313" t="str">
            <v>410A</v>
          </cell>
          <cell r="E313" t="str">
            <v>한서현</v>
          </cell>
          <cell r="F313" t="str">
            <v>공실</v>
          </cell>
        </row>
        <row r="314">
          <cell r="C314" t="str">
            <v>여-411</v>
          </cell>
          <cell r="D314" t="str">
            <v>411A</v>
          </cell>
          <cell r="E314" t="str">
            <v>허유정</v>
          </cell>
          <cell r="F314" t="str">
            <v>공실</v>
          </cell>
        </row>
        <row r="315">
          <cell r="C315" t="str">
            <v>여-412</v>
          </cell>
          <cell r="D315" t="str">
            <v>412A</v>
          </cell>
          <cell r="E315" t="str">
            <v>이서은</v>
          </cell>
          <cell r="F315" t="str">
            <v>공실</v>
          </cell>
        </row>
        <row r="316">
          <cell r="C316" t="str">
            <v>여-413</v>
          </cell>
          <cell r="D316" t="str">
            <v>413A</v>
          </cell>
          <cell r="E316" t="str">
            <v>강경진</v>
          </cell>
          <cell r="F316" t="str">
            <v>반실</v>
          </cell>
        </row>
        <row r="317">
          <cell r="C317" t="str">
            <v>여-414</v>
          </cell>
          <cell r="D317" t="str">
            <v>414A</v>
          </cell>
          <cell r="E317" t="str">
            <v>권가윤</v>
          </cell>
          <cell r="F317" t="str">
            <v>공실</v>
          </cell>
        </row>
        <row r="318">
          <cell r="C318" t="str">
            <v>여-415</v>
          </cell>
          <cell r="D318" t="str">
            <v>415A</v>
          </cell>
          <cell r="E318" t="str">
            <v>김수민</v>
          </cell>
          <cell r="F318" t="str">
            <v>반실</v>
          </cell>
        </row>
        <row r="319">
          <cell r="C319" t="str">
            <v>여-416</v>
          </cell>
          <cell r="D319" t="str">
            <v>416A</v>
          </cell>
          <cell r="E319" t="str">
            <v>박정은</v>
          </cell>
          <cell r="F319" t="str">
            <v>공실</v>
          </cell>
        </row>
        <row r="320">
          <cell r="C320" t="str">
            <v>여-417</v>
          </cell>
          <cell r="D320" t="str">
            <v>417A</v>
          </cell>
          <cell r="E320" t="str">
            <v>이현서</v>
          </cell>
          <cell r="F320" t="str">
            <v>공실</v>
          </cell>
        </row>
        <row r="321">
          <cell r="C321" t="str">
            <v>여-418</v>
          </cell>
          <cell r="D321" t="str">
            <v>418A</v>
          </cell>
          <cell r="E321" t="str">
            <v>남승주</v>
          </cell>
          <cell r="F321" t="str">
            <v>공실</v>
          </cell>
        </row>
        <row r="322">
          <cell r="C322" t="str">
            <v>여-506</v>
          </cell>
          <cell r="D322" t="str">
            <v>506A</v>
          </cell>
          <cell r="E322" t="str">
            <v>박은우</v>
          </cell>
          <cell r="F322" t="str">
            <v>반실</v>
          </cell>
        </row>
        <row r="323">
          <cell r="C323" t="str">
            <v>여-507</v>
          </cell>
          <cell r="D323" t="str">
            <v>507A</v>
          </cell>
          <cell r="E323" t="str">
            <v>이소민</v>
          </cell>
          <cell r="F323" t="str">
            <v>반실</v>
          </cell>
        </row>
        <row r="324">
          <cell r="C324" t="str">
            <v>여-508</v>
          </cell>
          <cell r="D324" t="str">
            <v>508A</v>
          </cell>
          <cell r="E324" t="str">
            <v>김하람</v>
          </cell>
          <cell r="F324" t="str">
            <v>공실</v>
          </cell>
        </row>
        <row r="325">
          <cell r="C325" t="str">
            <v>여-509</v>
          </cell>
          <cell r="D325" t="str">
            <v>509A</v>
          </cell>
          <cell r="E325" t="str">
            <v>김하나</v>
          </cell>
          <cell r="F325" t="str">
            <v>공실</v>
          </cell>
        </row>
        <row r="326">
          <cell r="C326" t="str">
            <v>여-510</v>
          </cell>
          <cell r="D326" t="str">
            <v>510A</v>
          </cell>
          <cell r="E326" t="str">
            <v>윤숙양</v>
          </cell>
          <cell r="F326" t="str">
            <v>반실</v>
          </cell>
        </row>
        <row r="327">
          <cell r="C327" t="str">
            <v>여-511</v>
          </cell>
          <cell r="D327" t="str">
            <v>511A</v>
          </cell>
          <cell r="E327" t="str">
            <v>임주은</v>
          </cell>
          <cell r="F327" t="str">
            <v>공실</v>
          </cell>
        </row>
        <row r="328">
          <cell r="C328" t="str">
            <v>여-512</v>
          </cell>
          <cell r="D328" t="str">
            <v>512A</v>
          </cell>
          <cell r="E328" t="str">
            <v>홍시원</v>
          </cell>
          <cell r="F328" t="str">
            <v>공실</v>
          </cell>
        </row>
        <row r="329">
          <cell r="C329" t="str">
            <v>여-513</v>
          </cell>
          <cell r="D329" t="str">
            <v>513A</v>
          </cell>
          <cell r="E329" t="str">
            <v>박성은</v>
          </cell>
          <cell r="F329" t="str">
            <v>반실</v>
          </cell>
        </row>
        <row r="330">
          <cell r="C330" t="str">
            <v>여-514</v>
          </cell>
          <cell r="D330" t="str">
            <v>514A</v>
          </cell>
          <cell r="E330" t="str">
            <v>원미진</v>
          </cell>
          <cell r="F330" t="str">
            <v>반실</v>
          </cell>
        </row>
        <row r="331">
          <cell r="C331" t="str">
            <v>여-515</v>
          </cell>
          <cell r="D331" t="str">
            <v>515A</v>
          </cell>
          <cell r="E331" t="str">
            <v>전수빈</v>
          </cell>
          <cell r="F331" t="str">
            <v>공실</v>
          </cell>
        </row>
        <row r="332">
          <cell r="C332" t="str">
            <v>여-516</v>
          </cell>
          <cell r="D332" t="str">
            <v>516A</v>
          </cell>
          <cell r="E332" t="str">
            <v>김민지</v>
          </cell>
          <cell r="F332" t="str">
            <v>반실</v>
          </cell>
        </row>
        <row r="333">
          <cell r="C333" t="str">
            <v>여-517</v>
          </cell>
          <cell r="D333" t="str">
            <v>517A</v>
          </cell>
          <cell r="E333" t="str">
            <v>안채현</v>
          </cell>
          <cell r="F333" t="str">
            <v>공실</v>
          </cell>
        </row>
        <row r="334">
          <cell r="C334" t="str">
            <v>여-518</v>
          </cell>
          <cell r="D334" t="str">
            <v>518A</v>
          </cell>
          <cell r="E334" t="str">
            <v>복지민</v>
          </cell>
          <cell r="F334" t="str">
            <v>공실</v>
          </cell>
        </row>
        <row r="335">
          <cell r="C335" t="str">
            <v>여-606</v>
          </cell>
          <cell r="D335" t="str">
            <v>606A</v>
          </cell>
          <cell r="E335" t="str">
            <v>김수진</v>
          </cell>
          <cell r="F335" t="str">
            <v>반실</v>
          </cell>
        </row>
        <row r="336">
          <cell r="C336" t="str">
            <v>여-607</v>
          </cell>
          <cell r="D336" t="str">
            <v>607A</v>
          </cell>
          <cell r="E336" t="str">
            <v>장세린</v>
          </cell>
          <cell r="F336" t="str">
            <v>반실</v>
          </cell>
        </row>
        <row r="337">
          <cell r="C337" t="str">
            <v>여-608</v>
          </cell>
          <cell r="D337" t="str">
            <v>608A</v>
          </cell>
          <cell r="E337" t="str">
            <v>이수진</v>
          </cell>
          <cell r="F337" t="str">
            <v>공실</v>
          </cell>
        </row>
        <row r="338">
          <cell r="C338" t="str">
            <v>여-609</v>
          </cell>
          <cell r="D338" t="str">
            <v>609A</v>
          </cell>
          <cell r="E338" t="str">
            <v>전하림</v>
          </cell>
          <cell r="F338" t="str">
            <v>입실</v>
          </cell>
        </row>
        <row r="339">
          <cell r="C339" t="str">
            <v>여-610</v>
          </cell>
          <cell r="D339" t="str">
            <v>610A</v>
          </cell>
          <cell r="E339" t="str">
            <v>박지수</v>
          </cell>
          <cell r="F339" t="str">
            <v>공실</v>
          </cell>
        </row>
        <row r="340">
          <cell r="C340" t="str">
            <v>여-611</v>
          </cell>
          <cell r="D340" t="str">
            <v>611A</v>
          </cell>
          <cell r="E340" t="str">
            <v>박지연</v>
          </cell>
          <cell r="F340" t="str">
            <v>반실</v>
          </cell>
        </row>
        <row r="341">
          <cell r="C341" t="str">
            <v>여-612</v>
          </cell>
          <cell r="D341" t="str">
            <v>612A</v>
          </cell>
          <cell r="E341" t="str">
            <v>김아현</v>
          </cell>
          <cell r="F341" t="str">
            <v>입실</v>
          </cell>
        </row>
        <row r="342">
          <cell r="C342" t="str">
            <v>여-613</v>
          </cell>
          <cell r="D342" t="str">
            <v>613A</v>
          </cell>
          <cell r="E342" t="str">
            <v>한은조</v>
          </cell>
          <cell r="F342" t="str">
            <v>공실</v>
          </cell>
        </row>
        <row r="343">
          <cell r="C343" t="str">
            <v>여-614</v>
          </cell>
          <cell r="D343" t="str">
            <v>614A</v>
          </cell>
          <cell r="E343" t="str">
            <v>이아현</v>
          </cell>
          <cell r="F343" t="str">
            <v>반실</v>
          </cell>
        </row>
        <row r="344">
          <cell r="C344" t="str">
            <v>여-615</v>
          </cell>
          <cell r="D344" t="str">
            <v>615A</v>
          </cell>
          <cell r="E344" t="str">
            <v>장유진</v>
          </cell>
          <cell r="F344" t="str">
            <v>반실</v>
          </cell>
        </row>
        <row r="345">
          <cell r="C345" t="str">
            <v>여-616</v>
          </cell>
          <cell r="D345" t="str">
            <v>616A</v>
          </cell>
          <cell r="E345" t="str">
            <v>소민희</v>
          </cell>
          <cell r="F345" t="str">
            <v>공실</v>
          </cell>
        </row>
        <row r="346">
          <cell r="C346" t="str">
            <v>여-617</v>
          </cell>
          <cell r="D346" t="str">
            <v>617A</v>
          </cell>
          <cell r="E346" t="str">
            <v>박윤미</v>
          </cell>
          <cell r="F346" t="str">
            <v>입실</v>
          </cell>
        </row>
        <row r="347">
          <cell r="C347" t="str">
            <v>여-618</v>
          </cell>
          <cell r="D347" t="str">
            <v>618A</v>
          </cell>
          <cell r="E347" t="str">
            <v>고가영</v>
          </cell>
          <cell r="F347" t="str">
            <v>반실</v>
          </cell>
        </row>
        <row r="348">
          <cell r="C348" t="str">
            <v>여-706</v>
          </cell>
          <cell r="D348" t="str">
            <v>706A</v>
          </cell>
          <cell r="E348" t="str">
            <v>이나경</v>
          </cell>
          <cell r="F348" t="str">
            <v>반실</v>
          </cell>
        </row>
        <row r="349">
          <cell r="C349" t="str">
            <v>여-707</v>
          </cell>
          <cell r="D349" t="str">
            <v>707A</v>
          </cell>
          <cell r="E349" t="str">
            <v>김민서</v>
          </cell>
          <cell r="F349" t="str">
            <v>반실</v>
          </cell>
        </row>
        <row r="350">
          <cell r="C350" t="str">
            <v>여-708</v>
          </cell>
          <cell r="D350" t="str">
            <v>708A</v>
          </cell>
          <cell r="E350" t="str">
            <v>김세린</v>
          </cell>
          <cell r="F350" t="str">
            <v>공실</v>
          </cell>
        </row>
        <row r="351">
          <cell r="C351" t="str">
            <v>여-709</v>
          </cell>
          <cell r="D351" t="str">
            <v>709A</v>
          </cell>
          <cell r="E351" t="str">
            <v>나지원</v>
          </cell>
          <cell r="F351" t="str">
            <v>반실</v>
          </cell>
        </row>
        <row r="352">
          <cell r="C352" t="str">
            <v>여-710</v>
          </cell>
          <cell r="D352" t="str">
            <v>710A</v>
          </cell>
          <cell r="E352" t="str">
            <v>김현아</v>
          </cell>
          <cell r="F352" t="str">
            <v>반실</v>
          </cell>
        </row>
        <row r="353">
          <cell r="C353" t="str">
            <v>여-711</v>
          </cell>
          <cell r="D353" t="str">
            <v>711A</v>
          </cell>
          <cell r="E353" t="str">
            <v>김민정</v>
          </cell>
          <cell r="F353" t="str">
            <v>공실</v>
          </cell>
        </row>
        <row r="354">
          <cell r="C354" t="str">
            <v>여-712</v>
          </cell>
          <cell r="D354" t="str">
            <v>712A</v>
          </cell>
          <cell r="E354" t="str">
            <v>최경화</v>
          </cell>
          <cell r="F354" t="str">
            <v>반실</v>
          </cell>
        </row>
        <row r="355">
          <cell r="C355" t="str">
            <v>여-713</v>
          </cell>
          <cell r="D355" t="str">
            <v>713A</v>
          </cell>
          <cell r="E355" t="str">
            <v>지은빈</v>
          </cell>
          <cell r="F355" t="str">
            <v>공실</v>
          </cell>
        </row>
        <row r="356">
          <cell r="C356" t="str">
            <v>여-714</v>
          </cell>
          <cell r="D356" t="str">
            <v>714A</v>
          </cell>
          <cell r="E356" t="str">
            <v>김태희</v>
          </cell>
          <cell r="F356" t="str">
            <v>반실</v>
          </cell>
        </row>
        <row r="357">
          <cell r="C357" t="str">
            <v>여-715</v>
          </cell>
          <cell r="D357" t="str">
            <v>715A</v>
          </cell>
          <cell r="E357" t="str">
            <v>최윤지</v>
          </cell>
          <cell r="F357" t="str">
            <v>공실</v>
          </cell>
        </row>
        <row r="358">
          <cell r="C358" t="str">
            <v>여-716</v>
          </cell>
          <cell r="D358" t="str">
            <v>716A</v>
          </cell>
          <cell r="E358" t="str">
            <v>태윤진</v>
          </cell>
          <cell r="F358" t="str">
            <v>공실</v>
          </cell>
        </row>
        <row r="359">
          <cell r="C359" t="str">
            <v>여-717</v>
          </cell>
          <cell r="D359" t="str">
            <v>717A</v>
          </cell>
          <cell r="E359" t="str">
            <v>정희원</v>
          </cell>
          <cell r="F359" t="str">
            <v>반실</v>
          </cell>
        </row>
        <row r="360">
          <cell r="C360" t="str">
            <v>여-718</v>
          </cell>
          <cell r="D360" t="str">
            <v>718A</v>
          </cell>
          <cell r="E360" t="str">
            <v>전소연</v>
          </cell>
          <cell r="F360" t="str">
            <v>입실</v>
          </cell>
        </row>
        <row r="361">
          <cell r="C361" t="str">
            <v>여-806</v>
          </cell>
          <cell r="D361" t="str">
            <v>806A</v>
          </cell>
          <cell r="E361" t="str">
            <v>한정은</v>
          </cell>
          <cell r="F361" t="str">
            <v>입실</v>
          </cell>
        </row>
        <row r="362">
          <cell r="C362" t="str">
            <v>여-807</v>
          </cell>
          <cell r="D362" t="str">
            <v>807A</v>
          </cell>
          <cell r="E362" t="str">
            <v>안선영</v>
          </cell>
          <cell r="F362" t="str">
            <v>공실</v>
          </cell>
        </row>
        <row r="363">
          <cell r="C363" t="str">
            <v>여-808</v>
          </cell>
          <cell r="D363" t="str">
            <v>808A</v>
          </cell>
          <cell r="E363" t="str">
            <v>홍수빈</v>
          </cell>
          <cell r="F363" t="str">
            <v>공실</v>
          </cell>
        </row>
        <row r="364">
          <cell r="C364" t="str">
            <v>여-809</v>
          </cell>
          <cell r="D364" t="str">
            <v>809A</v>
          </cell>
          <cell r="E364" t="str">
            <v>배민경</v>
          </cell>
          <cell r="F364" t="str">
            <v>공실</v>
          </cell>
        </row>
        <row r="365">
          <cell r="C365" t="str">
            <v>여-810</v>
          </cell>
          <cell r="D365" t="str">
            <v>810A</v>
          </cell>
          <cell r="E365" t="str">
            <v>최지은</v>
          </cell>
          <cell r="F365" t="str">
            <v>공실</v>
          </cell>
        </row>
        <row r="366">
          <cell r="C366" t="str">
            <v>여-811</v>
          </cell>
          <cell r="D366" t="str">
            <v>811A</v>
          </cell>
          <cell r="E366" t="str">
            <v>이지현</v>
          </cell>
          <cell r="F366" t="str">
            <v>반실</v>
          </cell>
        </row>
        <row r="367">
          <cell r="C367" t="str">
            <v>여-812</v>
          </cell>
          <cell r="D367" t="str">
            <v>812A</v>
          </cell>
          <cell r="E367" t="str">
            <v>김연경</v>
          </cell>
          <cell r="F367" t="str">
            <v>반실</v>
          </cell>
        </row>
        <row r="368">
          <cell r="C368" t="str">
            <v>여-813</v>
          </cell>
          <cell r="D368" t="str">
            <v>813A</v>
          </cell>
          <cell r="E368" t="str">
            <v>허동숙</v>
          </cell>
          <cell r="F368" t="str">
            <v>공실</v>
          </cell>
        </row>
        <row r="369">
          <cell r="C369" t="str">
            <v>여-814</v>
          </cell>
          <cell r="D369" t="str">
            <v>814A</v>
          </cell>
          <cell r="E369" t="str">
            <v>이수현</v>
          </cell>
          <cell r="F369" t="str">
            <v>공실</v>
          </cell>
        </row>
        <row r="370">
          <cell r="C370" t="str">
            <v>여-815</v>
          </cell>
          <cell r="D370" t="str">
            <v>815A</v>
          </cell>
          <cell r="E370" t="str">
            <v>김민경</v>
          </cell>
          <cell r="F370" t="str">
            <v>반실</v>
          </cell>
        </row>
        <row r="371">
          <cell r="C371" t="str">
            <v>여-816</v>
          </cell>
          <cell r="D371" t="str">
            <v>816A</v>
          </cell>
          <cell r="E371" t="str">
            <v>이연화</v>
          </cell>
          <cell r="F371" t="str">
            <v>반실</v>
          </cell>
        </row>
        <row r="372">
          <cell r="C372" t="str">
            <v>여-817</v>
          </cell>
          <cell r="D372" t="str">
            <v>817A</v>
          </cell>
          <cell r="E372" t="str">
            <v>박채영</v>
          </cell>
          <cell r="F372" t="str">
            <v>입실</v>
          </cell>
        </row>
        <row r="373">
          <cell r="C373" t="str">
            <v>여-818</v>
          </cell>
          <cell r="D373" t="str">
            <v>818A</v>
          </cell>
          <cell r="E373" t="str">
            <v>최정윤</v>
          </cell>
          <cell r="F373" t="str">
            <v>입실</v>
          </cell>
        </row>
        <row r="374">
          <cell r="C374" t="str">
            <v>여-906</v>
          </cell>
          <cell r="D374" t="str">
            <v>906A</v>
          </cell>
          <cell r="E374" t="str">
            <v>안민서</v>
          </cell>
          <cell r="F374" t="str">
            <v>반실</v>
          </cell>
        </row>
        <row r="375">
          <cell r="C375" t="str">
            <v>여-907</v>
          </cell>
          <cell r="D375" t="str">
            <v>907A</v>
          </cell>
          <cell r="E375" t="str">
            <v>강한빛</v>
          </cell>
          <cell r="F375" t="str">
            <v>공실</v>
          </cell>
        </row>
        <row r="376">
          <cell r="C376" t="str">
            <v>여-908</v>
          </cell>
          <cell r="D376" t="str">
            <v>908A</v>
          </cell>
          <cell r="E376" t="str">
            <v>장현주</v>
          </cell>
          <cell r="F376" t="str">
            <v>공실</v>
          </cell>
        </row>
        <row r="377">
          <cell r="C377" t="str">
            <v>여-909</v>
          </cell>
          <cell r="D377" t="str">
            <v>909A</v>
          </cell>
          <cell r="E377" t="str">
            <v>여현서</v>
          </cell>
          <cell r="F377" t="str">
            <v>공실</v>
          </cell>
        </row>
        <row r="378">
          <cell r="C378" t="str">
            <v>여-910</v>
          </cell>
          <cell r="D378" t="str">
            <v>910A</v>
          </cell>
          <cell r="E378" t="str">
            <v>주소희</v>
          </cell>
          <cell r="F378" t="str">
            <v>입실</v>
          </cell>
        </row>
        <row r="379">
          <cell r="C379" t="str">
            <v>여-911</v>
          </cell>
          <cell r="D379" t="str">
            <v>911A</v>
          </cell>
          <cell r="E379" t="str">
            <v>민영이</v>
          </cell>
          <cell r="F379" t="str">
            <v>공실</v>
          </cell>
        </row>
        <row r="380">
          <cell r="C380" t="str">
            <v>여-912</v>
          </cell>
          <cell r="D380" t="str">
            <v>912A</v>
          </cell>
          <cell r="E380" t="str">
            <v>윤지원</v>
          </cell>
          <cell r="F380" t="str">
            <v>공실</v>
          </cell>
        </row>
        <row r="381">
          <cell r="C381" t="str">
            <v>여-913</v>
          </cell>
          <cell r="D381" t="str">
            <v>913A</v>
          </cell>
          <cell r="E381" t="str">
            <v>박하은</v>
          </cell>
          <cell r="F381" t="str">
            <v>공실</v>
          </cell>
        </row>
        <row r="382">
          <cell r="C382" t="str">
            <v>여-914</v>
          </cell>
          <cell r="D382" t="str">
            <v>914A</v>
          </cell>
          <cell r="E382" t="str">
            <v>정혜진</v>
          </cell>
          <cell r="F382" t="str">
            <v>공실</v>
          </cell>
        </row>
        <row r="383">
          <cell r="C383" t="str">
            <v>여-915</v>
          </cell>
          <cell r="D383" t="str">
            <v>915A</v>
          </cell>
          <cell r="E383" t="str">
            <v>김가은</v>
          </cell>
          <cell r="F383" t="str">
            <v>공실</v>
          </cell>
        </row>
        <row r="384">
          <cell r="C384" t="str">
            <v>여-916</v>
          </cell>
          <cell r="D384" t="str">
            <v>916A</v>
          </cell>
          <cell r="E384" t="str">
            <v>김지은</v>
          </cell>
          <cell r="F384" t="str">
            <v>공실</v>
          </cell>
        </row>
        <row r="385">
          <cell r="C385" t="str">
            <v>여-917</v>
          </cell>
          <cell r="D385" t="str">
            <v>917A</v>
          </cell>
          <cell r="E385" t="str">
            <v>권지현</v>
          </cell>
          <cell r="F385" t="str">
            <v>반실</v>
          </cell>
        </row>
        <row r="386">
          <cell r="C386" t="str">
            <v>여-918</v>
          </cell>
          <cell r="D386" t="str">
            <v>918A</v>
          </cell>
          <cell r="E386" t="str">
            <v>김선아</v>
          </cell>
          <cell r="F386" t="str">
            <v>입실</v>
          </cell>
        </row>
        <row r="387">
          <cell r="C387" t="str">
            <v>여-1006</v>
          </cell>
          <cell r="D387" t="str">
            <v>1006A</v>
          </cell>
          <cell r="E387" t="str">
            <v>김영경</v>
          </cell>
          <cell r="F387" t="str">
            <v>공실</v>
          </cell>
        </row>
        <row r="388">
          <cell r="C388" t="str">
            <v>여-1007</v>
          </cell>
          <cell r="D388" t="str">
            <v>1007A</v>
          </cell>
          <cell r="E388" t="str">
            <v>송채원</v>
          </cell>
          <cell r="F388" t="str">
            <v>반실</v>
          </cell>
        </row>
        <row r="389">
          <cell r="C389" t="str">
            <v>여-1008</v>
          </cell>
          <cell r="D389" t="str">
            <v>1008A</v>
          </cell>
          <cell r="E389" t="str">
            <v>박세은</v>
          </cell>
          <cell r="F389" t="str">
            <v>입실</v>
          </cell>
        </row>
        <row r="390">
          <cell r="C390" t="str">
            <v>여-1009</v>
          </cell>
          <cell r="D390" t="str">
            <v>1009A</v>
          </cell>
          <cell r="E390" t="str">
            <v>최성빈</v>
          </cell>
          <cell r="F390" t="str">
            <v>공실</v>
          </cell>
        </row>
        <row r="391">
          <cell r="C391" t="str">
            <v>여-1010</v>
          </cell>
          <cell r="D391" t="str">
            <v>1010A</v>
          </cell>
          <cell r="E391" t="str">
            <v>김예진</v>
          </cell>
          <cell r="F391" t="str">
            <v>공실</v>
          </cell>
        </row>
        <row r="392">
          <cell r="C392" t="str">
            <v>여-1011</v>
          </cell>
          <cell r="D392" t="str">
            <v>1011A</v>
          </cell>
          <cell r="E392" t="str">
            <v>홍유정</v>
          </cell>
          <cell r="F392" t="str">
            <v>공실</v>
          </cell>
        </row>
        <row r="393">
          <cell r="C393" t="str">
            <v>여-1012</v>
          </cell>
          <cell r="D393" t="str">
            <v>1012A</v>
          </cell>
          <cell r="E393" t="str">
            <v>문주연</v>
          </cell>
          <cell r="F393" t="str">
            <v>공실</v>
          </cell>
        </row>
        <row r="394">
          <cell r="C394" t="str">
            <v>여-1013</v>
          </cell>
          <cell r="D394" t="str">
            <v>1013A</v>
          </cell>
          <cell r="E394" t="str">
            <v>이지현</v>
          </cell>
          <cell r="F394" t="str">
            <v>공실</v>
          </cell>
        </row>
        <row r="395">
          <cell r="C395" t="str">
            <v>여-1014</v>
          </cell>
          <cell r="D395" t="str">
            <v>1014A</v>
          </cell>
          <cell r="E395" t="str">
            <v>임지현</v>
          </cell>
          <cell r="F395" t="str">
            <v>공실</v>
          </cell>
        </row>
        <row r="396">
          <cell r="C396" t="str">
            <v>여-1015</v>
          </cell>
          <cell r="D396" t="str">
            <v>1015A</v>
          </cell>
          <cell r="E396" t="str">
            <v>전서연</v>
          </cell>
          <cell r="F396" t="str">
            <v>반실</v>
          </cell>
        </row>
        <row r="397">
          <cell r="C397" t="str">
            <v>여-1016</v>
          </cell>
          <cell r="D397" t="str">
            <v>1016A</v>
          </cell>
          <cell r="E397" t="str">
            <v>길은혜</v>
          </cell>
          <cell r="F397" t="str">
            <v>공실</v>
          </cell>
        </row>
        <row r="398">
          <cell r="C398" t="str">
            <v>여-1017</v>
          </cell>
          <cell r="D398" t="str">
            <v>1017A</v>
          </cell>
          <cell r="E398" t="str">
            <v>손유진</v>
          </cell>
          <cell r="F398" t="str">
            <v>공실</v>
          </cell>
        </row>
        <row r="399">
          <cell r="C399" t="str">
            <v>여-1018</v>
          </cell>
          <cell r="D399" t="str">
            <v>1018A</v>
          </cell>
          <cell r="E399" t="str">
            <v>김소현</v>
          </cell>
          <cell r="F399" t="str">
            <v>공실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D404"/>
  <sheetViews>
    <sheetView showGridLines="0" tabSelected="1" zoomScale="85" zoomScaleNormal="85" workbookViewId="0">
      <pane xSplit="2" ySplit="5" topLeftCell="J6" activePane="bottomRight" state="frozen"/>
      <selection activeCell="C6" sqref="C6"/>
      <selection pane="topRight"/>
      <selection pane="bottomLeft"/>
      <selection pane="bottomRight" activeCell="B4" sqref="B4:B5"/>
    </sheetView>
  </sheetViews>
  <sheetFormatPr defaultRowHeight="13.5"/>
  <cols>
    <col min="1" max="1" width="4.44140625" style="19" customWidth="1"/>
    <col min="2" max="2" width="7.44140625" style="19" bestFit="1" customWidth="1"/>
    <col min="3" max="3" width="8.109375" style="38" bestFit="1" customWidth="1"/>
    <col min="4" max="4" width="8.109375" style="39" bestFit="1" customWidth="1"/>
    <col min="5" max="5" width="6.88671875" style="38" bestFit="1" customWidth="1"/>
    <col min="6" max="6" width="8.77734375" style="39" bestFit="1" customWidth="1"/>
    <col min="7" max="7" width="8.109375" style="38" bestFit="1" customWidth="1"/>
    <col min="8" max="8" width="8.109375" style="39" bestFit="1" customWidth="1"/>
    <col min="9" max="9" width="6.88671875" style="38" bestFit="1" customWidth="1"/>
    <col min="10" max="10" width="6.88671875" style="39" bestFit="1" customWidth="1"/>
    <col min="11" max="11" width="8.109375" style="38" bestFit="1" customWidth="1"/>
    <col min="12" max="12" width="8.109375" style="39" bestFit="1" customWidth="1"/>
    <col min="13" max="13" width="6.88671875" style="40" bestFit="1" customWidth="1"/>
    <col min="14" max="14" width="6.88671875" style="41" bestFit="1" customWidth="1"/>
    <col min="15" max="15" width="8.109375" style="42" bestFit="1" customWidth="1"/>
    <col min="16" max="16" width="8.109375" style="43" bestFit="1" customWidth="1"/>
    <col min="17" max="17" width="6.88671875" style="43" bestFit="1" customWidth="1"/>
    <col min="18" max="18" width="6.88671875" style="19" bestFit="1" customWidth="1"/>
    <col min="19" max="19" width="8.6640625" style="19" bestFit="1" customWidth="1"/>
    <col min="20" max="20" width="6.88671875" style="19" bestFit="1" customWidth="1"/>
    <col min="21" max="21" width="9.21875" style="19" bestFit="1" customWidth="1"/>
    <col min="22" max="22" width="5.109375" style="19" bestFit="1" customWidth="1"/>
    <col min="23" max="23" width="10.44140625" style="19" bestFit="1" customWidth="1"/>
    <col min="24" max="24" width="8.6640625" style="19" bestFit="1" customWidth="1"/>
    <col min="25" max="25" width="8.6640625" style="19" hidden="1" customWidth="1"/>
    <col min="26" max="27" width="10.21875" style="19" hidden="1" customWidth="1"/>
    <col min="28" max="28" width="8.6640625" style="19" hidden="1" customWidth="1"/>
    <col min="29" max="29" width="10.109375" style="19" hidden="1" customWidth="1"/>
    <col min="30" max="30" width="10.88671875" style="19" bestFit="1" customWidth="1"/>
    <col min="31" max="16384" width="8.88671875" style="19"/>
  </cols>
  <sheetData>
    <row r="1" spans="1:30" s="9" customFormat="1" ht="14.25" hidden="1" customHeight="1" thickBo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  <c r="M1" s="5"/>
      <c r="N1" s="6"/>
      <c r="O1" s="7"/>
      <c r="P1" s="8"/>
      <c r="Q1" s="8"/>
    </row>
    <row r="2" spans="1:30" s="9" customFormat="1" ht="14.25" hidden="1" customHeight="1" thickBot="1">
      <c r="A2" s="10"/>
      <c r="B2" s="11"/>
      <c r="C2" s="12"/>
      <c r="D2" s="13"/>
      <c r="E2" s="12"/>
      <c r="F2" s="13"/>
      <c r="G2" s="12"/>
      <c r="H2" s="13"/>
      <c r="I2" s="12"/>
      <c r="J2" s="13"/>
      <c r="K2" s="12"/>
      <c r="L2" s="13"/>
      <c r="M2" s="14"/>
      <c r="N2" s="15"/>
      <c r="O2" s="16"/>
      <c r="P2" s="17"/>
      <c r="Q2" s="17"/>
    </row>
    <row r="3" spans="1:30" s="9" customFormat="1" ht="14.25" hidden="1" customHeight="1" thickBot="1">
      <c r="A3" s="10"/>
      <c r="B3" s="11"/>
      <c r="C3" s="12"/>
      <c r="D3" s="13"/>
      <c r="E3" s="12"/>
      <c r="F3" s="13"/>
      <c r="G3" s="12"/>
      <c r="H3" s="13"/>
      <c r="I3" s="12"/>
      <c r="J3" s="13"/>
      <c r="K3" s="12"/>
      <c r="L3" s="13"/>
      <c r="M3" s="14"/>
      <c r="N3" s="15"/>
      <c r="O3" s="16"/>
      <c r="P3" s="17"/>
      <c r="Q3" s="17"/>
    </row>
    <row r="4" spans="1:30">
      <c r="A4" s="54" t="s">
        <v>0</v>
      </c>
      <c r="B4" s="56" t="s">
        <v>1</v>
      </c>
      <c r="C4" s="58" t="s">
        <v>2</v>
      </c>
      <c r="D4" s="58"/>
      <c r="E4" s="58"/>
      <c r="F4" s="58"/>
      <c r="G4" s="58" t="s">
        <v>3</v>
      </c>
      <c r="H4" s="58"/>
      <c r="I4" s="58"/>
      <c r="J4" s="58"/>
      <c r="K4" s="58" t="s">
        <v>4</v>
      </c>
      <c r="L4" s="58"/>
      <c r="M4" s="58"/>
      <c r="N4" s="58"/>
      <c r="O4" s="58" t="s">
        <v>5</v>
      </c>
      <c r="P4" s="58"/>
      <c r="Q4" s="58"/>
      <c r="R4" s="59"/>
      <c r="S4" s="48" t="s">
        <v>6</v>
      </c>
      <c r="T4" s="49"/>
      <c r="U4" s="50" t="s">
        <v>7</v>
      </c>
      <c r="V4" s="52" t="s">
        <v>8</v>
      </c>
      <c r="W4" s="45" t="s">
        <v>9</v>
      </c>
      <c r="X4" s="50" t="s">
        <v>10</v>
      </c>
      <c r="Y4" s="18"/>
      <c r="Z4" s="45" t="s">
        <v>11</v>
      </c>
      <c r="AA4" s="45" t="s">
        <v>12</v>
      </c>
      <c r="AB4" s="45" t="s">
        <v>13</v>
      </c>
      <c r="AC4" s="45" t="s">
        <v>14</v>
      </c>
      <c r="AD4" s="47" t="s">
        <v>15</v>
      </c>
    </row>
    <row r="5" spans="1:30">
      <c r="A5" s="55"/>
      <c r="B5" s="57"/>
      <c r="C5" s="20" t="s">
        <v>16</v>
      </c>
      <c r="D5" s="20" t="s">
        <v>17</v>
      </c>
      <c r="E5" s="20" t="s">
        <v>18</v>
      </c>
      <c r="F5" s="21" t="s">
        <v>19</v>
      </c>
      <c r="G5" s="20" t="s">
        <v>16</v>
      </c>
      <c r="H5" s="20" t="s">
        <v>17</v>
      </c>
      <c r="I5" s="22" t="s">
        <v>18</v>
      </c>
      <c r="J5" s="21" t="s">
        <v>19</v>
      </c>
      <c r="K5" s="20" t="s">
        <v>16</v>
      </c>
      <c r="L5" s="20" t="s">
        <v>17</v>
      </c>
      <c r="M5" s="22" t="s">
        <v>18</v>
      </c>
      <c r="N5" s="21" t="s">
        <v>19</v>
      </c>
      <c r="O5" s="20" t="s">
        <v>16</v>
      </c>
      <c r="P5" s="20" t="s">
        <v>17</v>
      </c>
      <c r="Q5" s="22" t="s">
        <v>18</v>
      </c>
      <c r="R5" s="23" t="s">
        <v>19</v>
      </c>
      <c r="S5" s="24" t="s">
        <v>20</v>
      </c>
      <c r="T5" s="23" t="s">
        <v>19</v>
      </c>
      <c r="U5" s="51"/>
      <c r="V5" s="53"/>
      <c r="W5" s="46"/>
      <c r="X5" s="51"/>
      <c r="Y5" s="25"/>
      <c r="Z5" s="46"/>
      <c r="AA5" s="46"/>
      <c r="AB5" s="46"/>
      <c r="AC5" s="46"/>
      <c r="AD5" s="46"/>
    </row>
    <row r="6" spans="1:30" s="37" customFormat="1" ht="16.5">
      <c r="A6" s="26" t="s">
        <v>21</v>
      </c>
      <c r="B6" s="27" t="s">
        <v>22</v>
      </c>
      <c r="C6" s="28">
        <f>'[1]6월'!C6</f>
        <v>516.5</v>
      </c>
      <c r="D6" s="28">
        <f>'[1]6월'!D6</f>
        <v>586.79999999999995</v>
      </c>
      <c r="E6" s="28">
        <f>'[1]6월'!E6</f>
        <v>70.3</v>
      </c>
      <c r="F6" s="29">
        <f>'[1]6월'!F6</f>
        <v>10404.4</v>
      </c>
      <c r="G6" s="28">
        <f>'[1]6월'!G6</f>
        <v>39.35</v>
      </c>
      <c r="H6" s="28">
        <f>'[1]6월'!H6</f>
        <v>46.459999999999994</v>
      </c>
      <c r="I6" s="28">
        <f>'[1]6월'!I6</f>
        <v>7.1099999999999994</v>
      </c>
      <c r="J6" s="29">
        <f>'[1]6월'!J6</f>
        <v>18782.450847457625</v>
      </c>
      <c r="K6" s="28">
        <f>'[1]6월'!K6</f>
        <v>22.6</v>
      </c>
      <c r="L6" s="28">
        <f>'[1]6월'!L6</f>
        <v>25.33</v>
      </c>
      <c r="M6" s="28">
        <f>'[1]6월'!M6</f>
        <v>2.73</v>
      </c>
      <c r="N6" s="29">
        <f>'[1]6월'!N6</f>
        <v>23245.95</v>
      </c>
      <c r="O6" s="28">
        <f>'[1]6월'!O6</f>
        <v>4.05</v>
      </c>
      <c r="P6" s="28">
        <f>'[1]6월'!P6</f>
        <v>4.05</v>
      </c>
      <c r="Q6" s="28">
        <f>'[1]6월'!Q6</f>
        <v>0</v>
      </c>
      <c r="R6" s="30">
        <f>'[1]6월'!R6</f>
        <v>0</v>
      </c>
      <c r="S6" s="31">
        <f>'[1]6월'!S6</f>
        <v>10</v>
      </c>
      <c r="T6" s="30">
        <f>'[1]6월'!T6</f>
        <v>1022.0470857301927</v>
      </c>
      <c r="U6" s="32">
        <f>'[1]6월'!U6</f>
        <v>53454.847933187812</v>
      </c>
      <c r="V6" s="33">
        <v>2</v>
      </c>
      <c r="W6" s="34">
        <f t="shared" ref="W6:W69" si="0">U6/V6</f>
        <v>26727.423966593906</v>
      </c>
      <c r="X6" s="35" t="str">
        <f>VLOOKUP(B6,[2]호실상태!$C:$F,4,FALSE)</f>
        <v>반실</v>
      </c>
      <c r="Y6" s="36"/>
      <c r="Z6" s="34">
        <f t="shared" ref="Z6:Z69" si="1">(IF(X6="반실",U6*70%,""))</f>
        <v>37418.393553231464</v>
      </c>
      <c r="AA6" s="34" t="str">
        <f t="shared" ref="AA6:AA69" si="2">IF(X6="입실",U6,"")</f>
        <v/>
      </c>
      <c r="AB6" s="34" t="str">
        <f t="shared" ref="AB6:AB69" si="3">(IF(X6="공실",U6,""))</f>
        <v/>
      </c>
      <c r="AC6" s="34">
        <f t="shared" ref="AC6:AC69" si="4">(IF(X6="반실",U6*30%,""))</f>
        <v>16036.454379956343</v>
      </c>
      <c r="AD6" s="34">
        <f t="shared" ref="AD6:AD69" si="5">IF(X6="반실",Z6,W6)</f>
        <v>37418.393553231464</v>
      </c>
    </row>
    <row r="7" spans="1:30" s="37" customFormat="1" ht="16.5">
      <c r="A7" s="26" t="s">
        <v>23</v>
      </c>
      <c r="B7" s="27" t="s">
        <v>24</v>
      </c>
      <c r="C7" s="28">
        <f>'[1]6월'!C7</f>
        <v>256.8</v>
      </c>
      <c r="D7" s="28">
        <f>'[1]6월'!D7</f>
        <v>261.60000000000002</v>
      </c>
      <c r="E7" s="28">
        <f>'[1]6월'!E7</f>
        <v>4.8</v>
      </c>
      <c r="F7" s="29">
        <f>'[1]6월'!F7</f>
        <v>710.4</v>
      </c>
      <c r="G7" s="28">
        <f>'[1]6월'!G7</f>
        <v>11.969999999999999</v>
      </c>
      <c r="H7" s="28">
        <f>'[1]6월'!H7</f>
        <v>12.219999999999999</v>
      </c>
      <c r="I7" s="28">
        <f>'[1]6월'!I7</f>
        <v>0.25</v>
      </c>
      <c r="J7" s="29">
        <f>'[1]6월'!J7</f>
        <v>660.42372881355936</v>
      </c>
      <c r="K7" s="28">
        <f>'[1]6월'!K7</f>
        <v>7.34</v>
      </c>
      <c r="L7" s="28">
        <f>'[1]6월'!L7</f>
        <v>7.41</v>
      </c>
      <c r="M7" s="28">
        <f>'[1]6월'!M7</f>
        <v>7.0000000000000007E-2</v>
      </c>
      <c r="N7" s="29">
        <f>'[1]6월'!N7</f>
        <v>596.05000000000007</v>
      </c>
      <c r="O7" s="28">
        <f>'[1]6월'!O7</f>
        <v>2.19</v>
      </c>
      <c r="P7" s="28">
        <f>'[1]6월'!P7</f>
        <v>2.19</v>
      </c>
      <c r="Q7" s="28">
        <f>'[1]6월'!Q7</f>
        <v>0</v>
      </c>
      <c r="R7" s="30">
        <f>'[1]6월'!R7</f>
        <v>0</v>
      </c>
      <c r="S7" s="31">
        <f>'[1]6월'!S7</f>
        <v>1.6666666666666666E-2</v>
      </c>
      <c r="T7" s="30">
        <f>'[1]6월'!T7</f>
        <v>1.7034118095503212</v>
      </c>
      <c r="U7" s="32">
        <f t="shared" ref="U7:U70" si="6">F7+J7+N7+R7+T7</f>
        <v>1968.5771406231097</v>
      </c>
      <c r="V7" s="33">
        <v>2</v>
      </c>
      <c r="W7" s="34">
        <f t="shared" si="0"/>
        <v>984.28857031155485</v>
      </c>
      <c r="X7" s="35" t="str">
        <f>VLOOKUP(B7,[2]호실상태!$C:$F,4,FALSE)</f>
        <v>공실</v>
      </c>
      <c r="Y7" s="36"/>
      <c r="Z7" s="34" t="str">
        <f t="shared" si="1"/>
        <v/>
      </c>
      <c r="AA7" s="34" t="str">
        <f t="shared" si="2"/>
        <v/>
      </c>
      <c r="AB7" s="34">
        <f t="shared" si="3"/>
        <v>1968.5771406231097</v>
      </c>
      <c r="AC7" s="34" t="str">
        <f t="shared" si="4"/>
        <v/>
      </c>
      <c r="AD7" s="34">
        <f t="shared" si="5"/>
        <v>984.28857031155485</v>
      </c>
    </row>
    <row r="8" spans="1:30" s="37" customFormat="1" ht="16.5">
      <c r="A8" s="26" t="s">
        <v>25</v>
      </c>
      <c r="B8" s="27" t="s">
        <v>26</v>
      </c>
      <c r="C8" s="28">
        <f>'[1]6월'!C8</f>
        <v>360.8</v>
      </c>
      <c r="D8" s="28">
        <f>'[1]6월'!D8</f>
        <v>391.5</v>
      </c>
      <c r="E8" s="28">
        <f>'[1]6월'!E8</f>
        <v>30.7</v>
      </c>
      <c r="F8" s="29">
        <f>'[1]6월'!F8</f>
        <v>4543.5999999999995</v>
      </c>
      <c r="G8" s="28">
        <f>'[1]6월'!G8</f>
        <v>49.709999999999994</v>
      </c>
      <c r="H8" s="28">
        <f>'[1]6월'!H8</f>
        <v>53.55</v>
      </c>
      <c r="I8" s="28">
        <f>'[1]6월'!I8</f>
        <v>3.84</v>
      </c>
      <c r="J8" s="29">
        <f>'[1]6월'!J8</f>
        <v>10144.108474576271</v>
      </c>
      <c r="K8" s="28">
        <f>'[1]6월'!K8</f>
        <v>35.159999999999997</v>
      </c>
      <c r="L8" s="28">
        <f>'[1]6월'!L8</f>
        <v>37.49</v>
      </c>
      <c r="M8" s="28">
        <f>'[1]6월'!M8</f>
        <v>2.33</v>
      </c>
      <c r="N8" s="29">
        <f>'[1]6월'!N8</f>
        <v>19839.95</v>
      </c>
      <c r="O8" s="28">
        <f>'[1]6월'!O8</f>
        <v>1.82</v>
      </c>
      <c r="P8" s="28">
        <f>'[1]6월'!P8</f>
        <v>1.82</v>
      </c>
      <c r="Q8" s="28">
        <f>'[1]6월'!Q8</f>
        <v>0</v>
      </c>
      <c r="R8" s="30">
        <f>'[1]6월'!R8</f>
        <v>0</v>
      </c>
      <c r="S8" s="31">
        <f>'[1]6월'!S8</f>
        <v>1.6</v>
      </c>
      <c r="T8" s="30">
        <f>'[1]6월'!T8</f>
        <v>163.52753371683085</v>
      </c>
      <c r="U8" s="32">
        <f t="shared" si="6"/>
        <v>34691.186008293094</v>
      </c>
      <c r="V8" s="33">
        <v>2</v>
      </c>
      <c r="W8" s="34">
        <f t="shared" si="0"/>
        <v>17345.593004146547</v>
      </c>
      <c r="X8" s="35" t="str">
        <f>VLOOKUP(B8,[2]호실상태!$C:$F,4,FALSE)</f>
        <v>공실</v>
      </c>
      <c r="Y8" s="36"/>
      <c r="Z8" s="34" t="str">
        <f t="shared" si="1"/>
        <v/>
      </c>
      <c r="AA8" s="34" t="str">
        <f t="shared" si="2"/>
        <v/>
      </c>
      <c r="AB8" s="34">
        <f t="shared" si="3"/>
        <v>34691.186008293094</v>
      </c>
      <c r="AC8" s="34" t="str">
        <f t="shared" si="4"/>
        <v/>
      </c>
      <c r="AD8" s="34">
        <f t="shared" si="5"/>
        <v>17345.593004146547</v>
      </c>
    </row>
    <row r="9" spans="1:30" s="37" customFormat="1" ht="16.5">
      <c r="A9" s="26" t="s">
        <v>27</v>
      </c>
      <c r="B9" s="27" t="s">
        <v>28</v>
      </c>
      <c r="C9" s="28">
        <f>'[1]6월'!C9</f>
        <v>418.6</v>
      </c>
      <c r="D9" s="28">
        <f>'[1]6월'!D9</f>
        <v>437.3</v>
      </c>
      <c r="E9" s="28">
        <f>'[1]6월'!E9</f>
        <v>18.7</v>
      </c>
      <c r="F9" s="29">
        <f>'[1]6월'!F9</f>
        <v>2767.6</v>
      </c>
      <c r="G9" s="28">
        <f>'[1]6월'!G9</f>
        <v>79.180000000000007</v>
      </c>
      <c r="H9" s="28">
        <f>'[1]6월'!H9</f>
        <v>84.64</v>
      </c>
      <c r="I9" s="28">
        <f>'[1]6월'!I9</f>
        <v>5.46</v>
      </c>
      <c r="J9" s="29">
        <f>'[1]6월'!J9</f>
        <v>14423.654237288136</v>
      </c>
      <c r="K9" s="28">
        <f>'[1]6월'!K9</f>
        <v>43.69</v>
      </c>
      <c r="L9" s="28">
        <f>'[1]6월'!L9</f>
        <v>46.31</v>
      </c>
      <c r="M9" s="28">
        <f>'[1]6월'!M9</f>
        <v>2.62</v>
      </c>
      <c r="N9" s="29">
        <f>'[1]6월'!N9</f>
        <v>22309.3</v>
      </c>
      <c r="O9" s="28">
        <f>'[1]6월'!O9</f>
        <v>1.1100000000000001</v>
      </c>
      <c r="P9" s="28">
        <f>'[1]6월'!P9</f>
        <v>1.1100000000000001</v>
      </c>
      <c r="Q9" s="28">
        <f>'[1]6월'!Q9</f>
        <v>0</v>
      </c>
      <c r="R9" s="30">
        <f>'[1]6월'!R9</f>
        <v>0</v>
      </c>
      <c r="S9" s="31">
        <f>'[1]6월'!S9</f>
        <v>158.16666666666663</v>
      </c>
      <c r="T9" s="30">
        <f>'[1]6월'!T9</f>
        <v>16165.378072632544</v>
      </c>
      <c r="U9" s="32">
        <f t="shared" si="6"/>
        <v>55665.932309920674</v>
      </c>
      <c r="V9" s="33">
        <v>1</v>
      </c>
      <c r="W9" s="34">
        <f t="shared" si="0"/>
        <v>55665.932309920674</v>
      </c>
      <c r="X9" s="35" t="str">
        <f>VLOOKUP(B9,[2]호실상태!$C:$F,4,FALSE)</f>
        <v>입실</v>
      </c>
      <c r="Y9" s="36"/>
      <c r="Z9" s="34" t="str">
        <f t="shared" si="1"/>
        <v/>
      </c>
      <c r="AA9" s="34">
        <f t="shared" si="2"/>
        <v>55665.932309920674</v>
      </c>
      <c r="AB9" s="34" t="str">
        <f t="shared" si="3"/>
        <v/>
      </c>
      <c r="AC9" s="34" t="str">
        <f t="shared" si="4"/>
        <v/>
      </c>
      <c r="AD9" s="34">
        <f t="shared" si="5"/>
        <v>55665.932309920674</v>
      </c>
    </row>
    <row r="10" spans="1:30" s="37" customFormat="1" ht="16.5">
      <c r="A10" s="26" t="s">
        <v>29</v>
      </c>
      <c r="B10" s="27" t="s">
        <v>30</v>
      </c>
      <c r="C10" s="28">
        <f>'[1]6월'!C10</f>
        <v>224</v>
      </c>
      <c r="D10" s="28">
        <f>'[1]6월'!D10</f>
        <v>227.6</v>
      </c>
      <c r="E10" s="28">
        <f>'[1]6월'!E10</f>
        <v>3.6</v>
      </c>
      <c r="F10" s="29">
        <f>'[1]6월'!F10</f>
        <v>532.80000000000007</v>
      </c>
      <c r="G10" s="28">
        <f>'[1]6월'!G10</f>
        <v>31.090000000000003</v>
      </c>
      <c r="H10" s="28">
        <f>'[1]6월'!H10</f>
        <v>31.090000000000003</v>
      </c>
      <c r="I10" s="28">
        <f>'[1]6월'!I10</f>
        <v>0</v>
      </c>
      <c r="J10" s="29">
        <f>'[1]6월'!J10</f>
        <v>0</v>
      </c>
      <c r="K10" s="28">
        <f>'[1]6월'!K10</f>
        <v>14.4</v>
      </c>
      <c r="L10" s="28">
        <f>'[1]6월'!L10</f>
        <v>14.4</v>
      </c>
      <c r="M10" s="28">
        <f>'[1]6월'!M10</f>
        <v>0</v>
      </c>
      <c r="N10" s="29">
        <f>'[1]6월'!N10</f>
        <v>0</v>
      </c>
      <c r="O10" s="28">
        <f>'[1]6월'!O10</f>
        <v>1.83</v>
      </c>
      <c r="P10" s="28">
        <f>'[1]6월'!P10</f>
        <v>1.83</v>
      </c>
      <c r="Q10" s="28">
        <f>'[1]6월'!Q10</f>
        <v>0</v>
      </c>
      <c r="R10" s="30">
        <f>'[1]6월'!R10</f>
        <v>0</v>
      </c>
      <c r="S10" s="31">
        <f>'[1]6월'!S10</f>
        <v>0</v>
      </c>
      <c r="T10" s="30">
        <f>'[1]6월'!T10</f>
        <v>0</v>
      </c>
      <c r="U10" s="32">
        <f t="shared" si="6"/>
        <v>532.80000000000007</v>
      </c>
      <c r="V10" s="33">
        <v>1</v>
      </c>
      <c r="W10" s="34">
        <f t="shared" si="0"/>
        <v>532.80000000000007</v>
      </c>
      <c r="X10" s="35" t="str">
        <f>VLOOKUP(B10,[2]호실상태!$C:$F,4,FALSE)</f>
        <v>공실</v>
      </c>
      <c r="Y10" s="36"/>
      <c r="Z10" s="34" t="str">
        <f t="shared" si="1"/>
        <v/>
      </c>
      <c r="AA10" s="34" t="str">
        <f t="shared" si="2"/>
        <v/>
      </c>
      <c r="AB10" s="34">
        <f t="shared" si="3"/>
        <v>532.80000000000007</v>
      </c>
      <c r="AC10" s="34" t="str">
        <f t="shared" si="4"/>
        <v/>
      </c>
      <c r="AD10" s="34">
        <f t="shared" si="5"/>
        <v>532.80000000000007</v>
      </c>
    </row>
    <row r="11" spans="1:30" s="37" customFormat="1" ht="16.5">
      <c r="A11" s="26" t="s">
        <v>31</v>
      </c>
      <c r="B11" s="27" t="s">
        <v>32</v>
      </c>
      <c r="C11" s="28">
        <f>'[1]6월'!C11</f>
        <v>356.6</v>
      </c>
      <c r="D11" s="28">
        <f>'[1]6월'!D11</f>
        <v>359.7</v>
      </c>
      <c r="E11" s="28">
        <f>'[1]6월'!E11</f>
        <v>3.1</v>
      </c>
      <c r="F11" s="29">
        <f>'[1]6월'!F11</f>
        <v>458.8</v>
      </c>
      <c r="G11" s="28">
        <f>'[1]6월'!G11</f>
        <v>29.57</v>
      </c>
      <c r="H11" s="28">
        <f>'[1]6월'!H11</f>
        <v>29.57</v>
      </c>
      <c r="I11" s="28">
        <f>'[1]6월'!I11</f>
        <v>0</v>
      </c>
      <c r="J11" s="29">
        <f>'[1]6월'!J11</f>
        <v>0</v>
      </c>
      <c r="K11" s="28">
        <f>'[1]6월'!K11</f>
        <v>11.87</v>
      </c>
      <c r="L11" s="28">
        <f>'[1]6월'!L11</f>
        <v>11.87</v>
      </c>
      <c r="M11" s="28">
        <f>'[1]6월'!M11</f>
        <v>0</v>
      </c>
      <c r="N11" s="29">
        <f>'[1]6월'!N11</f>
        <v>0</v>
      </c>
      <c r="O11" s="28">
        <f>'[1]6월'!O11</f>
        <v>1.1299999999999999</v>
      </c>
      <c r="P11" s="28">
        <f>'[1]6월'!P11</f>
        <v>1.1299999999999999</v>
      </c>
      <c r="Q11" s="28">
        <f>'[1]6월'!Q11</f>
        <v>0</v>
      </c>
      <c r="R11" s="30">
        <f>'[1]6월'!R11</f>
        <v>0</v>
      </c>
      <c r="S11" s="31">
        <f>'[1]6월'!S11</f>
        <v>0</v>
      </c>
      <c r="T11" s="30">
        <f>'[1]6월'!T11</f>
        <v>0</v>
      </c>
      <c r="U11" s="32">
        <f t="shared" si="6"/>
        <v>458.8</v>
      </c>
      <c r="V11" s="33">
        <v>1</v>
      </c>
      <c r="W11" s="34">
        <f t="shared" si="0"/>
        <v>458.8</v>
      </c>
      <c r="X11" s="35" t="str">
        <f>VLOOKUP(B11,[2]호실상태!$C:$F,4,FALSE)</f>
        <v>공실</v>
      </c>
      <c r="Y11" s="36"/>
      <c r="Z11" s="34" t="str">
        <f t="shared" si="1"/>
        <v/>
      </c>
      <c r="AA11" s="34" t="str">
        <f t="shared" si="2"/>
        <v/>
      </c>
      <c r="AB11" s="34">
        <f t="shared" si="3"/>
        <v>458.8</v>
      </c>
      <c r="AC11" s="34" t="str">
        <f t="shared" si="4"/>
        <v/>
      </c>
      <c r="AD11" s="34">
        <f t="shared" si="5"/>
        <v>458.8</v>
      </c>
    </row>
    <row r="12" spans="1:30" s="37" customFormat="1" ht="16.5">
      <c r="A12" s="26" t="s">
        <v>33</v>
      </c>
      <c r="B12" s="27" t="s">
        <v>34</v>
      </c>
      <c r="C12" s="28">
        <f>'[1]6월'!C12</f>
        <v>338.7</v>
      </c>
      <c r="D12" s="28">
        <f>'[1]6월'!D12</f>
        <v>365.2</v>
      </c>
      <c r="E12" s="28">
        <f>'[1]6월'!E12</f>
        <v>26.5</v>
      </c>
      <c r="F12" s="29">
        <f>'[1]6월'!F12</f>
        <v>3922</v>
      </c>
      <c r="G12" s="28">
        <f>'[1]6월'!G12</f>
        <v>49.83</v>
      </c>
      <c r="H12" s="28">
        <f>'[1]6월'!H12</f>
        <v>54.89</v>
      </c>
      <c r="I12" s="28">
        <f>'[1]6월'!I12</f>
        <v>5.0600000000000005</v>
      </c>
      <c r="J12" s="29">
        <f>'[1]6월'!J12</f>
        <v>13366.976271186442</v>
      </c>
      <c r="K12" s="28">
        <f>'[1]6월'!K12</f>
        <v>28.94</v>
      </c>
      <c r="L12" s="28">
        <f>'[1]6월'!L12</f>
        <v>30.34</v>
      </c>
      <c r="M12" s="28">
        <f>'[1]6월'!M12</f>
        <v>1.4</v>
      </c>
      <c r="N12" s="29">
        <f>'[1]6월'!N12</f>
        <v>11921</v>
      </c>
      <c r="O12" s="28">
        <f>'[1]6월'!O12</f>
        <v>2.11</v>
      </c>
      <c r="P12" s="28">
        <f>'[1]6월'!P12</f>
        <v>2.11</v>
      </c>
      <c r="Q12" s="28">
        <f>'[1]6월'!Q12</f>
        <v>0</v>
      </c>
      <c r="R12" s="30">
        <f>'[1]6월'!R12</f>
        <v>0</v>
      </c>
      <c r="S12" s="31">
        <f>'[1]6월'!S12</f>
        <v>92.033333333333331</v>
      </c>
      <c r="T12" s="30">
        <f>'[1]6월'!T12</f>
        <v>9406.2400123368734</v>
      </c>
      <c r="U12" s="32">
        <f t="shared" si="6"/>
        <v>38616.216283523318</v>
      </c>
      <c r="V12" s="33">
        <v>1</v>
      </c>
      <c r="W12" s="34">
        <f t="shared" si="0"/>
        <v>38616.216283523318</v>
      </c>
      <c r="X12" s="35" t="str">
        <f>VLOOKUP(B12,[2]호실상태!$C:$F,4,FALSE)</f>
        <v>입실</v>
      </c>
      <c r="Y12" s="36"/>
      <c r="Z12" s="34" t="str">
        <f t="shared" si="1"/>
        <v/>
      </c>
      <c r="AA12" s="34">
        <f t="shared" si="2"/>
        <v>38616.216283523318</v>
      </c>
      <c r="AB12" s="34" t="str">
        <f t="shared" si="3"/>
        <v/>
      </c>
      <c r="AC12" s="34" t="str">
        <f t="shared" si="4"/>
        <v/>
      </c>
      <c r="AD12" s="34">
        <f t="shared" si="5"/>
        <v>38616.216283523318</v>
      </c>
    </row>
    <row r="13" spans="1:30" s="37" customFormat="1" ht="16.5">
      <c r="A13" s="26" t="s">
        <v>35</v>
      </c>
      <c r="B13" s="27" t="s">
        <v>36</v>
      </c>
      <c r="C13" s="28">
        <f>'[1]6월'!C13</f>
        <v>528.29999999999995</v>
      </c>
      <c r="D13" s="28">
        <f>'[1]6월'!D13</f>
        <v>553.4</v>
      </c>
      <c r="E13" s="28">
        <f>'[1]6월'!E13</f>
        <v>25.1</v>
      </c>
      <c r="F13" s="29">
        <f>'[1]6월'!F13</f>
        <v>3714.8</v>
      </c>
      <c r="G13" s="28">
        <f>'[1]6월'!G13</f>
        <v>52.11</v>
      </c>
      <c r="H13" s="28">
        <f>'[1]6월'!H13</f>
        <v>55.98</v>
      </c>
      <c r="I13" s="28">
        <f>'[1]6월'!I13</f>
        <v>3.87</v>
      </c>
      <c r="J13" s="29">
        <f>'[1]6월'!J13</f>
        <v>10223.359322033899</v>
      </c>
      <c r="K13" s="28">
        <f>'[1]6월'!K13</f>
        <v>23.8</v>
      </c>
      <c r="L13" s="28">
        <f>'[1]6월'!L13</f>
        <v>24.08</v>
      </c>
      <c r="M13" s="28">
        <f>'[1]6월'!M13</f>
        <v>0.28000000000000003</v>
      </c>
      <c r="N13" s="29">
        <f>'[1]6월'!N13</f>
        <v>2384.2000000000003</v>
      </c>
      <c r="O13" s="28">
        <f>'[1]6월'!O13</f>
        <v>2.16</v>
      </c>
      <c r="P13" s="28">
        <f>'[1]6월'!P13</f>
        <v>2.16</v>
      </c>
      <c r="Q13" s="28">
        <f>'[1]6월'!Q13</f>
        <v>0</v>
      </c>
      <c r="R13" s="30">
        <f>'[1]6월'!R13</f>
        <v>0</v>
      </c>
      <c r="S13" s="31">
        <f>'[1]6월'!S13</f>
        <v>58.033333333333317</v>
      </c>
      <c r="T13" s="30">
        <f>'[1]6월'!T13</f>
        <v>5931.2799208542174</v>
      </c>
      <c r="U13" s="32">
        <f t="shared" si="6"/>
        <v>22253.639242888115</v>
      </c>
      <c r="V13" s="33">
        <v>1</v>
      </c>
      <c r="W13" s="34">
        <f t="shared" si="0"/>
        <v>22253.639242888115</v>
      </c>
      <c r="X13" s="35" t="str">
        <f>VLOOKUP(B13,[2]호실상태!$C:$F,4,FALSE)</f>
        <v>입실</v>
      </c>
      <c r="Y13" s="36"/>
      <c r="Z13" s="34" t="str">
        <f t="shared" si="1"/>
        <v/>
      </c>
      <c r="AA13" s="34">
        <f t="shared" si="2"/>
        <v>22253.639242888115</v>
      </c>
      <c r="AB13" s="34" t="str">
        <f t="shared" si="3"/>
        <v/>
      </c>
      <c r="AC13" s="34" t="str">
        <f t="shared" si="4"/>
        <v/>
      </c>
      <c r="AD13" s="34">
        <f t="shared" si="5"/>
        <v>22253.639242888115</v>
      </c>
    </row>
    <row r="14" spans="1:30" s="37" customFormat="1" ht="16.5">
      <c r="A14" s="26" t="s">
        <v>37</v>
      </c>
      <c r="B14" s="27" t="s">
        <v>38</v>
      </c>
      <c r="C14" s="28">
        <f>'[1]6월'!C14</f>
        <v>559.20000000000005</v>
      </c>
      <c r="D14" s="28">
        <f>'[1]6월'!D14</f>
        <v>590.4</v>
      </c>
      <c r="E14" s="28">
        <f>'[1]6월'!E14</f>
        <v>31.2</v>
      </c>
      <c r="F14" s="29">
        <f>'[1]6월'!F14</f>
        <v>4617.5999999999995</v>
      </c>
      <c r="G14" s="28">
        <f>'[1]6월'!G14</f>
        <v>49.3</v>
      </c>
      <c r="H14" s="28">
        <f>'[1]6월'!H14</f>
        <v>51.61</v>
      </c>
      <c r="I14" s="28">
        <f>'[1]6월'!I14</f>
        <v>2.31</v>
      </c>
      <c r="J14" s="29">
        <f>'[1]6월'!J14</f>
        <v>6102.3152542372891</v>
      </c>
      <c r="K14" s="28">
        <f>'[1]6월'!K14</f>
        <v>24.38</v>
      </c>
      <c r="L14" s="28">
        <f>'[1]6월'!L14</f>
        <v>24.93</v>
      </c>
      <c r="M14" s="28">
        <f>'[1]6월'!M14</f>
        <v>0.55000000000000004</v>
      </c>
      <c r="N14" s="29">
        <f>'[1]6월'!N14</f>
        <v>4683.25</v>
      </c>
      <c r="O14" s="28">
        <f>'[1]6월'!O14</f>
        <v>2.54</v>
      </c>
      <c r="P14" s="28">
        <f>'[1]6월'!P14</f>
        <v>2.54</v>
      </c>
      <c r="Q14" s="28">
        <f>'[1]6월'!Q14</f>
        <v>0</v>
      </c>
      <c r="R14" s="30">
        <f>'[1]6월'!R14</f>
        <v>0</v>
      </c>
      <c r="S14" s="31">
        <f>'[1]6월'!S14</f>
        <v>185.26666666666665</v>
      </c>
      <c r="T14" s="30">
        <f>'[1]6월'!T14</f>
        <v>18935.125674961368</v>
      </c>
      <c r="U14" s="32">
        <f t="shared" si="6"/>
        <v>34338.290929198658</v>
      </c>
      <c r="V14" s="33">
        <v>2</v>
      </c>
      <c r="W14" s="34">
        <f t="shared" si="0"/>
        <v>17169.145464599329</v>
      </c>
      <c r="X14" s="35" t="str">
        <f>VLOOKUP(B14,[2]호실상태!$C:$F,4,FALSE)</f>
        <v>반실</v>
      </c>
      <c r="Y14" s="36"/>
      <c r="Z14" s="34">
        <f t="shared" si="1"/>
        <v>24036.803650439058</v>
      </c>
      <c r="AA14" s="34" t="str">
        <f t="shared" si="2"/>
        <v/>
      </c>
      <c r="AB14" s="34" t="str">
        <f t="shared" si="3"/>
        <v/>
      </c>
      <c r="AC14" s="34">
        <f t="shared" si="4"/>
        <v>10301.487278759598</v>
      </c>
      <c r="AD14" s="34">
        <f t="shared" si="5"/>
        <v>24036.803650439058</v>
      </c>
    </row>
    <row r="15" spans="1:30" s="37" customFormat="1" ht="16.5">
      <c r="A15" s="26" t="s">
        <v>39</v>
      </c>
      <c r="B15" s="27" t="s">
        <v>40</v>
      </c>
      <c r="C15" s="28">
        <f>'[1]6월'!C15</f>
        <v>286.89999999999998</v>
      </c>
      <c r="D15" s="28">
        <f>'[1]6월'!D15</f>
        <v>295.39999999999998</v>
      </c>
      <c r="E15" s="28">
        <f>'[1]6월'!E15</f>
        <v>8.5</v>
      </c>
      <c r="F15" s="29">
        <f>'[1]6월'!F15</f>
        <v>1258</v>
      </c>
      <c r="G15" s="28">
        <f>'[1]6월'!G15</f>
        <v>22.009999999999998</v>
      </c>
      <c r="H15" s="28">
        <f>'[1]6월'!H15</f>
        <v>22.02</v>
      </c>
      <c r="I15" s="28">
        <f>'[1]6월'!I15</f>
        <v>0.01</v>
      </c>
      <c r="J15" s="29">
        <f>'[1]6월'!J15</f>
        <v>26.416949152542376</v>
      </c>
      <c r="K15" s="28">
        <f>'[1]6월'!K15</f>
        <v>10.74</v>
      </c>
      <c r="L15" s="28">
        <f>'[1]6월'!L15</f>
        <v>10.74</v>
      </c>
      <c r="M15" s="28">
        <f>'[1]6월'!M15</f>
        <v>0</v>
      </c>
      <c r="N15" s="29">
        <f>'[1]6월'!N15</f>
        <v>0</v>
      </c>
      <c r="O15" s="28">
        <f>'[1]6월'!O15</f>
        <v>2</v>
      </c>
      <c r="P15" s="28">
        <f>'[1]6월'!P15</f>
        <v>2</v>
      </c>
      <c r="Q15" s="28">
        <f>'[1]6월'!Q15</f>
        <v>0</v>
      </c>
      <c r="R15" s="30">
        <f>'[1]6월'!R15</f>
        <v>0</v>
      </c>
      <c r="S15" s="31">
        <f>'[1]6월'!S15</f>
        <v>0</v>
      </c>
      <c r="T15" s="30">
        <f>'[1]6월'!T15</f>
        <v>0</v>
      </c>
      <c r="U15" s="32">
        <f t="shared" si="6"/>
        <v>1284.4169491525424</v>
      </c>
      <c r="V15" s="33">
        <v>2</v>
      </c>
      <c r="W15" s="34">
        <f t="shared" si="0"/>
        <v>642.20847457627121</v>
      </c>
      <c r="X15" s="35" t="str">
        <f>VLOOKUP(B15,[2]호실상태!$C:$F,4,FALSE)</f>
        <v>공실</v>
      </c>
      <c r="Y15" s="36"/>
      <c r="Z15" s="34" t="str">
        <f t="shared" si="1"/>
        <v/>
      </c>
      <c r="AA15" s="34" t="str">
        <f t="shared" si="2"/>
        <v/>
      </c>
      <c r="AB15" s="34">
        <f t="shared" si="3"/>
        <v>1284.4169491525424</v>
      </c>
      <c r="AC15" s="34" t="str">
        <f t="shared" si="4"/>
        <v/>
      </c>
      <c r="AD15" s="34">
        <f t="shared" si="5"/>
        <v>642.20847457627121</v>
      </c>
    </row>
    <row r="16" spans="1:30" s="37" customFormat="1" ht="16.5">
      <c r="A16" s="26" t="s">
        <v>41</v>
      </c>
      <c r="B16" s="27" t="s">
        <v>42</v>
      </c>
      <c r="C16" s="28">
        <f>'[1]6월'!C16</f>
        <v>442.5</v>
      </c>
      <c r="D16" s="28">
        <f>'[1]6월'!D16</f>
        <v>446.2</v>
      </c>
      <c r="E16" s="28">
        <f>'[1]6월'!E16</f>
        <v>3.7</v>
      </c>
      <c r="F16" s="29">
        <f>'[1]6월'!F16</f>
        <v>547.6</v>
      </c>
      <c r="G16" s="28">
        <f>'[1]6월'!G16</f>
        <v>92.65</v>
      </c>
      <c r="H16" s="28">
        <f>'[1]6월'!H16</f>
        <v>92.65</v>
      </c>
      <c r="I16" s="28">
        <f>'[1]6월'!I16</f>
        <v>0</v>
      </c>
      <c r="J16" s="29">
        <f>'[1]6월'!J16</f>
        <v>0</v>
      </c>
      <c r="K16" s="28">
        <f>'[1]6월'!K16</f>
        <v>50.7</v>
      </c>
      <c r="L16" s="28">
        <f>'[1]6월'!L16</f>
        <v>50.7</v>
      </c>
      <c r="M16" s="28">
        <f>'[1]6월'!M16</f>
        <v>0</v>
      </c>
      <c r="N16" s="29">
        <f>'[1]6월'!N16</f>
        <v>0</v>
      </c>
      <c r="O16" s="28">
        <f>'[1]6월'!O16</f>
        <v>2.34</v>
      </c>
      <c r="P16" s="28">
        <f>'[1]6월'!P16</f>
        <v>2.34</v>
      </c>
      <c r="Q16" s="28">
        <f>'[1]6월'!Q16</f>
        <v>0</v>
      </c>
      <c r="R16" s="30">
        <f>'[1]6월'!R16</f>
        <v>0</v>
      </c>
      <c r="S16" s="31">
        <f>'[1]6월'!S16</f>
        <v>0</v>
      </c>
      <c r="T16" s="30">
        <f>'[1]6월'!T16</f>
        <v>0</v>
      </c>
      <c r="U16" s="32">
        <f t="shared" si="6"/>
        <v>547.6</v>
      </c>
      <c r="V16" s="33">
        <v>2</v>
      </c>
      <c r="W16" s="34">
        <f t="shared" si="0"/>
        <v>273.8</v>
      </c>
      <c r="X16" s="35" t="str">
        <f>VLOOKUP(B16,[2]호실상태!$C:$F,4,FALSE)</f>
        <v>공실</v>
      </c>
      <c r="Y16" s="36"/>
      <c r="Z16" s="34" t="str">
        <f t="shared" si="1"/>
        <v/>
      </c>
      <c r="AA16" s="34" t="str">
        <f t="shared" si="2"/>
        <v/>
      </c>
      <c r="AB16" s="34">
        <f t="shared" si="3"/>
        <v>547.6</v>
      </c>
      <c r="AC16" s="34" t="str">
        <f t="shared" si="4"/>
        <v/>
      </c>
      <c r="AD16" s="34">
        <f t="shared" si="5"/>
        <v>273.8</v>
      </c>
    </row>
    <row r="17" spans="1:30" s="37" customFormat="1" ht="16.5">
      <c r="A17" s="26" t="s">
        <v>43</v>
      </c>
      <c r="B17" s="27" t="s">
        <v>44</v>
      </c>
      <c r="C17" s="28">
        <f>'[1]6월'!C17</f>
        <v>329</v>
      </c>
      <c r="D17" s="28">
        <f>'[1]6월'!D17</f>
        <v>350.8</v>
      </c>
      <c r="E17" s="28">
        <f>'[1]6월'!E17</f>
        <v>21.8</v>
      </c>
      <c r="F17" s="29">
        <f>'[1]6월'!F17</f>
        <v>3226.4</v>
      </c>
      <c r="G17" s="28">
        <f>'[1]6월'!G17</f>
        <v>97.62</v>
      </c>
      <c r="H17" s="28">
        <f>'[1]6월'!H17</f>
        <v>102.95</v>
      </c>
      <c r="I17" s="28">
        <f>'[1]6월'!I17</f>
        <v>5.33</v>
      </c>
      <c r="J17" s="29">
        <f>'[1]6월'!J17</f>
        <v>14080.233898305085</v>
      </c>
      <c r="K17" s="28">
        <f>'[1]6월'!K17</f>
        <v>44.29</v>
      </c>
      <c r="L17" s="28">
        <f>'[1]6월'!L17</f>
        <v>45.84</v>
      </c>
      <c r="M17" s="28">
        <f>'[1]6월'!M17</f>
        <v>1.55</v>
      </c>
      <c r="N17" s="29">
        <f>'[1]6월'!N17</f>
        <v>13198.25</v>
      </c>
      <c r="O17" s="28">
        <f>'[1]6월'!O17</f>
        <v>2.63</v>
      </c>
      <c r="P17" s="28">
        <f>'[1]6월'!P17</f>
        <v>2.63</v>
      </c>
      <c r="Q17" s="28">
        <f>'[1]6월'!Q17</f>
        <v>0</v>
      </c>
      <c r="R17" s="30">
        <f>'[1]6월'!R17</f>
        <v>0</v>
      </c>
      <c r="S17" s="31">
        <f>'[1]6월'!S17</f>
        <v>99.300000000000026</v>
      </c>
      <c r="T17" s="30">
        <f>'[1]6월'!T17</f>
        <v>10148.927561300816</v>
      </c>
      <c r="U17" s="32">
        <f t="shared" si="6"/>
        <v>40653.811459605902</v>
      </c>
      <c r="V17" s="33">
        <v>2</v>
      </c>
      <c r="W17" s="34">
        <f t="shared" si="0"/>
        <v>20326.905729802951</v>
      </c>
      <c r="X17" s="35" t="str">
        <f>VLOOKUP(B17,[2]호실상태!$C:$F,4,FALSE)</f>
        <v>반실</v>
      </c>
      <c r="Y17" s="36"/>
      <c r="Z17" s="34">
        <f t="shared" si="1"/>
        <v>28457.66802172413</v>
      </c>
      <c r="AA17" s="34" t="str">
        <f t="shared" si="2"/>
        <v/>
      </c>
      <c r="AB17" s="34" t="str">
        <f t="shared" si="3"/>
        <v/>
      </c>
      <c r="AC17" s="34">
        <f t="shared" si="4"/>
        <v>12196.14343788177</v>
      </c>
      <c r="AD17" s="34">
        <f t="shared" si="5"/>
        <v>28457.66802172413</v>
      </c>
    </row>
    <row r="18" spans="1:30" s="37" customFormat="1" ht="16.5">
      <c r="A18" s="26" t="s">
        <v>45</v>
      </c>
      <c r="B18" s="27" t="s">
        <v>46</v>
      </c>
      <c r="C18" s="28">
        <f>'[1]6월'!C18</f>
        <v>1181</v>
      </c>
      <c r="D18" s="28">
        <f>'[1]6월'!D18</f>
        <v>1185.0999999999999</v>
      </c>
      <c r="E18" s="28">
        <f>'[1]6월'!E18</f>
        <v>4.0999999999999996</v>
      </c>
      <c r="F18" s="29">
        <f>'[1]6월'!F18</f>
        <v>606.79999999999995</v>
      </c>
      <c r="G18" s="28">
        <f>'[1]6월'!G18</f>
        <v>101.51</v>
      </c>
      <c r="H18" s="28">
        <f>'[1]6월'!H18</f>
        <v>101.51</v>
      </c>
      <c r="I18" s="28">
        <f>'[1]6월'!I18</f>
        <v>0</v>
      </c>
      <c r="J18" s="29">
        <f>'[1]6월'!J18</f>
        <v>0</v>
      </c>
      <c r="K18" s="28">
        <f>'[1]6월'!K18</f>
        <v>50.42</v>
      </c>
      <c r="L18" s="28">
        <f>'[1]6월'!L18</f>
        <v>50.42</v>
      </c>
      <c r="M18" s="28">
        <f>'[1]6월'!M18</f>
        <v>0</v>
      </c>
      <c r="N18" s="29">
        <f>'[1]6월'!N18</f>
        <v>0</v>
      </c>
      <c r="O18" s="28">
        <f>'[1]6월'!O18</f>
        <v>3.3</v>
      </c>
      <c r="P18" s="28">
        <f>'[1]6월'!P18</f>
        <v>3.3</v>
      </c>
      <c r="Q18" s="28">
        <f>'[1]6월'!Q18</f>
        <v>0</v>
      </c>
      <c r="R18" s="30">
        <f>'[1]6월'!R18</f>
        <v>0</v>
      </c>
      <c r="S18" s="31">
        <f>'[1]6월'!S18</f>
        <v>0</v>
      </c>
      <c r="T18" s="30">
        <f>'[1]6월'!T18</f>
        <v>0</v>
      </c>
      <c r="U18" s="32">
        <f t="shared" si="6"/>
        <v>606.79999999999995</v>
      </c>
      <c r="V18" s="33">
        <v>2</v>
      </c>
      <c r="W18" s="34">
        <f t="shared" si="0"/>
        <v>303.39999999999998</v>
      </c>
      <c r="X18" s="35" t="str">
        <f>VLOOKUP(B18,[2]호실상태!$C:$F,4,FALSE)</f>
        <v>공실</v>
      </c>
      <c r="Y18" s="36"/>
      <c r="Z18" s="34" t="str">
        <f t="shared" si="1"/>
        <v/>
      </c>
      <c r="AA18" s="34" t="str">
        <f t="shared" si="2"/>
        <v/>
      </c>
      <c r="AB18" s="34">
        <f t="shared" si="3"/>
        <v>606.79999999999995</v>
      </c>
      <c r="AC18" s="34" t="str">
        <f t="shared" si="4"/>
        <v/>
      </c>
      <c r="AD18" s="34">
        <f t="shared" si="5"/>
        <v>303.39999999999998</v>
      </c>
    </row>
    <row r="19" spans="1:30" s="37" customFormat="1" ht="16.5">
      <c r="A19" s="26" t="s">
        <v>47</v>
      </c>
      <c r="B19" s="27" t="s">
        <v>48</v>
      </c>
      <c r="C19" s="28">
        <f>'[1]6월'!C19</f>
        <v>591.1</v>
      </c>
      <c r="D19" s="28">
        <f>'[1]6월'!D19</f>
        <v>629.4</v>
      </c>
      <c r="E19" s="28">
        <f>'[1]6월'!E19</f>
        <v>38.299999999999997</v>
      </c>
      <c r="F19" s="29">
        <f>'[1]6월'!F19</f>
        <v>5668.4</v>
      </c>
      <c r="G19" s="28">
        <f>'[1]6월'!G19</f>
        <v>90.259999999999991</v>
      </c>
      <c r="H19" s="28">
        <f>'[1]6월'!H19</f>
        <v>96.52</v>
      </c>
      <c r="I19" s="28">
        <f>'[1]6월'!I19</f>
        <v>6.26</v>
      </c>
      <c r="J19" s="29">
        <f>'[1]6월'!J19</f>
        <v>16537.010169491525</v>
      </c>
      <c r="K19" s="28">
        <f>'[1]6월'!K19</f>
        <v>46.47</v>
      </c>
      <c r="L19" s="28">
        <f>'[1]6월'!L19</f>
        <v>49.04</v>
      </c>
      <c r="M19" s="28">
        <f>'[1]6월'!M19</f>
        <v>2.57</v>
      </c>
      <c r="N19" s="29">
        <f>'[1]6월'!N19</f>
        <v>21883.55</v>
      </c>
      <c r="O19" s="28">
        <f>'[1]6월'!O19</f>
        <v>2.92</v>
      </c>
      <c r="P19" s="28">
        <f>'[1]6월'!P19</f>
        <v>2.92</v>
      </c>
      <c r="Q19" s="28">
        <f>'[1]6월'!Q19</f>
        <v>0</v>
      </c>
      <c r="R19" s="30">
        <f>'[1]6월'!R19</f>
        <v>0</v>
      </c>
      <c r="S19" s="31">
        <f>'[1]6월'!S19</f>
        <v>210.73333333333332</v>
      </c>
      <c r="T19" s="30">
        <f>'[1]6월'!T19</f>
        <v>21537.93891995426</v>
      </c>
      <c r="U19" s="32">
        <f t="shared" si="6"/>
        <v>65626.899089445782</v>
      </c>
      <c r="V19" s="33">
        <v>2</v>
      </c>
      <c r="W19" s="34">
        <f t="shared" si="0"/>
        <v>32813.449544722891</v>
      </c>
      <c r="X19" s="35" t="str">
        <f>VLOOKUP(B19,[2]호실상태!$C:$F,4,FALSE)</f>
        <v>입실</v>
      </c>
      <c r="Y19" s="36"/>
      <c r="Z19" s="34" t="str">
        <f t="shared" si="1"/>
        <v/>
      </c>
      <c r="AA19" s="34">
        <f t="shared" si="2"/>
        <v>65626.899089445782</v>
      </c>
      <c r="AB19" s="34" t="str">
        <f t="shared" si="3"/>
        <v/>
      </c>
      <c r="AC19" s="34" t="str">
        <f t="shared" si="4"/>
        <v/>
      </c>
      <c r="AD19" s="34">
        <f t="shared" si="5"/>
        <v>32813.449544722891</v>
      </c>
    </row>
    <row r="20" spans="1:30" s="37" customFormat="1" ht="16.5">
      <c r="A20" s="26" t="s">
        <v>49</v>
      </c>
      <c r="B20" s="27" t="s">
        <v>50</v>
      </c>
      <c r="C20" s="28">
        <f>'[1]6월'!C20</f>
        <v>368.8</v>
      </c>
      <c r="D20" s="28">
        <f>'[1]6월'!D20</f>
        <v>372.9</v>
      </c>
      <c r="E20" s="28">
        <f>'[1]6월'!E20</f>
        <v>4.0999999999999996</v>
      </c>
      <c r="F20" s="29">
        <f>'[1]6월'!F20</f>
        <v>606.79999999999995</v>
      </c>
      <c r="G20" s="28">
        <f>'[1]6월'!G20</f>
        <v>58.85</v>
      </c>
      <c r="H20" s="28">
        <f>'[1]6월'!H20</f>
        <v>58.85</v>
      </c>
      <c r="I20" s="28">
        <f>'[1]6월'!I20</f>
        <v>0</v>
      </c>
      <c r="J20" s="29">
        <f>'[1]6월'!J20</f>
        <v>0</v>
      </c>
      <c r="K20" s="28">
        <f>'[1]6월'!K20</f>
        <v>27.55</v>
      </c>
      <c r="L20" s="28">
        <f>'[1]6월'!L20</f>
        <v>27.55</v>
      </c>
      <c r="M20" s="28">
        <f>'[1]6월'!M20</f>
        <v>0</v>
      </c>
      <c r="N20" s="29">
        <f>'[1]6월'!N20</f>
        <v>0</v>
      </c>
      <c r="O20" s="28">
        <f>'[1]6월'!O20</f>
        <v>2.52</v>
      </c>
      <c r="P20" s="28">
        <f>'[1]6월'!P20</f>
        <v>2.52</v>
      </c>
      <c r="Q20" s="28">
        <f>'[1]6월'!Q20</f>
        <v>0</v>
      </c>
      <c r="R20" s="30">
        <f>'[1]6월'!R20</f>
        <v>0</v>
      </c>
      <c r="S20" s="31">
        <f>'[1]6월'!S20</f>
        <v>0</v>
      </c>
      <c r="T20" s="30">
        <f>'[1]6월'!T20</f>
        <v>0</v>
      </c>
      <c r="U20" s="32">
        <f t="shared" si="6"/>
        <v>606.79999999999995</v>
      </c>
      <c r="V20" s="33">
        <v>2</v>
      </c>
      <c r="W20" s="34">
        <f t="shared" si="0"/>
        <v>303.39999999999998</v>
      </c>
      <c r="X20" s="35" t="str">
        <f>VLOOKUP(B20,[2]호실상태!$C:$F,4,FALSE)</f>
        <v>공실</v>
      </c>
      <c r="Y20" s="36"/>
      <c r="Z20" s="34" t="str">
        <f t="shared" si="1"/>
        <v/>
      </c>
      <c r="AA20" s="34" t="str">
        <f t="shared" si="2"/>
        <v/>
      </c>
      <c r="AB20" s="34">
        <f t="shared" si="3"/>
        <v>606.79999999999995</v>
      </c>
      <c r="AC20" s="34" t="str">
        <f t="shared" si="4"/>
        <v/>
      </c>
      <c r="AD20" s="34">
        <f t="shared" si="5"/>
        <v>303.39999999999998</v>
      </c>
    </row>
    <row r="21" spans="1:30" s="37" customFormat="1" ht="16.5">
      <c r="A21" s="26" t="s">
        <v>51</v>
      </c>
      <c r="B21" s="27" t="s">
        <v>52</v>
      </c>
      <c r="C21" s="28">
        <f>'[1]6월'!C21</f>
        <v>455.5</v>
      </c>
      <c r="D21" s="28">
        <f>'[1]6월'!D21</f>
        <v>477.4</v>
      </c>
      <c r="E21" s="28">
        <f>'[1]6월'!E21</f>
        <v>21.9</v>
      </c>
      <c r="F21" s="29">
        <f>'[1]6월'!F21</f>
        <v>3241.2</v>
      </c>
      <c r="G21" s="28">
        <f>'[1]6월'!G21</f>
        <v>83.289999999999992</v>
      </c>
      <c r="H21" s="28">
        <f>'[1]6월'!H21</f>
        <v>85.43</v>
      </c>
      <c r="I21" s="28">
        <f>'[1]6월'!I21</f>
        <v>2.14</v>
      </c>
      <c r="J21" s="29">
        <f>'[1]6월'!J21</f>
        <v>5653.2271186440685</v>
      </c>
      <c r="K21" s="28">
        <f>'[1]6월'!K21</f>
        <v>47.32</v>
      </c>
      <c r="L21" s="28">
        <f>'[1]6월'!L21</f>
        <v>48.34</v>
      </c>
      <c r="M21" s="28">
        <f>'[1]6월'!M21</f>
        <v>1.02</v>
      </c>
      <c r="N21" s="29">
        <f>'[1]6월'!N21</f>
        <v>8685.2999999999993</v>
      </c>
      <c r="O21" s="28">
        <f>'[1]6월'!O21</f>
        <v>4.43</v>
      </c>
      <c r="P21" s="28">
        <f>'[1]6월'!P21</f>
        <v>4.43</v>
      </c>
      <c r="Q21" s="28">
        <f>'[1]6월'!Q21</f>
        <v>0</v>
      </c>
      <c r="R21" s="30">
        <f>'[1]6월'!R21</f>
        <v>0</v>
      </c>
      <c r="S21" s="31">
        <f>'[1]6월'!S21</f>
        <v>49.683333333333344</v>
      </c>
      <c r="T21" s="30">
        <f>'[1]6월'!T21</f>
        <v>5077.8706042695085</v>
      </c>
      <c r="U21" s="32">
        <f t="shared" si="6"/>
        <v>22657.597722913575</v>
      </c>
      <c r="V21" s="33">
        <v>2</v>
      </c>
      <c r="W21" s="34">
        <f t="shared" si="0"/>
        <v>11328.798861456788</v>
      </c>
      <c r="X21" s="35" t="str">
        <f>VLOOKUP(B21,[2]호실상태!$C:$F,4,FALSE)</f>
        <v>반실</v>
      </c>
      <c r="Y21" s="36"/>
      <c r="Z21" s="34">
        <f t="shared" si="1"/>
        <v>15860.318406039501</v>
      </c>
      <c r="AA21" s="34" t="str">
        <f t="shared" si="2"/>
        <v/>
      </c>
      <c r="AB21" s="34" t="str">
        <f t="shared" si="3"/>
        <v/>
      </c>
      <c r="AC21" s="34">
        <f t="shared" si="4"/>
        <v>6797.2793168740727</v>
      </c>
      <c r="AD21" s="34">
        <f t="shared" si="5"/>
        <v>15860.318406039501</v>
      </c>
    </row>
    <row r="22" spans="1:30" s="37" customFormat="1" ht="16.5">
      <c r="A22" s="26" t="s">
        <v>53</v>
      </c>
      <c r="B22" s="27" t="s">
        <v>54</v>
      </c>
      <c r="C22" s="28">
        <f>'[1]6월'!C22</f>
        <v>578.5</v>
      </c>
      <c r="D22" s="28">
        <f>'[1]6월'!D22</f>
        <v>608.1</v>
      </c>
      <c r="E22" s="28">
        <f>'[1]6월'!E22</f>
        <v>29.6</v>
      </c>
      <c r="F22" s="29">
        <f>'[1]6월'!F22</f>
        <v>4380.8</v>
      </c>
      <c r="G22" s="28">
        <f>'[1]6월'!G22</f>
        <v>92.52000000000001</v>
      </c>
      <c r="H22" s="28">
        <f>'[1]6월'!H22</f>
        <v>94.56</v>
      </c>
      <c r="I22" s="28">
        <f>'[1]6월'!I22</f>
        <v>2.04</v>
      </c>
      <c r="J22" s="29">
        <f>'[1]6월'!J22</f>
        <v>5389.0576271186446</v>
      </c>
      <c r="K22" s="28">
        <f>'[1]6월'!K22</f>
        <v>53.38</v>
      </c>
      <c r="L22" s="28">
        <f>'[1]6월'!L22</f>
        <v>54.31</v>
      </c>
      <c r="M22" s="28">
        <f>'[1]6월'!M22</f>
        <v>0.93</v>
      </c>
      <c r="N22" s="29">
        <f>'[1]6월'!N22</f>
        <v>7918.9500000000007</v>
      </c>
      <c r="O22" s="28">
        <f>'[1]6월'!O22</f>
        <v>2.57</v>
      </c>
      <c r="P22" s="28">
        <f>'[1]6월'!P22</f>
        <v>2.57</v>
      </c>
      <c r="Q22" s="28">
        <f>'[1]6월'!Q22</f>
        <v>0</v>
      </c>
      <c r="R22" s="30">
        <f>'[1]6월'!R22</f>
        <v>0</v>
      </c>
      <c r="S22" s="31">
        <f>'[1]6월'!S22</f>
        <v>24.683333333333334</v>
      </c>
      <c r="T22" s="30">
        <f>'[1]6월'!T22</f>
        <v>2522.7528899440258</v>
      </c>
      <c r="U22" s="32">
        <f t="shared" si="6"/>
        <v>20211.56051706267</v>
      </c>
      <c r="V22" s="33">
        <v>2</v>
      </c>
      <c r="W22" s="34">
        <f t="shared" si="0"/>
        <v>10105.780258531335</v>
      </c>
      <c r="X22" s="35" t="str">
        <f>VLOOKUP(B22,[2]호실상태!$C:$F,4,FALSE)</f>
        <v>반실</v>
      </c>
      <c r="Y22" s="36"/>
      <c r="Z22" s="34">
        <f t="shared" si="1"/>
        <v>14148.092361943867</v>
      </c>
      <c r="AA22" s="34" t="str">
        <f t="shared" si="2"/>
        <v/>
      </c>
      <c r="AB22" s="34" t="str">
        <f t="shared" si="3"/>
        <v/>
      </c>
      <c r="AC22" s="34">
        <f t="shared" si="4"/>
        <v>6063.4681551188005</v>
      </c>
      <c r="AD22" s="34">
        <f t="shared" si="5"/>
        <v>14148.092361943867</v>
      </c>
    </row>
    <row r="23" spans="1:30" s="37" customFormat="1" ht="16.5">
      <c r="A23" s="26" t="s">
        <v>55</v>
      </c>
      <c r="B23" s="27" t="s">
        <v>56</v>
      </c>
      <c r="C23" s="28">
        <f>'[1]6월'!C23</f>
        <v>310.2</v>
      </c>
      <c r="D23" s="28">
        <f>'[1]6월'!D23</f>
        <v>313.89999999999998</v>
      </c>
      <c r="E23" s="28">
        <f>'[1]6월'!E23</f>
        <v>3.7</v>
      </c>
      <c r="F23" s="29">
        <f>'[1]6월'!F23</f>
        <v>547.6</v>
      </c>
      <c r="G23" s="28">
        <f>'[1]6월'!G23</f>
        <v>63.56</v>
      </c>
      <c r="H23" s="28">
        <f>'[1]6월'!H23</f>
        <v>63.56</v>
      </c>
      <c r="I23" s="28">
        <f>'[1]6월'!I23</f>
        <v>0</v>
      </c>
      <c r="J23" s="29">
        <f>'[1]6월'!J23</f>
        <v>0</v>
      </c>
      <c r="K23" s="28">
        <f>'[1]6월'!K23</f>
        <v>31.57</v>
      </c>
      <c r="L23" s="28">
        <f>'[1]6월'!L23</f>
        <v>31.57</v>
      </c>
      <c r="M23" s="28">
        <f>'[1]6월'!M23</f>
        <v>0</v>
      </c>
      <c r="N23" s="29">
        <f>'[1]6월'!N23</f>
        <v>0</v>
      </c>
      <c r="O23" s="28">
        <f>'[1]6월'!O23</f>
        <v>1.81</v>
      </c>
      <c r="P23" s="28">
        <f>'[1]6월'!P23</f>
        <v>1.81</v>
      </c>
      <c r="Q23" s="28">
        <f>'[1]6월'!Q23</f>
        <v>0</v>
      </c>
      <c r="R23" s="30">
        <f>'[1]6월'!R23</f>
        <v>0</v>
      </c>
      <c r="S23" s="31">
        <f>'[1]6월'!S23</f>
        <v>0</v>
      </c>
      <c r="T23" s="30">
        <f>'[1]6월'!T23</f>
        <v>0</v>
      </c>
      <c r="U23" s="32">
        <f t="shared" si="6"/>
        <v>547.6</v>
      </c>
      <c r="V23" s="33">
        <v>2</v>
      </c>
      <c r="W23" s="34">
        <f t="shared" si="0"/>
        <v>273.8</v>
      </c>
      <c r="X23" s="35" t="str">
        <f>VLOOKUP(B23,[2]호실상태!$C:$F,4,FALSE)</f>
        <v>공실</v>
      </c>
      <c r="Y23" s="36"/>
      <c r="Z23" s="34" t="str">
        <f t="shared" si="1"/>
        <v/>
      </c>
      <c r="AA23" s="34" t="str">
        <f t="shared" si="2"/>
        <v/>
      </c>
      <c r="AB23" s="34">
        <f t="shared" si="3"/>
        <v>547.6</v>
      </c>
      <c r="AC23" s="34" t="str">
        <f t="shared" si="4"/>
        <v/>
      </c>
      <c r="AD23" s="34">
        <f t="shared" si="5"/>
        <v>273.8</v>
      </c>
    </row>
    <row r="24" spans="1:30" s="37" customFormat="1" ht="16.5">
      <c r="A24" s="26" t="s">
        <v>57</v>
      </c>
      <c r="B24" s="27" t="s">
        <v>58</v>
      </c>
      <c r="C24" s="28">
        <f>'[1]6월'!C24</f>
        <v>453.6</v>
      </c>
      <c r="D24" s="28">
        <f>'[1]6월'!D24</f>
        <v>456.6</v>
      </c>
      <c r="E24" s="28">
        <f>'[1]6월'!E24</f>
        <v>3</v>
      </c>
      <c r="F24" s="29">
        <f>'[1]6월'!F24</f>
        <v>444</v>
      </c>
      <c r="G24" s="28">
        <f>'[1]6월'!G24</f>
        <v>72.83</v>
      </c>
      <c r="H24" s="28">
        <f>'[1]6월'!H24</f>
        <v>72.83</v>
      </c>
      <c r="I24" s="28">
        <f>'[1]6월'!I24</f>
        <v>0</v>
      </c>
      <c r="J24" s="29">
        <f>'[1]6월'!J24</f>
        <v>0</v>
      </c>
      <c r="K24" s="28">
        <f>'[1]6월'!K24</f>
        <v>48.79</v>
      </c>
      <c r="L24" s="28">
        <f>'[1]6월'!L24</f>
        <v>48.79</v>
      </c>
      <c r="M24" s="28">
        <f>'[1]6월'!M24</f>
        <v>0</v>
      </c>
      <c r="N24" s="29">
        <f>'[1]6월'!N24</f>
        <v>0</v>
      </c>
      <c r="O24" s="28">
        <f>'[1]6월'!O24</f>
        <v>2.4</v>
      </c>
      <c r="P24" s="28">
        <f>'[1]6월'!P24</f>
        <v>2.4</v>
      </c>
      <c r="Q24" s="28">
        <f>'[1]6월'!Q24</f>
        <v>0</v>
      </c>
      <c r="R24" s="30">
        <f>'[1]6월'!R24</f>
        <v>0</v>
      </c>
      <c r="S24" s="31">
        <f>'[1]6월'!S24</f>
        <v>0</v>
      </c>
      <c r="T24" s="30">
        <f>'[1]6월'!T24</f>
        <v>0</v>
      </c>
      <c r="U24" s="32">
        <f t="shared" si="6"/>
        <v>444</v>
      </c>
      <c r="V24" s="33">
        <v>2</v>
      </c>
      <c r="W24" s="34">
        <f t="shared" si="0"/>
        <v>222</v>
      </c>
      <c r="X24" s="35" t="str">
        <f>VLOOKUP(B24,[2]호실상태!$C:$F,4,FALSE)</f>
        <v>공실</v>
      </c>
      <c r="Y24" s="36"/>
      <c r="Z24" s="34" t="str">
        <f t="shared" si="1"/>
        <v/>
      </c>
      <c r="AA24" s="34" t="str">
        <f t="shared" si="2"/>
        <v/>
      </c>
      <c r="AB24" s="34">
        <f t="shared" si="3"/>
        <v>444</v>
      </c>
      <c r="AC24" s="34" t="str">
        <f t="shared" si="4"/>
        <v/>
      </c>
      <c r="AD24" s="34">
        <f t="shared" si="5"/>
        <v>222</v>
      </c>
    </row>
    <row r="25" spans="1:30" s="37" customFormat="1" ht="16.5">
      <c r="A25" s="26" t="s">
        <v>59</v>
      </c>
      <c r="B25" s="27" t="s">
        <v>60</v>
      </c>
      <c r="C25" s="28">
        <f>'[1]6월'!C25</f>
        <v>691.5</v>
      </c>
      <c r="D25" s="28">
        <f>'[1]6월'!D25</f>
        <v>705.6</v>
      </c>
      <c r="E25" s="28">
        <f>'[1]6월'!E25</f>
        <v>14.1</v>
      </c>
      <c r="F25" s="29">
        <f>'[1]6월'!F25</f>
        <v>2086.7999999999997</v>
      </c>
      <c r="G25" s="28">
        <f>'[1]6월'!G25</f>
        <v>65.990000000000009</v>
      </c>
      <c r="H25" s="28">
        <f>'[1]6월'!H25</f>
        <v>68.02</v>
      </c>
      <c r="I25" s="28">
        <f>'[1]6월'!I25</f>
        <v>2.0300000000000002</v>
      </c>
      <c r="J25" s="29">
        <f>'[1]6월'!J25</f>
        <v>5362.6406779661029</v>
      </c>
      <c r="K25" s="28">
        <f>'[1]6월'!K25</f>
        <v>34.81</v>
      </c>
      <c r="L25" s="28">
        <f>'[1]6월'!L25</f>
        <v>35.79</v>
      </c>
      <c r="M25" s="28">
        <f>'[1]6월'!M25</f>
        <v>0.98</v>
      </c>
      <c r="N25" s="29">
        <f>'[1]6월'!N25</f>
        <v>8344.7000000000007</v>
      </c>
      <c r="O25" s="28">
        <f>'[1]6월'!O25</f>
        <v>1.85</v>
      </c>
      <c r="P25" s="28">
        <f>'[1]6월'!P25</f>
        <v>1.85</v>
      </c>
      <c r="Q25" s="28">
        <f>'[1]6월'!Q25</f>
        <v>0</v>
      </c>
      <c r="R25" s="30">
        <f>'[1]6월'!R25</f>
        <v>0</v>
      </c>
      <c r="S25" s="31">
        <f>'[1]6월'!S25</f>
        <v>79.149999999999991</v>
      </c>
      <c r="T25" s="30">
        <f>'[1]6월'!T25</f>
        <v>8089.502683554475</v>
      </c>
      <c r="U25" s="32">
        <f t="shared" si="6"/>
        <v>23883.643361520579</v>
      </c>
      <c r="V25" s="33">
        <v>2</v>
      </c>
      <c r="W25" s="34">
        <f t="shared" si="0"/>
        <v>11941.821680760289</v>
      </c>
      <c r="X25" s="35" t="str">
        <f>VLOOKUP(B25,[2]호실상태!$C:$F,4,FALSE)</f>
        <v>반실</v>
      </c>
      <c r="Y25" s="36"/>
      <c r="Z25" s="34">
        <f t="shared" si="1"/>
        <v>16718.550353064405</v>
      </c>
      <c r="AA25" s="34" t="str">
        <f t="shared" si="2"/>
        <v/>
      </c>
      <c r="AB25" s="34" t="str">
        <f t="shared" si="3"/>
        <v/>
      </c>
      <c r="AC25" s="34">
        <f t="shared" si="4"/>
        <v>7165.0930084561733</v>
      </c>
      <c r="AD25" s="34">
        <f t="shared" si="5"/>
        <v>16718.550353064405</v>
      </c>
    </row>
    <row r="26" spans="1:30" s="37" customFormat="1" ht="16.5">
      <c r="A26" s="26" t="s">
        <v>61</v>
      </c>
      <c r="B26" s="27" t="s">
        <v>62</v>
      </c>
      <c r="C26" s="28">
        <f>'[1]6월'!C26</f>
        <v>554.79999999999995</v>
      </c>
      <c r="D26" s="28">
        <f>'[1]6월'!D26</f>
        <v>590</v>
      </c>
      <c r="E26" s="28">
        <f>'[1]6월'!E26</f>
        <v>35.200000000000003</v>
      </c>
      <c r="F26" s="29">
        <f>'[1]6월'!F26</f>
        <v>5209.6000000000004</v>
      </c>
      <c r="G26" s="28">
        <f>'[1]6월'!G26</f>
        <v>78.199999999999989</v>
      </c>
      <c r="H26" s="28">
        <f>'[1]6월'!H26</f>
        <v>81.38</v>
      </c>
      <c r="I26" s="28">
        <f>'[1]6월'!I26</f>
        <v>3.1799999999999997</v>
      </c>
      <c r="J26" s="29">
        <f>'[1]6월'!J26</f>
        <v>8400.5898305084738</v>
      </c>
      <c r="K26" s="28">
        <f>'[1]6월'!K26</f>
        <v>43.98</v>
      </c>
      <c r="L26" s="28">
        <f>'[1]6월'!L26</f>
        <v>45.24</v>
      </c>
      <c r="M26" s="28">
        <f>'[1]6월'!M26</f>
        <v>1.26</v>
      </c>
      <c r="N26" s="29">
        <f>'[1]6월'!N26</f>
        <v>10728.9</v>
      </c>
      <c r="O26" s="28">
        <f>'[1]6월'!O26</f>
        <v>2.5</v>
      </c>
      <c r="P26" s="28">
        <f>'[1]6월'!P26</f>
        <v>2.5</v>
      </c>
      <c r="Q26" s="28">
        <f>'[1]6월'!Q26</f>
        <v>0</v>
      </c>
      <c r="R26" s="30">
        <f>'[1]6월'!R26</f>
        <v>0</v>
      </c>
      <c r="S26" s="31">
        <f>'[1]6월'!S26</f>
        <v>39.516666666666659</v>
      </c>
      <c r="T26" s="30">
        <f>'[1]6월'!T26</f>
        <v>4038.7894004438108</v>
      </c>
      <c r="U26" s="32">
        <f t="shared" si="6"/>
        <v>28377.879230952283</v>
      </c>
      <c r="V26" s="33">
        <v>2</v>
      </c>
      <c r="W26" s="34">
        <f t="shared" si="0"/>
        <v>14188.939615476142</v>
      </c>
      <c r="X26" s="35" t="str">
        <f>VLOOKUP(B26,[2]호실상태!$C:$F,4,FALSE)</f>
        <v>반실</v>
      </c>
      <c r="Y26" s="36"/>
      <c r="Z26" s="34">
        <f t="shared" si="1"/>
        <v>19864.515461666597</v>
      </c>
      <c r="AA26" s="34" t="str">
        <f t="shared" si="2"/>
        <v/>
      </c>
      <c r="AB26" s="34" t="str">
        <f t="shared" si="3"/>
        <v/>
      </c>
      <c r="AC26" s="34">
        <f t="shared" si="4"/>
        <v>8513.3637692856846</v>
      </c>
      <c r="AD26" s="34">
        <f t="shared" si="5"/>
        <v>19864.515461666597</v>
      </c>
    </row>
    <row r="27" spans="1:30" s="37" customFormat="1" ht="16.5">
      <c r="A27" s="26" t="s">
        <v>63</v>
      </c>
      <c r="B27" s="27" t="s">
        <v>64</v>
      </c>
      <c r="C27" s="28">
        <f>'[1]6월'!C27</f>
        <v>364.2</v>
      </c>
      <c r="D27" s="28">
        <f>'[1]6월'!D27</f>
        <v>367.8</v>
      </c>
      <c r="E27" s="28">
        <f>'[1]6월'!E27</f>
        <v>3.6</v>
      </c>
      <c r="F27" s="29">
        <f>'[1]6월'!F27</f>
        <v>532.80000000000007</v>
      </c>
      <c r="G27" s="28">
        <f>'[1]6월'!G27</f>
        <v>105.84</v>
      </c>
      <c r="H27" s="28">
        <f>'[1]6월'!H27</f>
        <v>105.84</v>
      </c>
      <c r="I27" s="28">
        <f>'[1]6월'!I27</f>
        <v>0</v>
      </c>
      <c r="J27" s="29">
        <f>'[1]6월'!J27</f>
        <v>0</v>
      </c>
      <c r="K27" s="28">
        <f>'[1]6월'!K27</f>
        <v>66.849999999999994</v>
      </c>
      <c r="L27" s="28">
        <f>'[1]6월'!L27</f>
        <v>66.849999999999994</v>
      </c>
      <c r="M27" s="28">
        <f>'[1]6월'!M27</f>
        <v>0</v>
      </c>
      <c r="N27" s="29">
        <f>'[1]6월'!N27</f>
        <v>0</v>
      </c>
      <c r="O27" s="28">
        <f>'[1]6월'!O27</f>
        <v>3.01</v>
      </c>
      <c r="P27" s="28">
        <f>'[1]6월'!P27</f>
        <v>3.01</v>
      </c>
      <c r="Q27" s="28">
        <f>'[1]6월'!Q27</f>
        <v>0</v>
      </c>
      <c r="R27" s="30">
        <f>'[1]6월'!R27</f>
        <v>0</v>
      </c>
      <c r="S27" s="31">
        <f>'[1]6월'!S27</f>
        <v>0</v>
      </c>
      <c r="T27" s="30">
        <f>'[1]6월'!T27</f>
        <v>0</v>
      </c>
      <c r="U27" s="32">
        <f t="shared" si="6"/>
        <v>532.80000000000007</v>
      </c>
      <c r="V27" s="33">
        <v>2</v>
      </c>
      <c r="W27" s="34">
        <f t="shared" si="0"/>
        <v>266.40000000000003</v>
      </c>
      <c r="X27" s="35" t="str">
        <f>VLOOKUP(B27,[2]호실상태!$C:$F,4,FALSE)</f>
        <v>공실</v>
      </c>
      <c r="Y27" s="36"/>
      <c r="Z27" s="34" t="str">
        <f t="shared" si="1"/>
        <v/>
      </c>
      <c r="AA27" s="34" t="str">
        <f t="shared" si="2"/>
        <v/>
      </c>
      <c r="AB27" s="34">
        <f t="shared" si="3"/>
        <v>532.80000000000007</v>
      </c>
      <c r="AC27" s="34" t="str">
        <f t="shared" si="4"/>
        <v/>
      </c>
      <c r="AD27" s="34">
        <f t="shared" si="5"/>
        <v>266.40000000000003</v>
      </c>
    </row>
    <row r="28" spans="1:30" s="37" customFormat="1" ht="16.5">
      <c r="A28" s="26" t="s">
        <v>65</v>
      </c>
      <c r="B28" s="27" t="s">
        <v>66</v>
      </c>
      <c r="C28" s="28">
        <f>'[1]6월'!C28</f>
        <v>357.5</v>
      </c>
      <c r="D28" s="28">
        <f>'[1]6월'!D28</f>
        <v>394.8</v>
      </c>
      <c r="E28" s="28">
        <f>'[1]6월'!E28</f>
        <v>37.299999999999997</v>
      </c>
      <c r="F28" s="29">
        <f>'[1]6월'!F28</f>
        <v>5520.4</v>
      </c>
      <c r="G28" s="28">
        <f>'[1]6월'!G28</f>
        <v>49.5</v>
      </c>
      <c r="H28" s="28">
        <f>'[1]6월'!H28</f>
        <v>52.900000000000006</v>
      </c>
      <c r="I28" s="28">
        <f>'[1]6월'!I28</f>
        <v>3.4000000000000004</v>
      </c>
      <c r="J28" s="29">
        <f>'[1]6월'!J28</f>
        <v>8981.7627118644086</v>
      </c>
      <c r="K28" s="28">
        <f>'[1]6월'!K28</f>
        <v>23.07</v>
      </c>
      <c r="L28" s="28">
        <f>'[1]6월'!L28</f>
        <v>24.12</v>
      </c>
      <c r="M28" s="28">
        <f>'[1]6월'!M28</f>
        <v>1.05</v>
      </c>
      <c r="N28" s="29">
        <f>'[1]6월'!N28</f>
        <v>8940.75</v>
      </c>
      <c r="O28" s="28">
        <f>'[1]6월'!O28</f>
        <v>1.2</v>
      </c>
      <c r="P28" s="28">
        <f>'[1]6월'!P28</f>
        <v>1.2</v>
      </c>
      <c r="Q28" s="28">
        <f>'[1]6월'!Q28</f>
        <v>0</v>
      </c>
      <c r="R28" s="30">
        <f>'[1]6월'!R28</f>
        <v>0</v>
      </c>
      <c r="S28" s="31">
        <f>'[1]6월'!S28</f>
        <v>71.38333333333334</v>
      </c>
      <c r="T28" s="30">
        <f>'[1]6월'!T28</f>
        <v>7295.7127803040266</v>
      </c>
      <c r="U28" s="32">
        <f t="shared" si="6"/>
        <v>30738.625492168438</v>
      </c>
      <c r="V28" s="33">
        <v>1</v>
      </c>
      <c r="W28" s="34">
        <f t="shared" si="0"/>
        <v>30738.625492168438</v>
      </c>
      <c r="X28" s="35" t="str">
        <f>VLOOKUP(B28,[2]호실상태!$C:$F,4,FALSE)</f>
        <v>입실</v>
      </c>
      <c r="Y28" s="36"/>
      <c r="Z28" s="34" t="str">
        <f t="shared" si="1"/>
        <v/>
      </c>
      <c r="AA28" s="34">
        <f t="shared" si="2"/>
        <v>30738.625492168438</v>
      </c>
      <c r="AB28" s="34" t="str">
        <f t="shared" si="3"/>
        <v/>
      </c>
      <c r="AC28" s="34" t="str">
        <f t="shared" si="4"/>
        <v/>
      </c>
      <c r="AD28" s="34">
        <f t="shared" si="5"/>
        <v>30738.625492168438</v>
      </c>
    </row>
    <row r="29" spans="1:30" s="37" customFormat="1" ht="16.5">
      <c r="A29" s="26" t="s">
        <v>67</v>
      </c>
      <c r="B29" s="27" t="s">
        <v>68</v>
      </c>
      <c r="C29" s="28">
        <f>'[1]6월'!C29</f>
        <v>339.6</v>
      </c>
      <c r="D29" s="28">
        <f>'[1]6월'!D29</f>
        <v>343.3</v>
      </c>
      <c r="E29" s="28">
        <f>'[1]6월'!E29</f>
        <v>3.7</v>
      </c>
      <c r="F29" s="29">
        <f>'[1]6월'!F29</f>
        <v>547.6</v>
      </c>
      <c r="G29" s="28">
        <f>'[1]6월'!G29</f>
        <v>74.539999999999992</v>
      </c>
      <c r="H29" s="28">
        <f>'[1]6월'!H29</f>
        <v>74.55</v>
      </c>
      <c r="I29" s="28">
        <f>'[1]6월'!I29</f>
        <v>0.01</v>
      </c>
      <c r="J29" s="29">
        <f>'[1]6월'!J29</f>
        <v>26.416949152542376</v>
      </c>
      <c r="K29" s="28">
        <f>'[1]6월'!K29</f>
        <v>48.32</v>
      </c>
      <c r="L29" s="28">
        <f>'[1]6월'!L29</f>
        <v>48.32</v>
      </c>
      <c r="M29" s="28">
        <f>'[1]6월'!M29</f>
        <v>0</v>
      </c>
      <c r="N29" s="29">
        <f>'[1]6월'!N29</f>
        <v>0</v>
      </c>
      <c r="O29" s="28">
        <f>'[1]6월'!O29</f>
        <v>2.17</v>
      </c>
      <c r="P29" s="28">
        <f>'[1]6월'!P29</f>
        <v>2.17</v>
      </c>
      <c r="Q29" s="28">
        <f>'[1]6월'!Q29</f>
        <v>0</v>
      </c>
      <c r="R29" s="30">
        <f>'[1]6월'!R29</f>
        <v>0</v>
      </c>
      <c r="S29" s="31">
        <f>'[1]6월'!S29</f>
        <v>0</v>
      </c>
      <c r="T29" s="30">
        <f>'[1]6월'!T29</f>
        <v>0</v>
      </c>
      <c r="U29" s="32">
        <f t="shared" si="6"/>
        <v>574.01694915254245</v>
      </c>
      <c r="V29" s="33">
        <v>1</v>
      </c>
      <c r="W29" s="34">
        <f t="shared" si="0"/>
        <v>574.01694915254245</v>
      </c>
      <c r="X29" s="35" t="str">
        <f>VLOOKUP(B29,[2]호실상태!$C:$F,4,FALSE)</f>
        <v>공실</v>
      </c>
      <c r="Y29" s="36"/>
      <c r="Z29" s="34" t="str">
        <f t="shared" si="1"/>
        <v/>
      </c>
      <c r="AA29" s="34" t="str">
        <f t="shared" si="2"/>
        <v/>
      </c>
      <c r="AB29" s="34">
        <f t="shared" si="3"/>
        <v>574.01694915254245</v>
      </c>
      <c r="AC29" s="34" t="str">
        <f t="shared" si="4"/>
        <v/>
      </c>
      <c r="AD29" s="34">
        <f t="shared" si="5"/>
        <v>574.01694915254245</v>
      </c>
    </row>
    <row r="30" spans="1:30" s="37" customFormat="1" ht="16.5">
      <c r="A30" s="26" t="s">
        <v>69</v>
      </c>
      <c r="B30" s="27" t="s">
        <v>70</v>
      </c>
      <c r="C30" s="28">
        <f>'[1]6월'!C30</f>
        <v>279.10000000000002</v>
      </c>
      <c r="D30" s="28">
        <f>'[1]6월'!D30</f>
        <v>297</v>
      </c>
      <c r="E30" s="28">
        <f>'[1]6월'!E30</f>
        <v>17.899999999999999</v>
      </c>
      <c r="F30" s="29">
        <f>'[1]6월'!F30</f>
        <v>2649.2</v>
      </c>
      <c r="G30" s="28">
        <f>'[1]6월'!G30</f>
        <v>70</v>
      </c>
      <c r="H30" s="28">
        <f>'[1]6월'!H30</f>
        <v>77.830000000000013</v>
      </c>
      <c r="I30" s="28">
        <f>'[1]6월'!I30</f>
        <v>7.83</v>
      </c>
      <c r="J30" s="29">
        <f>'[1]6월'!J30</f>
        <v>20684.471186440678</v>
      </c>
      <c r="K30" s="28">
        <f>'[1]6월'!K30</f>
        <v>35.630000000000003</v>
      </c>
      <c r="L30" s="28">
        <f>'[1]6월'!L30</f>
        <v>38.880000000000003</v>
      </c>
      <c r="M30" s="28">
        <f>'[1]6월'!M30</f>
        <v>3.25</v>
      </c>
      <c r="N30" s="29">
        <f>'[1]6월'!N30</f>
        <v>27673.75</v>
      </c>
      <c r="O30" s="28">
        <f>'[1]6월'!O30</f>
        <v>2.5</v>
      </c>
      <c r="P30" s="28">
        <f>'[1]6월'!P30</f>
        <v>2.5</v>
      </c>
      <c r="Q30" s="28">
        <f>'[1]6월'!Q30</f>
        <v>0</v>
      </c>
      <c r="R30" s="30">
        <f>'[1]6월'!R30</f>
        <v>0</v>
      </c>
      <c r="S30" s="31">
        <f>'[1]6월'!S30</f>
        <v>68.049999999999983</v>
      </c>
      <c r="T30" s="30">
        <f>'[1]6월'!T30</f>
        <v>6955.0304183939597</v>
      </c>
      <c r="U30" s="32">
        <f t="shared" si="6"/>
        <v>57962.451604834641</v>
      </c>
      <c r="V30" s="33">
        <v>1</v>
      </c>
      <c r="W30" s="34">
        <f t="shared" si="0"/>
        <v>57962.451604834641</v>
      </c>
      <c r="X30" s="35" t="str">
        <f>VLOOKUP(B30,[2]호실상태!$C:$F,4,FALSE)</f>
        <v>입실</v>
      </c>
      <c r="Y30" s="36"/>
      <c r="Z30" s="34" t="str">
        <f t="shared" si="1"/>
        <v/>
      </c>
      <c r="AA30" s="34">
        <f t="shared" si="2"/>
        <v>57962.451604834641</v>
      </c>
      <c r="AB30" s="34" t="str">
        <f t="shared" si="3"/>
        <v/>
      </c>
      <c r="AC30" s="34" t="str">
        <f t="shared" si="4"/>
        <v/>
      </c>
      <c r="AD30" s="34">
        <f t="shared" si="5"/>
        <v>57962.451604834641</v>
      </c>
    </row>
    <row r="31" spans="1:30" s="37" customFormat="1" ht="16.5">
      <c r="A31" s="26" t="s">
        <v>71</v>
      </c>
      <c r="B31" s="27" t="s">
        <v>72</v>
      </c>
      <c r="C31" s="28">
        <f>'[1]6월'!C31</f>
        <v>554.4</v>
      </c>
      <c r="D31" s="28">
        <f>'[1]6월'!D31</f>
        <v>598.29999999999995</v>
      </c>
      <c r="E31" s="28">
        <f>'[1]6월'!E31</f>
        <v>43.9</v>
      </c>
      <c r="F31" s="29">
        <f>'[1]6월'!F31</f>
        <v>6497.2</v>
      </c>
      <c r="G31" s="28">
        <f>'[1]6월'!G31</f>
        <v>56.61</v>
      </c>
      <c r="H31" s="28">
        <f>'[1]6월'!H31</f>
        <v>59.89</v>
      </c>
      <c r="I31" s="28">
        <f>'[1]6월'!I31</f>
        <v>3.28</v>
      </c>
      <c r="J31" s="29">
        <f>'[1]6월'!J31</f>
        <v>8664.7593220338986</v>
      </c>
      <c r="K31" s="28">
        <f>'[1]6월'!K31</f>
        <v>28.36</v>
      </c>
      <c r="L31" s="28">
        <f>'[1]6월'!L31</f>
        <v>29.59</v>
      </c>
      <c r="M31" s="28">
        <f>'[1]6월'!M31</f>
        <v>1.23</v>
      </c>
      <c r="N31" s="29">
        <f>'[1]6월'!N31</f>
        <v>10473.450000000001</v>
      </c>
      <c r="O31" s="28">
        <f>'[1]6월'!O31</f>
        <v>1.53</v>
      </c>
      <c r="P31" s="28">
        <f>'[1]6월'!P31</f>
        <v>1.53</v>
      </c>
      <c r="Q31" s="28">
        <f>'[1]6월'!Q31</f>
        <v>0</v>
      </c>
      <c r="R31" s="30">
        <f>'[1]6월'!R31</f>
        <v>0</v>
      </c>
      <c r="S31" s="31">
        <f>'[1]6월'!S31</f>
        <v>148.63333333333335</v>
      </c>
      <c r="T31" s="30">
        <f>'[1]6월'!T31</f>
        <v>15191.026517569768</v>
      </c>
      <c r="U31" s="32">
        <f t="shared" si="6"/>
        <v>40826.43583960367</v>
      </c>
      <c r="V31" s="33">
        <v>1</v>
      </c>
      <c r="W31" s="34">
        <f t="shared" si="0"/>
        <v>40826.43583960367</v>
      </c>
      <c r="X31" s="35" t="str">
        <f>VLOOKUP(B31,[2]호실상태!$C:$F,4,FALSE)</f>
        <v>입실</v>
      </c>
      <c r="Y31" s="36"/>
      <c r="Z31" s="34" t="str">
        <f t="shared" si="1"/>
        <v/>
      </c>
      <c r="AA31" s="34">
        <f t="shared" si="2"/>
        <v>40826.43583960367</v>
      </c>
      <c r="AB31" s="34" t="str">
        <f t="shared" si="3"/>
        <v/>
      </c>
      <c r="AC31" s="34" t="str">
        <f t="shared" si="4"/>
        <v/>
      </c>
      <c r="AD31" s="34">
        <f t="shared" si="5"/>
        <v>40826.43583960367</v>
      </c>
    </row>
    <row r="32" spans="1:30" s="37" customFormat="1" ht="16.5">
      <c r="A32" s="26" t="s">
        <v>73</v>
      </c>
      <c r="B32" s="27" t="s">
        <v>74</v>
      </c>
      <c r="C32" s="28">
        <f>'[1]6월'!C32</f>
        <v>324.8</v>
      </c>
      <c r="D32" s="28">
        <f>'[1]6월'!D32</f>
        <v>346.7</v>
      </c>
      <c r="E32" s="28">
        <f>'[1]6월'!E32</f>
        <v>21.9</v>
      </c>
      <c r="F32" s="29">
        <f>'[1]6월'!F32</f>
        <v>3241.2</v>
      </c>
      <c r="G32" s="28">
        <f>'[1]6월'!G32</f>
        <v>42.72</v>
      </c>
      <c r="H32" s="28">
        <f>'[1]6월'!H32</f>
        <v>44.66</v>
      </c>
      <c r="I32" s="28">
        <f>'[1]6월'!I32</f>
        <v>1.94</v>
      </c>
      <c r="J32" s="29">
        <f>'[1]6월'!J32</f>
        <v>5124.8881355932208</v>
      </c>
      <c r="K32" s="28">
        <f>'[1]6월'!K32</f>
        <v>18.100000000000001</v>
      </c>
      <c r="L32" s="28">
        <f>'[1]6월'!L32</f>
        <v>18.75</v>
      </c>
      <c r="M32" s="28">
        <f>'[1]6월'!M32</f>
        <v>0.65</v>
      </c>
      <c r="N32" s="29">
        <f>'[1]6월'!N32</f>
        <v>5534.75</v>
      </c>
      <c r="O32" s="28">
        <f>'[1]6월'!O32</f>
        <v>1.45</v>
      </c>
      <c r="P32" s="28">
        <f>'[1]6월'!P32</f>
        <v>1.45</v>
      </c>
      <c r="Q32" s="28">
        <f>'[1]6월'!Q32</f>
        <v>0</v>
      </c>
      <c r="R32" s="30">
        <f>'[1]6월'!R32</f>
        <v>0</v>
      </c>
      <c r="S32" s="31">
        <f>'[1]6월'!S32</f>
        <v>14.35</v>
      </c>
      <c r="T32" s="30">
        <f>'[1]6월'!T32</f>
        <v>1466.6375680228266</v>
      </c>
      <c r="U32" s="32">
        <f t="shared" si="6"/>
        <v>15367.475703616048</v>
      </c>
      <c r="V32" s="33">
        <v>1</v>
      </c>
      <c r="W32" s="34">
        <f t="shared" si="0"/>
        <v>15367.475703616048</v>
      </c>
      <c r="X32" s="35" t="str">
        <f>VLOOKUP(B32,[2]호실상태!$C:$F,4,FALSE)</f>
        <v>입실</v>
      </c>
      <c r="Y32" s="36"/>
      <c r="Z32" s="34" t="str">
        <f t="shared" si="1"/>
        <v/>
      </c>
      <c r="AA32" s="34">
        <f t="shared" si="2"/>
        <v>15367.475703616048</v>
      </c>
      <c r="AB32" s="34" t="str">
        <f t="shared" si="3"/>
        <v/>
      </c>
      <c r="AC32" s="34" t="str">
        <f t="shared" si="4"/>
        <v/>
      </c>
      <c r="AD32" s="34">
        <f t="shared" si="5"/>
        <v>15367.475703616048</v>
      </c>
    </row>
    <row r="33" spans="1:30" s="37" customFormat="1" ht="16.5">
      <c r="A33" s="26" t="s">
        <v>75</v>
      </c>
      <c r="B33" s="27" t="s">
        <v>76</v>
      </c>
      <c r="C33" s="28">
        <f>'[1]6월'!C33</f>
        <v>407</v>
      </c>
      <c r="D33" s="28">
        <f>'[1]6월'!D33</f>
        <v>415</v>
      </c>
      <c r="E33" s="28">
        <f>'[1]6월'!E33</f>
        <v>8</v>
      </c>
      <c r="F33" s="29">
        <f>'[1]6월'!F33</f>
        <v>1184</v>
      </c>
      <c r="G33" s="28">
        <f>'[1]6월'!G33</f>
        <v>66.12</v>
      </c>
      <c r="H33" s="28">
        <f>'[1]6월'!H33</f>
        <v>68.039999999999992</v>
      </c>
      <c r="I33" s="28">
        <f>'[1]6월'!I33</f>
        <v>1.92</v>
      </c>
      <c r="J33" s="29">
        <f>'[1]6월'!J33</f>
        <v>5072.0542372881355</v>
      </c>
      <c r="K33" s="28">
        <f>'[1]6월'!K33</f>
        <v>35.89</v>
      </c>
      <c r="L33" s="28">
        <f>'[1]6월'!L33</f>
        <v>36.54</v>
      </c>
      <c r="M33" s="28">
        <f>'[1]6월'!M33</f>
        <v>0.65</v>
      </c>
      <c r="N33" s="29">
        <f>'[1]6월'!N33</f>
        <v>5534.75</v>
      </c>
      <c r="O33" s="28">
        <f>'[1]6월'!O33</f>
        <v>1.42</v>
      </c>
      <c r="P33" s="28">
        <f>'[1]6월'!P33</f>
        <v>1.42</v>
      </c>
      <c r="Q33" s="28">
        <f>'[1]6월'!Q33</f>
        <v>0</v>
      </c>
      <c r="R33" s="30">
        <f>'[1]6월'!R33</f>
        <v>0</v>
      </c>
      <c r="S33" s="31">
        <f>'[1]6월'!S33</f>
        <v>9.4333333333333336</v>
      </c>
      <c r="T33" s="30">
        <f>'[1]6월'!T33</f>
        <v>964.1310842054819</v>
      </c>
      <c r="U33" s="32">
        <f t="shared" si="6"/>
        <v>12754.935321493618</v>
      </c>
      <c r="V33" s="33">
        <v>2</v>
      </c>
      <c r="W33" s="34">
        <f t="shared" si="0"/>
        <v>6377.4676607468091</v>
      </c>
      <c r="X33" s="35" t="str">
        <f>VLOOKUP(B33,[2]호실상태!$C:$F,4,FALSE)</f>
        <v>반실</v>
      </c>
      <c r="Y33" s="36"/>
      <c r="Z33" s="34">
        <f t="shared" si="1"/>
        <v>8928.4547250455325</v>
      </c>
      <c r="AA33" s="34" t="str">
        <f t="shared" si="2"/>
        <v/>
      </c>
      <c r="AB33" s="34" t="str">
        <f t="shared" si="3"/>
        <v/>
      </c>
      <c r="AC33" s="34">
        <f t="shared" si="4"/>
        <v>3826.4805964480852</v>
      </c>
      <c r="AD33" s="34">
        <f t="shared" si="5"/>
        <v>8928.4547250455325</v>
      </c>
    </row>
    <row r="34" spans="1:30" s="37" customFormat="1" ht="16.5">
      <c r="A34" s="26" t="s">
        <v>77</v>
      </c>
      <c r="B34" s="27" t="s">
        <v>78</v>
      </c>
      <c r="C34" s="28">
        <f>'[1]6월'!C34</f>
        <v>471.8</v>
      </c>
      <c r="D34" s="28">
        <f>'[1]6월'!D34</f>
        <v>487.9</v>
      </c>
      <c r="E34" s="28">
        <f>'[1]6월'!E34</f>
        <v>16.100000000000001</v>
      </c>
      <c r="F34" s="29">
        <f>'[1]6월'!F34</f>
        <v>2382.8000000000002</v>
      </c>
      <c r="G34" s="28">
        <f>'[1]6월'!G34</f>
        <v>79.77000000000001</v>
      </c>
      <c r="H34" s="28">
        <f>'[1]6월'!H34</f>
        <v>81.849999999999994</v>
      </c>
      <c r="I34" s="28">
        <f>'[1]6월'!I34</f>
        <v>2.08</v>
      </c>
      <c r="J34" s="29">
        <f>'[1]6월'!J34</f>
        <v>5494.7254237288143</v>
      </c>
      <c r="K34" s="28">
        <f>'[1]6월'!K34</f>
        <v>37.520000000000003</v>
      </c>
      <c r="L34" s="28">
        <f>'[1]6월'!L34</f>
        <v>37.96</v>
      </c>
      <c r="M34" s="28">
        <f>'[1]6월'!M34</f>
        <v>0.44</v>
      </c>
      <c r="N34" s="29">
        <f>'[1]6월'!N34</f>
        <v>3746.6</v>
      </c>
      <c r="O34" s="28">
        <f>'[1]6월'!O34</f>
        <v>1.89</v>
      </c>
      <c r="P34" s="28">
        <f>'[1]6월'!P34</f>
        <v>1.89</v>
      </c>
      <c r="Q34" s="28">
        <f>'[1]6월'!Q34</f>
        <v>0</v>
      </c>
      <c r="R34" s="30">
        <f>'[1]6월'!R34</f>
        <v>0</v>
      </c>
      <c r="S34" s="31">
        <f>'[1]6월'!S34</f>
        <v>24.199999999999996</v>
      </c>
      <c r="T34" s="30">
        <f>'[1]6월'!T34</f>
        <v>2473.3539474670661</v>
      </c>
      <c r="U34" s="32">
        <f t="shared" si="6"/>
        <v>14097.479371195881</v>
      </c>
      <c r="V34" s="33">
        <v>2</v>
      </c>
      <c r="W34" s="34">
        <f t="shared" si="0"/>
        <v>7048.7396855979405</v>
      </c>
      <c r="X34" s="35" t="str">
        <f>VLOOKUP(B34,[2]호실상태!$C:$F,4,FALSE)</f>
        <v>반실</v>
      </c>
      <c r="Y34" s="36"/>
      <c r="Z34" s="34">
        <f t="shared" si="1"/>
        <v>9868.2355598371159</v>
      </c>
      <c r="AA34" s="34" t="str">
        <f t="shared" si="2"/>
        <v/>
      </c>
      <c r="AB34" s="34" t="str">
        <f t="shared" si="3"/>
        <v/>
      </c>
      <c r="AC34" s="34">
        <f t="shared" si="4"/>
        <v>4229.2438113587641</v>
      </c>
      <c r="AD34" s="34">
        <f t="shared" si="5"/>
        <v>9868.2355598371159</v>
      </c>
    </row>
    <row r="35" spans="1:30" s="37" customFormat="1" ht="16.5">
      <c r="A35" s="26" t="s">
        <v>79</v>
      </c>
      <c r="B35" s="27" t="s">
        <v>80</v>
      </c>
      <c r="C35" s="28">
        <f>'[1]6월'!C35</f>
        <v>392</v>
      </c>
      <c r="D35" s="28">
        <f>'[1]6월'!D35</f>
        <v>431.5</v>
      </c>
      <c r="E35" s="28">
        <f>'[1]6월'!E35</f>
        <v>39.5</v>
      </c>
      <c r="F35" s="29">
        <f>'[1]6월'!F35</f>
        <v>5846</v>
      </c>
      <c r="G35" s="28">
        <f>'[1]6월'!G35</f>
        <v>96.7</v>
      </c>
      <c r="H35" s="28">
        <f>'[1]6월'!H35</f>
        <v>100.81</v>
      </c>
      <c r="I35" s="28">
        <f>'[1]6월'!I35</f>
        <v>4.1100000000000003</v>
      </c>
      <c r="J35" s="29">
        <f>'[1]6월'!J35</f>
        <v>10857.366101694917</v>
      </c>
      <c r="K35" s="28">
        <f>'[1]6월'!K35</f>
        <v>55.36</v>
      </c>
      <c r="L35" s="28">
        <f>'[1]6월'!L35</f>
        <v>56.81</v>
      </c>
      <c r="M35" s="28">
        <f>'[1]6월'!M35</f>
        <v>1.45</v>
      </c>
      <c r="N35" s="29">
        <f>'[1]6월'!N35</f>
        <v>12346.75</v>
      </c>
      <c r="O35" s="28">
        <f>'[1]6월'!O35</f>
        <v>1.79</v>
      </c>
      <c r="P35" s="28">
        <f>'[1]6월'!P35</f>
        <v>1.79</v>
      </c>
      <c r="Q35" s="28">
        <f>'[1]6월'!Q35</f>
        <v>0</v>
      </c>
      <c r="R35" s="30">
        <f>'[1]6월'!R35</f>
        <v>0</v>
      </c>
      <c r="S35" s="31">
        <f>'[1]6월'!S35</f>
        <v>344.43333333333334</v>
      </c>
      <c r="T35" s="30">
        <f>'[1]6월'!T35</f>
        <v>35202.70845616694</v>
      </c>
      <c r="U35" s="32">
        <f t="shared" si="6"/>
        <v>64252.824557861859</v>
      </c>
      <c r="V35" s="33">
        <v>2</v>
      </c>
      <c r="W35" s="34">
        <f t="shared" si="0"/>
        <v>32126.412278930929</v>
      </c>
      <c r="X35" s="35" t="str">
        <f>VLOOKUP(B35,[2]호실상태!$C:$F,4,FALSE)</f>
        <v>입실</v>
      </c>
      <c r="Y35" s="36"/>
      <c r="Z35" s="34" t="str">
        <f t="shared" si="1"/>
        <v/>
      </c>
      <c r="AA35" s="34">
        <f t="shared" si="2"/>
        <v>64252.824557861859</v>
      </c>
      <c r="AB35" s="34" t="str">
        <f t="shared" si="3"/>
        <v/>
      </c>
      <c r="AC35" s="34" t="str">
        <f t="shared" si="4"/>
        <v/>
      </c>
      <c r="AD35" s="34">
        <f t="shared" si="5"/>
        <v>32126.412278930929</v>
      </c>
    </row>
    <row r="36" spans="1:30" s="37" customFormat="1" ht="16.5">
      <c r="A36" s="26" t="s">
        <v>81</v>
      </c>
      <c r="B36" s="27" t="s">
        <v>82</v>
      </c>
      <c r="C36" s="28">
        <f>'[1]6월'!C36</f>
        <v>476.1</v>
      </c>
      <c r="D36" s="28">
        <f>'[1]6월'!D36</f>
        <v>502.3</v>
      </c>
      <c r="E36" s="28">
        <f>'[1]6월'!E36</f>
        <v>26.2</v>
      </c>
      <c r="F36" s="29">
        <f>'[1]6월'!F36</f>
        <v>3877.6</v>
      </c>
      <c r="G36" s="28">
        <f>'[1]6월'!G36</f>
        <v>73.509999999999991</v>
      </c>
      <c r="H36" s="28">
        <f>'[1]6월'!H36</f>
        <v>77.150000000000006</v>
      </c>
      <c r="I36" s="28">
        <f>'[1]6월'!I36</f>
        <v>3.64</v>
      </c>
      <c r="J36" s="29">
        <f>'[1]6월'!J36</f>
        <v>9615.7694915254251</v>
      </c>
      <c r="K36" s="28">
        <f>'[1]6월'!K36</f>
        <v>42.4</v>
      </c>
      <c r="L36" s="28">
        <f>'[1]6월'!L36</f>
        <v>44.54</v>
      </c>
      <c r="M36" s="28">
        <f>'[1]6월'!M36</f>
        <v>2.14</v>
      </c>
      <c r="N36" s="29">
        <f>'[1]6월'!N36</f>
        <v>18222.100000000002</v>
      </c>
      <c r="O36" s="28">
        <f>'[1]6월'!O36</f>
        <v>1.79</v>
      </c>
      <c r="P36" s="28">
        <f>'[1]6월'!P36</f>
        <v>1.79</v>
      </c>
      <c r="Q36" s="28">
        <f>'[1]6월'!Q36</f>
        <v>0</v>
      </c>
      <c r="R36" s="30">
        <f>'[1]6월'!R36</f>
        <v>0</v>
      </c>
      <c r="S36" s="31">
        <f>'[1]6월'!S36</f>
        <v>69.2</v>
      </c>
      <c r="T36" s="30">
        <f>'[1]6월'!T36</f>
        <v>7072.5658332529338</v>
      </c>
      <c r="U36" s="32">
        <f t="shared" si="6"/>
        <v>38788.035324778364</v>
      </c>
      <c r="V36" s="33">
        <v>2</v>
      </c>
      <c r="W36" s="34">
        <f t="shared" si="0"/>
        <v>19394.017662389182</v>
      </c>
      <c r="X36" s="35" t="str">
        <f>VLOOKUP(B36,[2]호실상태!$C:$F,4,FALSE)</f>
        <v>반실</v>
      </c>
      <c r="Y36" s="36"/>
      <c r="Z36" s="34">
        <f t="shared" si="1"/>
        <v>27151.624727344853</v>
      </c>
      <c r="AA36" s="34" t="str">
        <f t="shared" si="2"/>
        <v/>
      </c>
      <c r="AB36" s="34" t="str">
        <f t="shared" si="3"/>
        <v/>
      </c>
      <c r="AC36" s="34">
        <f t="shared" si="4"/>
        <v>11636.410597433509</v>
      </c>
      <c r="AD36" s="34">
        <f t="shared" si="5"/>
        <v>27151.624727344853</v>
      </c>
    </row>
    <row r="37" spans="1:30" s="37" customFormat="1" ht="16.5">
      <c r="A37" s="26" t="s">
        <v>83</v>
      </c>
      <c r="B37" s="27" t="s">
        <v>84</v>
      </c>
      <c r="C37" s="28">
        <f>'[1]6월'!C37</f>
        <v>348.2</v>
      </c>
      <c r="D37" s="28">
        <f>'[1]6월'!D37</f>
        <v>351.9</v>
      </c>
      <c r="E37" s="28">
        <f>'[1]6월'!E37</f>
        <v>3.7</v>
      </c>
      <c r="F37" s="29">
        <f>'[1]6월'!F37</f>
        <v>547.6</v>
      </c>
      <c r="G37" s="28">
        <f>'[1]6월'!G37</f>
        <v>71.22</v>
      </c>
      <c r="H37" s="28">
        <f>'[1]6월'!H37</f>
        <v>71.22</v>
      </c>
      <c r="I37" s="28">
        <f>'[1]6월'!I37</f>
        <v>0</v>
      </c>
      <c r="J37" s="29">
        <f>'[1]6월'!J37</f>
        <v>0</v>
      </c>
      <c r="K37" s="28">
        <f>'[1]6월'!K37</f>
        <v>37.1</v>
      </c>
      <c r="L37" s="28">
        <f>'[1]6월'!L37</f>
        <v>37.1</v>
      </c>
      <c r="M37" s="28">
        <f>'[1]6월'!M37</f>
        <v>0</v>
      </c>
      <c r="N37" s="29">
        <f>'[1]6월'!N37</f>
        <v>0</v>
      </c>
      <c r="O37" s="28">
        <f>'[1]6월'!O37</f>
        <v>2.2999999999999998</v>
      </c>
      <c r="P37" s="28">
        <f>'[1]6월'!P37</f>
        <v>2.2999999999999998</v>
      </c>
      <c r="Q37" s="28">
        <f>'[1]6월'!Q37</f>
        <v>0</v>
      </c>
      <c r="R37" s="30">
        <f>'[1]6월'!R37</f>
        <v>0</v>
      </c>
      <c r="S37" s="31">
        <f>'[1]6월'!S37</f>
        <v>0</v>
      </c>
      <c r="T37" s="30">
        <f>'[1]6월'!T37</f>
        <v>0</v>
      </c>
      <c r="U37" s="32">
        <f t="shared" si="6"/>
        <v>547.6</v>
      </c>
      <c r="V37" s="33">
        <v>2</v>
      </c>
      <c r="W37" s="34">
        <f t="shared" si="0"/>
        <v>273.8</v>
      </c>
      <c r="X37" s="35" t="str">
        <f>VLOOKUP(B37,[2]호실상태!$C:$F,4,FALSE)</f>
        <v>공실</v>
      </c>
      <c r="Y37" s="36"/>
      <c r="Z37" s="34" t="str">
        <f t="shared" si="1"/>
        <v/>
      </c>
      <c r="AA37" s="34" t="str">
        <f t="shared" si="2"/>
        <v/>
      </c>
      <c r="AB37" s="34">
        <f t="shared" si="3"/>
        <v>547.6</v>
      </c>
      <c r="AC37" s="34" t="str">
        <f t="shared" si="4"/>
        <v/>
      </c>
      <c r="AD37" s="34">
        <f t="shared" si="5"/>
        <v>273.8</v>
      </c>
    </row>
    <row r="38" spans="1:30" s="37" customFormat="1" ht="16.5">
      <c r="A38" s="26" t="s">
        <v>85</v>
      </c>
      <c r="B38" s="27" t="s">
        <v>86</v>
      </c>
      <c r="C38" s="28">
        <f>'[1]6월'!C38</f>
        <v>379.6</v>
      </c>
      <c r="D38" s="28">
        <f>'[1]6월'!D38</f>
        <v>409.7</v>
      </c>
      <c r="E38" s="28">
        <f>'[1]6월'!E38</f>
        <v>30.1</v>
      </c>
      <c r="F38" s="29">
        <f>'[1]6월'!F38</f>
        <v>4454.8</v>
      </c>
      <c r="G38" s="28">
        <f>'[1]6월'!G38</f>
        <v>66.42</v>
      </c>
      <c r="H38" s="28">
        <f>'[1]6월'!H38</f>
        <v>71.680000000000007</v>
      </c>
      <c r="I38" s="28">
        <f>'[1]6월'!I38</f>
        <v>5.26</v>
      </c>
      <c r="J38" s="29">
        <f>'[1]6월'!J38</f>
        <v>13895.315254237288</v>
      </c>
      <c r="K38" s="28">
        <f>'[1]6월'!K38</f>
        <v>29.94</v>
      </c>
      <c r="L38" s="28">
        <f>'[1]6월'!L38</f>
        <v>32.19</v>
      </c>
      <c r="M38" s="28">
        <f>'[1]6월'!M38</f>
        <v>2.25</v>
      </c>
      <c r="N38" s="29">
        <f>'[1]6월'!N38</f>
        <v>19158.75</v>
      </c>
      <c r="O38" s="28">
        <f>'[1]6월'!O38</f>
        <v>1.08</v>
      </c>
      <c r="P38" s="28">
        <f>'[1]6월'!P38</f>
        <v>1.08</v>
      </c>
      <c r="Q38" s="28">
        <f>'[1]6월'!Q38</f>
        <v>0</v>
      </c>
      <c r="R38" s="30">
        <f>'[1]6월'!R38</f>
        <v>0</v>
      </c>
      <c r="S38" s="31">
        <f>'[1]6월'!S38</f>
        <v>450.33333333333337</v>
      </c>
      <c r="T38" s="30">
        <f>'[1]6월'!T38</f>
        <v>46026.187094049681</v>
      </c>
      <c r="U38" s="32">
        <f t="shared" si="6"/>
        <v>83535.052348286961</v>
      </c>
      <c r="V38" s="33">
        <v>2</v>
      </c>
      <c r="W38" s="34">
        <f t="shared" si="0"/>
        <v>41767.526174143481</v>
      </c>
      <c r="X38" s="35" t="str">
        <f>VLOOKUP(B38,[2]호실상태!$C:$F,4,FALSE)</f>
        <v>반실</v>
      </c>
      <c r="Y38" s="36"/>
      <c r="Z38" s="34">
        <f t="shared" si="1"/>
        <v>58474.536643800871</v>
      </c>
      <c r="AA38" s="34" t="str">
        <f t="shared" si="2"/>
        <v/>
      </c>
      <c r="AB38" s="34" t="str">
        <f t="shared" si="3"/>
        <v/>
      </c>
      <c r="AC38" s="34">
        <f t="shared" si="4"/>
        <v>25060.515704486086</v>
      </c>
      <c r="AD38" s="34">
        <f t="shared" si="5"/>
        <v>58474.536643800871</v>
      </c>
    </row>
    <row r="39" spans="1:30" s="37" customFormat="1" ht="16.5">
      <c r="A39" s="26" t="s">
        <v>87</v>
      </c>
      <c r="B39" s="27" t="s">
        <v>88</v>
      </c>
      <c r="C39" s="28">
        <f>'[1]6월'!C39</f>
        <v>463.8</v>
      </c>
      <c r="D39" s="28">
        <f>'[1]6월'!D39</f>
        <v>467.5</v>
      </c>
      <c r="E39" s="28">
        <f>'[1]6월'!E39</f>
        <v>3.7</v>
      </c>
      <c r="F39" s="29">
        <f>'[1]6월'!F39</f>
        <v>547.6</v>
      </c>
      <c r="G39" s="28">
        <f>'[1]6월'!G39</f>
        <v>85.26</v>
      </c>
      <c r="H39" s="28">
        <f>'[1]6월'!H39</f>
        <v>85.26</v>
      </c>
      <c r="I39" s="28">
        <f>'[1]6월'!I39</f>
        <v>0</v>
      </c>
      <c r="J39" s="29">
        <f>'[1]6월'!J39</f>
        <v>0</v>
      </c>
      <c r="K39" s="28">
        <f>'[1]6월'!K39</f>
        <v>50.81</v>
      </c>
      <c r="L39" s="28">
        <f>'[1]6월'!L39</f>
        <v>50.81</v>
      </c>
      <c r="M39" s="28">
        <f>'[1]6월'!M39</f>
        <v>0</v>
      </c>
      <c r="N39" s="29">
        <f>'[1]6월'!N39</f>
        <v>0</v>
      </c>
      <c r="O39" s="28">
        <f>'[1]6월'!O39</f>
        <v>1.24</v>
      </c>
      <c r="P39" s="28">
        <f>'[1]6월'!P39</f>
        <v>1.24</v>
      </c>
      <c r="Q39" s="28">
        <f>'[1]6월'!Q39</f>
        <v>0</v>
      </c>
      <c r="R39" s="30">
        <f>'[1]6월'!R39</f>
        <v>0</v>
      </c>
      <c r="S39" s="31">
        <f>'[1]6월'!S39</f>
        <v>0</v>
      </c>
      <c r="T39" s="30">
        <f>'[1]6월'!T39</f>
        <v>0</v>
      </c>
      <c r="U39" s="32">
        <f t="shared" si="6"/>
        <v>547.6</v>
      </c>
      <c r="V39" s="33">
        <v>2</v>
      </c>
      <c r="W39" s="34">
        <f t="shared" si="0"/>
        <v>273.8</v>
      </c>
      <c r="X39" s="35" t="str">
        <f>VLOOKUP(B39,[2]호실상태!$C:$F,4,FALSE)</f>
        <v>공실</v>
      </c>
      <c r="Y39" s="36"/>
      <c r="Z39" s="34" t="str">
        <f t="shared" si="1"/>
        <v/>
      </c>
      <c r="AA39" s="34" t="str">
        <f t="shared" si="2"/>
        <v/>
      </c>
      <c r="AB39" s="34">
        <f t="shared" si="3"/>
        <v>547.6</v>
      </c>
      <c r="AC39" s="34" t="str">
        <f t="shared" si="4"/>
        <v/>
      </c>
      <c r="AD39" s="34">
        <f t="shared" si="5"/>
        <v>273.8</v>
      </c>
    </row>
    <row r="40" spans="1:30" s="37" customFormat="1" ht="16.5">
      <c r="A40" s="26" t="s">
        <v>89</v>
      </c>
      <c r="B40" s="27" t="s">
        <v>90</v>
      </c>
      <c r="C40" s="28">
        <f>'[1]6월'!C40</f>
        <v>352.2</v>
      </c>
      <c r="D40" s="28">
        <f>'[1]6월'!D40</f>
        <v>355.3</v>
      </c>
      <c r="E40" s="28">
        <f>'[1]6월'!E40</f>
        <v>3.1</v>
      </c>
      <c r="F40" s="29">
        <f>'[1]6월'!F40</f>
        <v>458.8</v>
      </c>
      <c r="G40" s="28">
        <f>'[1]6월'!G40</f>
        <v>67.28</v>
      </c>
      <c r="H40" s="28">
        <f>'[1]6월'!H40</f>
        <v>67.28</v>
      </c>
      <c r="I40" s="28">
        <f>'[1]6월'!I40</f>
        <v>0</v>
      </c>
      <c r="J40" s="29">
        <f>'[1]6월'!J40</f>
        <v>0</v>
      </c>
      <c r="K40" s="28">
        <f>'[1]6월'!K40</f>
        <v>43.05</v>
      </c>
      <c r="L40" s="28">
        <f>'[1]6월'!L40</f>
        <v>43.05</v>
      </c>
      <c r="M40" s="28">
        <f>'[1]6월'!M40</f>
        <v>0</v>
      </c>
      <c r="N40" s="29">
        <f>'[1]6월'!N40</f>
        <v>0</v>
      </c>
      <c r="O40" s="28">
        <f>'[1]6월'!O40</f>
        <v>0.89</v>
      </c>
      <c r="P40" s="28">
        <f>'[1]6월'!P40</f>
        <v>0.89</v>
      </c>
      <c r="Q40" s="28">
        <f>'[1]6월'!Q40</f>
        <v>0</v>
      </c>
      <c r="R40" s="30">
        <f>'[1]6월'!R40</f>
        <v>0</v>
      </c>
      <c r="S40" s="31">
        <f>'[1]6월'!S40</f>
        <v>0</v>
      </c>
      <c r="T40" s="30">
        <f>'[1]6월'!T40</f>
        <v>0</v>
      </c>
      <c r="U40" s="32">
        <f t="shared" si="6"/>
        <v>458.8</v>
      </c>
      <c r="V40" s="33">
        <v>2</v>
      </c>
      <c r="W40" s="34">
        <f t="shared" si="0"/>
        <v>229.4</v>
      </c>
      <c r="X40" s="35" t="str">
        <f>VLOOKUP(B40,[2]호실상태!$C:$F,4,FALSE)</f>
        <v>공실</v>
      </c>
      <c r="Y40" s="36"/>
      <c r="Z40" s="34" t="str">
        <f t="shared" si="1"/>
        <v/>
      </c>
      <c r="AA40" s="34" t="str">
        <f t="shared" si="2"/>
        <v/>
      </c>
      <c r="AB40" s="34">
        <f t="shared" si="3"/>
        <v>458.8</v>
      </c>
      <c r="AC40" s="34" t="str">
        <f t="shared" si="4"/>
        <v/>
      </c>
      <c r="AD40" s="34">
        <f t="shared" si="5"/>
        <v>229.4</v>
      </c>
    </row>
    <row r="41" spans="1:30" s="37" customFormat="1" ht="16.5">
      <c r="A41" s="26" t="s">
        <v>91</v>
      </c>
      <c r="B41" s="27" t="s">
        <v>92</v>
      </c>
      <c r="C41" s="28">
        <f>'[1]6월'!C41</f>
        <v>353.4</v>
      </c>
      <c r="D41" s="28">
        <f>'[1]6월'!D41</f>
        <v>357</v>
      </c>
      <c r="E41" s="28">
        <f>'[1]6월'!E41</f>
        <v>3.6</v>
      </c>
      <c r="F41" s="29">
        <f>'[1]6월'!F41</f>
        <v>532.80000000000007</v>
      </c>
      <c r="G41" s="28">
        <f>'[1]6월'!G41</f>
        <v>53.379999999999995</v>
      </c>
      <c r="H41" s="28">
        <f>'[1]6월'!H41</f>
        <v>53.379999999999995</v>
      </c>
      <c r="I41" s="28">
        <f>'[1]6월'!I41</f>
        <v>0</v>
      </c>
      <c r="J41" s="29">
        <f>'[1]6월'!J41</f>
        <v>0</v>
      </c>
      <c r="K41" s="28">
        <f>'[1]6월'!K41</f>
        <v>26.14</v>
      </c>
      <c r="L41" s="28">
        <f>'[1]6월'!L41</f>
        <v>26.14</v>
      </c>
      <c r="M41" s="28">
        <f>'[1]6월'!M41</f>
        <v>0</v>
      </c>
      <c r="N41" s="29">
        <f>'[1]6월'!N41</f>
        <v>0</v>
      </c>
      <c r="O41" s="28">
        <f>'[1]6월'!O41</f>
        <v>1.92</v>
      </c>
      <c r="P41" s="28">
        <f>'[1]6월'!P41</f>
        <v>1.92</v>
      </c>
      <c r="Q41" s="28">
        <f>'[1]6월'!Q41</f>
        <v>0</v>
      </c>
      <c r="R41" s="30">
        <f>'[1]6월'!R41</f>
        <v>0</v>
      </c>
      <c r="S41" s="31">
        <f>'[1]6월'!S41</f>
        <v>0</v>
      </c>
      <c r="T41" s="30">
        <f>'[1]6월'!T41</f>
        <v>0</v>
      </c>
      <c r="U41" s="32">
        <f t="shared" si="6"/>
        <v>532.80000000000007</v>
      </c>
      <c r="V41" s="33">
        <v>2</v>
      </c>
      <c r="W41" s="34">
        <f t="shared" si="0"/>
        <v>266.40000000000003</v>
      </c>
      <c r="X41" s="35" t="str">
        <f>VLOOKUP(B41,[2]호실상태!$C:$F,4,FALSE)</f>
        <v>공실</v>
      </c>
      <c r="Y41" s="36"/>
      <c r="Z41" s="34" t="str">
        <f t="shared" si="1"/>
        <v/>
      </c>
      <c r="AA41" s="34" t="str">
        <f t="shared" si="2"/>
        <v/>
      </c>
      <c r="AB41" s="34">
        <f t="shared" si="3"/>
        <v>532.80000000000007</v>
      </c>
      <c r="AC41" s="34" t="str">
        <f t="shared" si="4"/>
        <v/>
      </c>
      <c r="AD41" s="34">
        <f t="shared" si="5"/>
        <v>266.40000000000003</v>
      </c>
    </row>
    <row r="42" spans="1:30" s="37" customFormat="1" ht="16.5">
      <c r="A42" s="26" t="s">
        <v>93</v>
      </c>
      <c r="B42" s="27" t="s">
        <v>94</v>
      </c>
      <c r="C42" s="28">
        <f>'[1]6월'!C42</f>
        <v>342.9</v>
      </c>
      <c r="D42" s="28">
        <f>'[1]6월'!D42</f>
        <v>346.5</v>
      </c>
      <c r="E42" s="28">
        <f>'[1]6월'!E42</f>
        <v>3.6</v>
      </c>
      <c r="F42" s="29">
        <f>'[1]6월'!F42</f>
        <v>532.80000000000007</v>
      </c>
      <c r="G42" s="28">
        <f>'[1]6월'!G42</f>
        <v>56.91</v>
      </c>
      <c r="H42" s="28">
        <f>'[1]6월'!H42</f>
        <v>56.92</v>
      </c>
      <c r="I42" s="28">
        <f>'[1]6월'!I42</f>
        <v>0.01</v>
      </c>
      <c r="J42" s="29">
        <f>'[1]6월'!J42</f>
        <v>26.416949152542376</v>
      </c>
      <c r="K42" s="28">
        <f>'[1]6월'!K42</f>
        <v>27.89</v>
      </c>
      <c r="L42" s="28">
        <f>'[1]6월'!L42</f>
        <v>27.89</v>
      </c>
      <c r="M42" s="28">
        <f>'[1]6월'!M42</f>
        <v>0</v>
      </c>
      <c r="N42" s="29">
        <f>'[1]6월'!N42</f>
        <v>0</v>
      </c>
      <c r="O42" s="28">
        <f>'[1]6월'!O42</f>
        <v>1.3</v>
      </c>
      <c r="P42" s="28">
        <f>'[1]6월'!P42</f>
        <v>1.3</v>
      </c>
      <c r="Q42" s="28">
        <f>'[1]6월'!Q42</f>
        <v>0</v>
      </c>
      <c r="R42" s="30">
        <f>'[1]6월'!R42</f>
        <v>0</v>
      </c>
      <c r="S42" s="31">
        <f>'[1]6월'!S42</f>
        <v>0</v>
      </c>
      <c r="T42" s="30">
        <f>'[1]6월'!T42</f>
        <v>0</v>
      </c>
      <c r="U42" s="32">
        <f t="shared" si="6"/>
        <v>559.2169491525425</v>
      </c>
      <c r="V42" s="33">
        <v>2</v>
      </c>
      <c r="W42" s="34">
        <f t="shared" si="0"/>
        <v>279.60847457627125</v>
      </c>
      <c r="X42" s="35" t="str">
        <f>VLOOKUP(B42,[2]호실상태!$C:$F,4,FALSE)</f>
        <v>공실</v>
      </c>
      <c r="Y42" s="36"/>
      <c r="Z42" s="34" t="str">
        <f t="shared" si="1"/>
        <v/>
      </c>
      <c r="AA42" s="34" t="str">
        <f t="shared" si="2"/>
        <v/>
      </c>
      <c r="AB42" s="34">
        <f t="shared" si="3"/>
        <v>559.2169491525425</v>
      </c>
      <c r="AC42" s="34" t="str">
        <f t="shared" si="4"/>
        <v/>
      </c>
      <c r="AD42" s="34">
        <f t="shared" si="5"/>
        <v>279.60847457627125</v>
      </c>
    </row>
    <row r="43" spans="1:30" s="37" customFormat="1" ht="16.5">
      <c r="A43" s="26" t="s">
        <v>95</v>
      </c>
      <c r="B43" s="27" t="s">
        <v>96</v>
      </c>
      <c r="C43" s="28">
        <f>'[1]6월'!C43</f>
        <v>395.8</v>
      </c>
      <c r="D43" s="28">
        <f>'[1]6월'!D43</f>
        <v>418.5</v>
      </c>
      <c r="E43" s="28">
        <f>'[1]6월'!E43</f>
        <v>22.7</v>
      </c>
      <c r="F43" s="29">
        <f>'[1]6월'!F43</f>
        <v>3359.6</v>
      </c>
      <c r="G43" s="28">
        <f>'[1]6월'!G43</f>
        <v>72.210000000000008</v>
      </c>
      <c r="H43" s="28">
        <f>'[1]6월'!H43</f>
        <v>75.12</v>
      </c>
      <c r="I43" s="28">
        <f>'[1]6월'!I43</f>
        <v>2.91</v>
      </c>
      <c r="J43" s="29">
        <f>'[1]6월'!J43</f>
        <v>7687.3322033898312</v>
      </c>
      <c r="K43" s="28">
        <f>'[1]6월'!K43</f>
        <v>39.1</v>
      </c>
      <c r="L43" s="28">
        <f>'[1]6월'!L43</f>
        <v>40.25</v>
      </c>
      <c r="M43" s="28">
        <f>'[1]6월'!M43</f>
        <v>1.1499999999999999</v>
      </c>
      <c r="N43" s="29">
        <f>'[1]6월'!N43</f>
        <v>9792.25</v>
      </c>
      <c r="O43" s="28">
        <f>'[1]6월'!O43</f>
        <v>3.04</v>
      </c>
      <c r="P43" s="28">
        <f>'[1]6월'!P43</f>
        <v>3.04</v>
      </c>
      <c r="Q43" s="28">
        <f>'[1]6월'!Q43</f>
        <v>0</v>
      </c>
      <c r="R43" s="30">
        <f>'[1]6월'!R43</f>
        <v>0</v>
      </c>
      <c r="S43" s="31">
        <f>'[1]6월'!S43</f>
        <v>45.6</v>
      </c>
      <c r="T43" s="30">
        <f>'[1]6월'!T43</f>
        <v>4660.534710929679</v>
      </c>
      <c r="U43" s="32">
        <f t="shared" si="6"/>
        <v>25499.71691431951</v>
      </c>
      <c r="V43" s="33">
        <v>2</v>
      </c>
      <c r="W43" s="34">
        <f t="shared" si="0"/>
        <v>12749.858457159755</v>
      </c>
      <c r="X43" s="35" t="str">
        <f>VLOOKUP(B43,[2]호실상태!$C:$F,4,FALSE)</f>
        <v>반실</v>
      </c>
      <c r="Y43" s="36"/>
      <c r="Z43" s="34">
        <f t="shared" si="1"/>
        <v>17849.801840023654</v>
      </c>
      <c r="AA43" s="34" t="str">
        <f t="shared" si="2"/>
        <v/>
      </c>
      <c r="AB43" s="34" t="str">
        <f t="shared" si="3"/>
        <v/>
      </c>
      <c r="AC43" s="34">
        <f t="shared" si="4"/>
        <v>7649.9150742958527</v>
      </c>
      <c r="AD43" s="34">
        <f t="shared" si="5"/>
        <v>17849.801840023654</v>
      </c>
    </row>
    <row r="44" spans="1:30" s="37" customFormat="1" ht="16.5">
      <c r="A44" s="26" t="s">
        <v>97</v>
      </c>
      <c r="B44" s="27" t="s">
        <v>98</v>
      </c>
      <c r="C44" s="28">
        <f>'[1]6월'!C44</f>
        <v>401.9</v>
      </c>
      <c r="D44" s="28">
        <f>'[1]6월'!D44</f>
        <v>422.5</v>
      </c>
      <c r="E44" s="28">
        <f>'[1]6월'!E44</f>
        <v>20.6</v>
      </c>
      <c r="F44" s="29">
        <f>'[1]6월'!F44</f>
        <v>3048.8</v>
      </c>
      <c r="G44" s="28">
        <f>'[1]6월'!G44</f>
        <v>66.78</v>
      </c>
      <c r="H44" s="28">
        <f>'[1]6월'!H44</f>
        <v>69.2</v>
      </c>
      <c r="I44" s="28">
        <f>'[1]6월'!I44</f>
        <v>2.42</v>
      </c>
      <c r="J44" s="29">
        <f>'[1]6월'!J44</f>
        <v>6392.9016949152547</v>
      </c>
      <c r="K44" s="28">
        <f>'[1]6월'!K44</f>
        <v>34.54</v>
      </c>
      <c r="L44" s="28">
        <f>'[1]6월'!L44</f>
        <v>35.46</v>
      </c>
      <c r="M44" s="28">
        <f>'[1]6월'!M44</f>
        <v>0.92</v>
      </c>
      <c r="N44" s="29">
        <f>'[1]6월'!N44</f>
        <v>7833.8</v>
      </c>
      <c r="O44" s="28">
        <f>'[1]6월'!O44</f>
        <v>4.3</v>
      </c>
      <c r="P44" s="28">
        <f>'[1]6월'!P44</f>
        <v>4.3499999999999996</v>
      </c>
      <c r="Q44" s="28">
        <f>'[1]6월'!Q44</f>
        <v>0.05</v>
      </c>
      <c r="R44" s="30">
        <f>'[1]6월'!R44</f>
        <v>4141.4375</v>
      </c>
      <c r="S44" s="31">
        <f>'[1]6월'!S44</f>
        <v>206.43333333333334</v>
      </c>
      <c r="T44" s="30">
        <f>'[1]6월'!T44</f>
        <v>21098.458673090281</v>
      </c>
      <c r="U44" s="32">
        <f t="shared" si="6"/>
        <v>42515.397868005537</v>
      </c>
      <c r="V44" s="33">
        <v>2</v>
      </c>
      <c r="W44" s="34">
        <f t="shared" si="0"/>
        <v>21257.698934002769</v>
      </c>
      <c r="X44" s="35" t="str">
        <f>VLOOKUP(B44,[2]호실상태!$C:$F,4,FALSE)</f>
        <v>반실</v>
      </c>
      <c r="Y44" s="36"/>
      <c r="Z44" s="34">
        <f t="shared" si="1"/>
        <v>29760.778507603874</v>
      </c>
      <c r="AA44" s="34" t="str">
        <f t="shared" si="2"/>
        <v/>
      </c>
      <c r="AB44" s="34" t="str">
        <f t="shared" si="3"/>
        <v/>
      </c>
      <c r="AC44" s="34">
        <f t="shared" si="4"/>
        <v>12754.619360401661</v>
      </c>
      <c r="AD44" s="34">
        <f t="shared" si="5"/>
        <v>29760.778507603874</v>
      </c>
    </row>
    <row r="45" spans="1:30" s="37" customFormat="1" ht="16.5">
      <c r="A45" s="26" t="s">
        <v>99</v>
      </c>
      <c r="B45" s="27" t="s">
        <v>100</v>
      </c>
      <c r="C45" s="28">
        <f>'[1]6월'!C45</f>
        <v>263.7</v>
      </c>
      <c r="D45" s="28">
        <f>'[1]6월'!D45</f>
        <v>278.10000000000002</v>
      </c>
      <c r="E45" s="28">
        <f>'[1]6월'!E45</f>
        <v>14.4</v>
      </c>
      <c r="F45" s="29">
        <f>'[1]6월'!F45</f>
        <v>2131.2000000000003</v>
      </c>
      <c r="G45" s="28">
        <f>'[1]6월'!G45</f>
        <v>75.72</v>
      </c>
      <c r="H45" s="28">
        <f>'[1]6월'!H45</f>
        <v>84.289999999999992</v>
      </c>
      <c r="I45" s="28">
        <f>'[1]6월'!I45</f>
        <v>8.57</v>
      </c>
      <c r="J45" s="29">
        <f>'[1]6월'!J45</f>
        <v>22639.325423728817</v>
      </c>
      <c r="K45" s="28">
        <f>'[1]6월'!K45</f>
        <v>42.12</v>
      </c>
      <c r="L45" s="28">
        <f>'[1]6월'!L45</f>
        <v>45.31</v>
      </c>
      <c r="M45" s="28">
        <f>'[1]6월'!M45</f>
        <v>3.19</v>
      </c>
      <c r="N45" s="29">
        <f>'[1]6월'!N45</f>
        <v>27162.85</v>
      </c>
      <c r="O45" s="28">
        <f>'[1]6월'!O45</f>
        <v>0.66</v>
      </c>
      <c r="P45" s="28">
        <f>'[1]6월'!P45</f>
        <v>0.66</v>
      </c>
      <c r="Q45" s="28">
        <f>'[1]6월'!Q45</f>
        <v>0</v>
      </c>
      <c r="R45" s="30">
        <f>'[1]6월'!R45</f>
        <v>0</v>
      </c>
      <c r="S45" s="31">
        <f>'[1]6월'!S45</f>
        <v>159.58333333333334</v>
      </c>
      <c r="T45" s="30">
        <f>'[1]6월'!T45</f>
        <v>16310.168076444326</v>
      </c>
      <c r="U45" s="32">
        <f t="shared" si="6"/>
        <v>68243.543500173138</v>
      </c>
      <c r="V45" s="33">
        <v>2</v>
      </c>
      <c r="W45" s="34">
        <f t="shared" si="0"/>
        <v>34121.771750086569</v>
      </c>
      <c r="X45" s="35" t="str">
        <f>VLOOKUP(B45,[2]호실상태!$C:$F,4,FALSE)</f>
        <v>입실</v>
      </c>
      <c r="Y45" s="36"/>
      <c r="Z45" s="34" t="str">
        <f t="shared" si="1"/>
        <v/>
      </c>
      <c r="AA45" s="34">
        <f t="shared" si="2"/>
        <v>68243.543500173138</v>
      </c>
      <c r="AB45" s="34" t="str">
        <f t="shared" si="3"/>
        <v/>
      </c>
      <c r="AC45" s="34" t="str">
        <f t="shared" si="4"/>
        <v/>
      </c>
      <c r="AD45" s="34">
        <f t="shared" si="5"/>
        <v>34121.771750086569</v>
      </c>
    </row>
    <row r="46" spans="1:30" s="37" customFormat="1" ht="16.5">
      <c r="A46" s="26" t="s">
        <v>101</v>
      </c>
      <c r="B46" s="27" t="s">
        <v>102</v>
      </c>
      <c r="C46" s="28">
        <f>'[1]6월'!C46</f>
        <v>617.70000000000005</v>
      </c>
      <c r="D46" s="28">
        <f>'[1]6월'!D46</f>
        <v>632.29999999999995</v>
      </c>
      <c r="E46" s="28">
        <f>'[1]6월'!E46</f>
        <v>14.6</v>
      </c>
      <c r="F46" s="29">
        <f>'[1]6월'!F46</f>
        <v>2160.7999999999997</v>
      </c>
      <c r="G46" s="28">
        <f>'[1]6월'!G46</f>
        <v>68.199999999999989</v>
      </c>
      <c r="H46" s="28">
        <f>'[1]6월'!H46</f>
        <v>74.319999999999993</v>
      </c>
      <c r="I46" s="28">
        <f>'[1]6월'!I46</f>
        <v>6.12</v>
      </c>
      <c r="J46" s="29">
        <f>'[1]6월'!J46</f>
        <v>16167.172881355933</v>
      </c>
      <c r="K46" s="28">
        <f>'[1]6월'!K46</f>
        <v>32.29</v>
      </c>
      <c r="L46" s="28">
        <f>'[1]6월'!L46</f>
        <v>33.76</v>
      </c>
      <c r="M46" s="28">
        <f>'[1]6월'!M46</f>
        <v>1.47</v>
      </c>
      <c r="N46" s="29">
        <f>'[1]6월'!N46</f>
        <v>12517.05</v>
      </c>
      <c r="O46" s="28">
        <f>'[1]6월'!O46</f>
        <v>1.2</v>
      </c>
      <c r="P46" s="28">
        <f>'[1]6월'!P46</f>
        <v>1.2</v>
      </c>
      <c r="Q46" s="28">
        <f>'[1]6월'!Q46</f>
        <v>0</v>
      </c>
      <c r="R46" s="30">
        <f>'[1]6월'!R46</f>
        <v>0</v>
      </c>
      <c r="S46" s="31">
        <f>'[1]6월'!S46</f>
        <v>1.0833333333333333</v>
      </c>
      <c r="T46" s="30">
        <f>'[1]6월'!T46</f>
        <v>110.72176762077088</v>
      </c>
      <c r="U46" s="32">
        <f t="shared" si="6"/>
        <v>30955.744648976703</v>
      </c>
      <c r="V46" s="33">
        <v>2</v>
      </c>
      <c r="W46" s="34">
        <f t="shared" si="0"/>
        <v>15477.872324488351</v>
      </c>
      <c r="X46" s="35" t="str">
        <f>VLOOKUP(B46,[2]호실상태!$C:$F,4,FALSE)</f>
        <v>입실</v>
      </c>
      <c r="Y46" s="36"/>
      <c r="Z46" s="34" t="str">
        <f t="shared" si="1"/>
        <v/>
      </c>
      <c r="AA46" s="34">
        <f t="shared" si="2"/>
        <v>30955.744648976703</v>
      </c>
      <c r="AB46" s="34" t="str">
        <f t="shared" si="3"/>
        <v/>
      </c>
      <c r="AC46" s="34" t="str">
        <f t="shared" si="4"/>
        <v/>
      </c>
      <c r="AD46" s="34">
        <f t="shared" si="5"/>
        <v>15477.872324488351</v>
      </c>
    </row>
    <row r="47" spans="1:30" s="37" customFormat="1" ht="16.5">
      <c r="A47" s="26" t="s">
        <v>103</v>
      </c>
      <c r="B47" s="27" t="s">
        <v>104</v>
      </c>
      <c r="C47" s="28">
        <f>'[1]6월'!C47</f>
        <v>466.7</v>
      </c>
      <c r="D47" s="28">
        <f>'[1]6월'!D47</f>
        <v>489.7</v>
      </c>
      <c r="E47" s="28">
        <f>'[1]6월'!E47</f>
        <v>23</v>
      </c>
      <c r="F47" s="29">
        <f>'[1]6월'!F47</f>
        <v>3404</v>
      </c>
      <c r="G47" s="28">
        <f>'[1]6월'!G47</f>
        <v>62.480000000000004</v>
      </c>
      <c r="H47" s="28">
        <f>'[1]6월'!H47</f>
        <v>63.85</v>
      </c>
      <c r="I47" s="28">
        <f>'[1]6월'!I47</f>
        <v>1.37</v>
      </c>
      <c r="J47" s="29">
        <f>'[1]6월'!J47</f>
        <v>3619.1220338983057</v>
      </c>
      <c r="K47" s="28">
        <f>'[1]6월'!K47</f>
        <v>29.99</v>
      </c>
      <c r="L47" s="28">
        <f>'[1]6월'!L47</f>
        <v>30.54</v>
      </c>
      <c r="M47" s="28">
        <f>'[1]6월'!M47</f>
        <v>0.55000000000000004</v>
      </c>
      <c r="N47" s="29">
        <f>'[1]6월'!N47</f>
        <v>4683.25</v>
      </c>
      <c r="O47" s="28">
        <f>'[1]6월'!O47</f>
        <v>1.22</v>
      </c>
      <c r="P47" s="28">
        <f>'[1]6월'!P47</f>
        <v>1.22</v>
      </c>
      <c r="Q47" s="28">
        <f>'[1]6월'!Q47</f>
        <v>0</v>
      </c>
      <c r="R47" s="30">
        <f>'[1]6월'!R47</f>
        <v>0</v>
      </c>
      <c r="S47" s="31">
        <f>'[1]6월'!S47</f>
        <v>224.48333333333338</v>
      </c>
      <c r="T47" s="30">
        <f>'[1]6월'!T47</f>
        <v>22943.253662833282</v>
      </c>
      <c r="U47" s="32">
        <f t="shared" si="6"/>
        <v>34649.625696731586</v>
      </c>
      <c r="V47" s="33">
        <v>2</v>
      </c>
      <c r="W47" s="34">
        <f t="shared" si="0"/>
        <v>17324.812848365793</v>
      </c>
      <c r="X47" s="35" t="str">
        <f>VLOOKUP(B47,[2]호실상태!$C:$F,4,FALSE)</f>
        <v>반실</v>
      </c>
      <c r="Y47" s="36"/>
      <c r="Z47" s="34">
        <f t="shared" si="1"/>
        <v>24254.737987712109</v>
      </c>
      <c r="AA47" s="34" t="str">
        <f t="shared" si="2"/>
        <v/>
      </c>
      <c r="AB47" s="34" t="str">
        <f t="shared" si="3"/>
        <v/>
      </c>
      <c r="AC47" s="34">
        <f t="shared" si="4"/>
        <v>10394.887709019475</v>
      </c>
      <c r="AD47" s="34">
        <f t="shared" si="5"/>
        <v>24254.737987712109</v>
      </c>
    </row>
    <row r="48" spans="1:30" s="37" customFormat="1" ht="16.5">
      <c r="A48" s="26" t="s">
        <v>105</v>
      </c>
      <c r="B48" s="27" t="s">
        <v>106</v>
      </c>
      <c r="C48" s="28">
        <f>'[1]6월'!C48</f>
        <v>397.3</v>
      </c>
      <c r="D48" s="28">
        <f>'[1]6월'!D48</f>
        <v>402.1</v>
      </c>
      <c r="E48" s="28">
        <f>'[1]6월'!E48</f>
        <v>4.8</v>
      </c>
      <c r="F48" s="29">
        <f>'[1]6월'!F48</f>
        <v>710.4</v>
      </c>
      <c r="G48" s="28">
        <f>'[1]6월'!G48</f>
        <v>64.72</v>
      </c>
      <c r="H48" s="28">
        <f>'[1]6월'!H48</f>
        <v>64.72</v>
      </c>
      <c r="I48" s="28">
        <f>'[1]6월'!I48</f>
        <v>0</v>
      </c>
      <c r="J48" s="29">
        <f>'[1]6월'!J48</f>
        <v>0</v>
      </c>
      <c r="K48" s="28">
        <f>'[1]6월'!K48</f>
        <v>31.56</v>
      </c>
      <c r="L48" s="28">
        <f>'[1]6월'!L48</f>
        <v>31.56</v>
      </c>
      <c r="M48" s="28">
        <f>'[1]6월'!M48</f>
        <v>0</v>
      </c>
      <c r="N48" s="29">
        <f>'[1]6월'!N48</f>
        <v>0</v>
      </c>
      <c r="O48" s="28">
        <f>'[1]6월'!O48</f>
        <v>1.84</v>
      </c>
      <c r="P48" s="28">
        <f>'[1]6월'!P48</f>
        <v>1.84</v>
      </c>
      <c r="Q48" s="28">
        <f>'[1]6월'!Q48</f>
        <v>0</v>
      </c>
      <c r="R48" s="30">
        <f>'[1]6월'!R48</f>
        <v>0</v>
      </c>
      <c r="S48" s="31">
        <f>'[1]6월'!S48</f>
        <v>0</v>
      </c>
      <c r="T48" s="30">
        <f>'[1]6월'!T48</f>
        <v>0</v>
      </c>
      <c r="U48" s="32">
        <f t="shared" si="6"/>
        <v>710.4</v>
      </c>
      <c r="V48" s="33">
        <v>2</v>
      </c>
      <c r="W48" s="34">
        <f t="shared" si="0"/>
        <v>355.2</v>
      </c>
      <c r="X48" s="35" t="str">
        <f>VLOOKUP(B48,[2]호실상태!$C:$F,4,FALSE)</f>
        <v>공실</v>
      </c>
      <c r="Y48" s="36"/>
      <c r="Z48" s="34" t="str">
        <f t="shared" si="1"/>
        <v/>
      </c>
      <c r="AA48" s="34" t="str">
        <f t="shared" si="2"/>
        <v/>
      </c>
      <c r="AB48" s="34">
        <f t="shared" si="3"/>
        <v>710.4</v>
      </c>
      <c r="AC48" s="34" t="str">
        <f t="shared" si="4"/>
        <v/>
      </c>
      <c r="AD48" s="34">
        <f t="shared" si="5"/>
        <v>355.2</v>
      </c>
    </row>
    <row r="49" spans="1:30" s="37" customFormat="1" ht="16.5">
      <c r="A49" s="26" t="s">
        <v>107</v>
      </c>
      <c r="B49" s="27" t="s">
        <v>108</v>
      </c>
      <c r="C49" s="28">
        <f>'[1]6월'!C49</f>
        <v>403.3</v>
      </c>
      <c r="D49" s="28">
        <f>'[1]6월'!D49</f>
        <v>406.4</v>
      </c>
      <c r="E49" s="28">
        <f>'[1]6월'!E49</f>
        <v>3.1</v>
      </c>
      <c r="F49" s="29">
        <f>'[1]6월'!F49</f>
        <v>458.8</v>
      </c>
      <c r="G49" s="28">
        <f>'[1]6월'!G49</f>
        <v>31.240000000000002</v>
      </c>
      <c r="H49" s="28">
        <f>'[1]6월'!H49</f>
        <v>31.240000000000002</v>
      </c>
      <c r="I49" s="28">
        <f>'[1]6월'!I49</f>
        <v>0</v>
      </c>
      <c r="J49" s="29">
        <f>'[1]6월'!J49</f>
        <v>0</v>
      </c>
      <c r="K49" s="28">
        <f>'[1]6월'!K49</f>
        <v>15.59</v>
      </c>
      <c r="L49" s="28">
        <f>'[1]6월'!L49</f>
        <v>15.59</v>
      </c>
      <c r="M49" s="28">
        <f>'[1]6월'!M49</f>
        <v>0</v>
      </c>
      <c r="N49" s="29">
        <f>'[1]6월'!N49</f>
        <v>0</v>
      </c>
      <c r="O49" s="28">
        <f>'[1]6월'!O49</f>
        <v>2.38</v>
      </c>
      <c r="P49" s="28">
        <f>'[1]6월'!P49</f>
        <v>2.38</v>
      </c>
      <c r="Q49" s="28">
        <f>'[1]6월'!Q49</f>
        <v>0</v>
      </c>
      <c r="R49" s="30">
        <f>'[1]6월'!R49</f>
        <v>0</v>
      </c>
      <c r="S49" s="31">
        <f>'[1]6월'!S49</f>
        <v>0</v>
      </c>
      <c r="T49" s="30">
        <f>'[1]6월'!T49</f>
        <v>0</v>
      </c>
      <c r="U49" s="32">
        <f t="shared" si="6"/>
        <v>458.8</v>
      </c>
      <c r="V49" s="33">
        <v>1</v>
      </c>
      <c r="W49" s="34">
        <f t="shared" si="0"/>
        <v>458.8</v>
      </c>
      <c r="X49" s="35" t="str">
        <f>VLOOKUP(B49,[2]호실상태!$C:$F,4,FALSE)</f>
        <v>공실</v>
      </c>
      <c r="Y49" s="36"/>
      <c r="Z49" s="34" t="str">
        <f t="shared" si="1"/>
        <v/>
      </c>
      <c r="AA49" s="34" t="str">
        <f t="shared" si="2"/>
        <v/>
      </c>
      <c r="AB49" s="34">
        <f t="shared" si="3"/>
        <v>458.8</v>
      </c>
      <c r="AC49" s="34" t="str">
        <f t="shared" si="4"/>
        <v/>
      </c>
      <c r="AD49" s="34">
        <f t="shared" si="5"/>
        <v>458.8</v>
      </c>
    </row>
    <row r="50" spans="1:30" s="37" customFormat="1" ht="16.5">
      <c r="A50" s="26" t="s">
        <v>109</v>
      </c>
      <c r="B50" s="27" t="s">
        <v>110</v>
      </c>
      <c r="C50" s="28">
        <f>'[1]6월'!C50</f>
        <v>514.70000000000005</v>
      </c>
      <c r="D50" s="28">
        <f>'[1]6월'!D50</f>
        <v>552.70000000000005</v>
      </c>
      <c r="E50" s="28">
        <f>'[1]6월'!E50</f>
        <v>38</v>
      </c>
      <c r="F50" s="29">
        <f>'[1]6월'!F50</f>
        <v>5624</v>
      </c>
      <c r="G50" s="28">
        <f>'[1]6월'!G50</f>
        <v>80.2</v>
      </c>
      <c r="H50" s="28">
        <f>'[1]6월'!H50</f>
        <v>83.09</v>
      </c>
      <c r="I50" s="28">
        <f>'[1]6월'!I50</f>
        <v>2.89</v>
      </c>
      <c r="J50" s="29">
        <f>'[1]6월'!J50</f>
        <v>7634.4983050847468</v>
      </c>
      <c r="K50" s="28">
        <f>'[1]6월'!K50</f>
        <v>37.99</v>
      </c>
      <c r="L50" s="28">
        <f>'[1]6월'!L50</f>
        <v>39.049999999999997</v>
      </c>
      <c r="M50" s="28">
        <f>'[1]6월'!M50</f>
        <v>1.06</v>
      </c>
      <c r="N50" s="29">
        <f>'[1]6월'!N50</f>
        <v>9025.9</v>
      </c>
      <c r="O50" s="28">
        <f>'[1]6월'!O50</f>
        <v>2.96</v>
      </c>
      <c r="P50" s="28">
        <f>'[1]6월'!P50</f>
        <v>2.96</v>
      </c>
      <c r="Q50" s="28">
        <f>'[1]6월'!Q50</f>
        <v>0</v>
      </c>
      <c r="R50" s="30">
        <f>'[1]6월'!R50</f>
        <v>0</v>
      </c>
      <c r="S50" s="31">
        <f>'[1]6월'!S50</f>
        <v>77.216666666666669</v>
      </c>
      <c r="T50" s="30">
        <f>'[1]6월'!T50</f>
        <v>7891.9069136466387</v>
      </c>
      <c r="U50" s="32">
        <f t="shared" si="6"/>
        <v>30176.305218731384</v>
      </c>
      <c r="V50" s="33">
        <v>1</v>
      </c>
      <c r="W50" s="34">
        <f t="shared" si="0"/>
        <v>30176.305218731384</v>
      </c>
      <c r="X50" s="35" t="str">
        <f>VLOOKUP(B50,[2]호실상태!$C:$F,4,FALSE)</f>
        <v>입실</v>
      </c>
      <c r="Y50" s="36"/>
      <c r="Z50" s="34" t="str">
        <f t="shared" si="1"/>
        <v/>
      </c>
      <c r="AA50" s="34">
        <f t="shared" si="2"/>
        <v>30176.305218731384</v>
      </c>
      <c r="AB50" s="34" t="str">
        <f t="shared" si="3"/>
        <v/>
      </c>
      <c r="AC50" s="34" t="str">
        <f t="shared" si="4"/>
        <v/>
      </c>
      <c r="AD50" s="34">
        <f t="shared" si="5"/>
        <v>30176.305218731384</v>
      </c>
    </row>
    <row r="51" spans="1:30" s="37" customFormat="1" ht="16.5">
      <c r="A51" s="26" t="s">
        <v>111</v>
      </c>
      <c r="B51" s="27" t="s">
        <v>112</v>
      </c>
      <c r="C51" s="28">
        <f>'[1]6월'!C51</f>
        <v>345.1</v>
      </c>
      <c r="D51" s="28">
        <f>'[1]6월'!D51</f>
        <v>369.2</v>
      </c>
      <c r="E51" s="28">
        <f>'[1]6월'!E51</f>
        <v>24.1</v>
      </c>
      <c r="F51" s="29">
        <f>'[1]6월'!F51</f>
        <v>3566.8</v>
      </c>
      <c r="G51" s="28">
        <f>'[1]6월'!G51</f>
        <v>34.53</v>
      </c>
      <c r="H51" s="28">
        <f>'[1]6월'!H51</f>
        <v>35.92</v>
      </c>
      <c r="I51" s="28">
        <f>'[1]6월'!I51</f>
        <v>1.3900000000000001</v>
      </c>
      <c r="J51" s="29">
        <f>'[1]6월'!J51</f>
        <v>3671.9559322033906</v>
      </c>
      <c r="K51" s="28">
        <f>'[1]6월'!K51</f>
        <v>19.12</v>
      </c>
      <c r="L51" s="28">
        <f>'[1]6월'!L51</f>
        <v>19.63</v>
      </c>
      <c r="M51" s="28">
        <f>'[1]6월'!M51</f>
        <v>0.51</v>
      </c>
      <c r="N51" s="29">
        <f>'[1]6월'!N51</f>
        <v>4342.6499999999996</v>
      </c>
      <c r="O51" s="28">
        <f>'[1]6월'!O51</f>
        <v>1.67</v>
      </c>
      <c r="P51" s="28">
        <f>'[1]6월'!P51</f>
        <v>1.67</v>
      </c>
      <c r="Q51" s="28">
        <f>'[1]6월'!Q51</f>
        <v>0</v>
      </c>
      <c r="R51" s="30">
        <f>'[1]6월'!R51</f>
        <v>0</v>
      </c>
      <c r="S51" s="31">
        <f>'[1]6월'!S51</f>
        <v>13.333333333333332</v>
      </c>
      <c r="T51" s="30">
        <f>'[1]6월'!T51</f>
        <v>1362.7294476402569</v>
      </c>
      <c r="U51" s="32">
        <f t="shared" si="6"/>
        <v>12944.135379843647</v>
      </c>
      <c r="V51" s="33">
        <v>1</v>
      </c>
      <c r="W51" s="34">
        <f t="shared" si="0"/>
        <v>12944.135379843647</v>
      </c>
      <c r="X51" s="35" t="str">
        <f>VLOOKUP(B51,[2]호실상태!$C:$F,4,FALSE)</f>
        <v>입실</v>
      </c>
      <c r="Y51" s="36"/>
      <c r="Z51" s="34" t="str">
        <f t="shared" si="1"/>
        <v/>
      </c>
      <c r="AA51" s="34">
        <f t="shared" si="2"/>
        <v>12944.135379843647</v>
      </c>
      <c r="AB51" s="34" t="str">
        <f t="shared" si="3"/>
        <v/>
      </c>
      <c r="AC51" s="34" t="str">
        <f t="shared" si="4"/>
        <v/>
      </c>
      <c r="AD51" s="34">
        <f t="shared" si="5"/>
        <v>12944.135379843647</v>
      </c>
    </row>
    <row r="52" spans="1:30" s="37" customFormat="1" ht="16.5">
      <c r="A52" s="26" t="s">
        <v>113</v>
      </c>
      <c r="B52" s="27" t="s">
        <v>114</v>
      </c>
      <c r="C52" s="28">
        <f>'[1]6월'!C52</f>
        <v>209.2</v>
      </c>
      <c r="D52" s="28">
        <f>'[1]6월'!D52</f>
        <v>212.8</v>
      </c>
      <c r="E52" s="28">
        <f>'[1]6월'!E52</f>
        <v>3.6</v>
      </c>
      <c r="F52" s="29">
        <f>'[1]6월'!F52</f>
        <v>532.80000000000007</v>
      </c>
      <c r="G52" s="28">
        <f>'[1]6월'!G52</f>
        <v>42.75</v>
      </c>
      <c r="H52" s="28">
        <f>'[1]6월'!H52</f>
        <v>42.75</v>
      </c>
      <c r="I52" s="28">
        <f>'[1]6월'!I52</f>
        <v>0</v>
      </c>
      <c r="J52" s="29">
        <f>'[1]6월'!J52</f>
        <v>0</v>
      </c>
      <c r="K52" s="28">
        <f>'[1]6월'!K52</f>
        <v>27.67</v>
      </c>
      <c r="L52" s="28">
        <f>'[1]6월'!L52</f>
        <v>27.67</v>
      </c>
      <c r="M52" s="28">
        <f>'[1]6월'!M52</f>
        <v>0</v>
      </c>
      <c r="N52" s="29">
        <f>'[1]6월'!N52</f>
        <v>0</v>
      </c>
      <c r="O52" s="28">
        <f>'[1]6월'!O52</f>
        <v>1.31</v>
      </c>
      <c r="P52" s="28">
        <f>'[1]6월'!P52</f>
        <v>1.31</v>
      </c>
      <c r="Q52" s="28">
        <f>'[1]6월'!Q52</f>
        <v>0</v>
      </c>
      <c r="R52" s="30">
        <f>'[1]6월'!R52</f>
        <v>0</v>
      </c>
      <c r="S52" s="31">
        <f>'[1]6월'!S52</f>
        <v>0</v>
      </c>
      <c r="T52" s="30">
        <f>'[1]6월'!T52</f>
        <v>0</v>
      </c>
      <c r="U52" s="32">
        <f t="shared" si="6"/>
        <v>532.80000000000007</v>
      </c>
      <c r="V52" s="33">
        <v>1</v>
      </c>
      <c r="W52" s="34">
        <f t="shared" si="0"/>
        <v>532.80000000000007</v>
      </c>
      <c r="X52" s="35" t="str">
        <f>VLOOKUP(B52,[2]호실상태!$C:$F,4,FALSE)</f>
        <v>공실</v>
      </c>
      <c r="Y52" s="36"/>
      <c r="Z52" s="34" t="str">
        <f t="shared" si="1"/>
        <v/>
      </c>
      <c r="AA52" s="34" t="str">
        <f t="shared" si="2"/>
        <v/>
      </c>
      <c r="AB52" s="34">
        <f t="shared" si="3"/>
        <v>532.80000000000007</v>
      </c>
      <c r="AC52" s="34" t="str">
        <f t="shared" si="4"/>
        <v/>
      </c>
      <c r="AD52" s="34">
        <f t="shared" si="5"/>
        <v>532.80000000000007</v>
      </c>
    </row>
    <row r="53" spans="1:30" s="37" customFormat="1" ht="16.5">
      <c r="A53" s="26" t="s">
        <v>115</v>
      </c>
      <c r="B53" s="27" t="s">
        <v>116</v>
      </c>
      <c r="C53" s="28">
        <f>'[1]6월'!C53</f>
        <v>255.3</v>
      </c>
      <c r="D53" s="28">
        <f>'[1]6월'!D53</f>
        <v>258.5</v>
      </c>
      <c r="E53" s="28">
        <f>'[1]6월'!E53</f>
        <v>3.2</v>
      </c>
      <c r="F53" s="29">
        <f>'[1]6월'!F53</f>
        <v>473.6</v>
      </c>
      <c r="G53" s="28">
        <f>'[1]6월'!G53</f>
        <v>37.349999999999994</v>
      </c>
      <c r="H53" s="28">
        <f>'[1]6월'!H53</f>
        <v>37.349999999999994</v>
      </c>
      <c r="I53" s="28">
        <f>'[1]6월'!I53</f>
        <v>0</v>
      </c>
      <c r="J53" s="29">
        <f>'[1]6월'!J53</f>
        <v>0</v>
      </c>
      <c r="K53" s="28">
        <f>'[1]6월'!K53</f>
        <v>18.649999999999999</v>
      </c>
      <c r="L53" s="28">
        <f>'[1]6월'!L53</f>
        <v>18.649999999999999</v>
      </c>
      <c r="M53" s="28">
        <f>'[1]6월'!M53</f>
        <v>0</v>
      </c>
      <c r="N53" s="29">
        <f>'[1]6월'!N53</f>
        <v>0</v>
      </c>
      <c r="O53" s="28">
        <f>'[1]6월'!O53</f>
        <v>1.92</v>
      </c>
      <c r="P53" s="28">
        <f>'[1]6월'!P53</f>
        <v>1.92</v>
      </c>
      <c r="Q53" s="28">
        <f>'[1]6월'!Q53</f>
        <v>0</v>
      </c>
      <c r="R53" s="30">
        <f>'[1]6월'!R53</f>
        <v>0</v>
      </c>
      <c r="S53" s="31">
        <f>'[1]6월'!S53</f>
        <v>0</v>
      </c>
      <c r="T53" s="30">
        <f>'[1]6월'!T53</f>
        <v>0</v>
      </c>
      <c r="U53" s="32">
        <f t="shared" si="6"/>
        <v>473.6</v>
      </c>
      <c r="V53" s="33">
        <v>1</v>
      </c>
      <c r="W53" s="34">
        <f t="shared" si="0"/>
        <v>473.6</v>
      </c>
      <c r="X53" s="35" t="str">
        <f>VLOOKUP(B53,[2]호실상태!$C:$F,4,FALSE)</f>
        <v>공실</v>
      </c>
      <c r="Y53" s="36"/>
      <c r="Z53" s="34" t="str">
        <f t="shared" si="1"/>
        <v/>
      </c>
      <c r="AA53" s="34" t="str">
        <f t="shared" si="2"/>
        <v/>
      </c>
      <c r="AB53" s="34">
        <f t="shared" si="3"/>
        <v>473.6</v>
      </c>
      <c r="AC53" s="34" t="str">
        <f t="shared" si="4"/>
        <v/>
      </c>
      <c r="AD53" s="34">
        <f t="shared" si="5"/>
        <v>473.6</v>
      </c>
    </row>
    <row r="54" spans="1:30" s="37" customFormat="1" ht="16.5">
      <c r="A54" s="26" t="s">
        <v>117</v>
      </c>
      <c r="B54" s="27" t="s">
        <v>118</v>
      </c>
      <c r="C54" s="28">
        <f>'[1]6월'!C54</f>
        <v>546.4</v>
      </c>
      <c r="D54" s="28">
        <f>'[1]6월'!D54</f>
        <v>573.4</v>
      </c>
      <c r="E54" s="28">
        <f>'[1]6월'!E54</f>
        <v>27</v>
      </c>
      <c r="F54" s="29">
        <f>'[1]6월'!F54</f>
        <v>3996</v>
      </c>
      <c r="G54" s="28">
        <f>'[1]6월'!G54</f>
        <v>104.03</v>
      </c>
      <c r="H54" s="28">
        <f>'[1]6월'!H54</f>
        <v>107.30000000000001</v>
      </c>
      <c r="I54" s="28">
        <f>'[1]6월'!I54</f>
        <v>3.2699999999999996</v>
      </c>
      <c r="J54" s="29">
        <f>'[1]6월'!J54</f>
        <v>8638.3423728813559</v>
      </c>
      <c r="K54" s="28">
        <f>'[1]6월'!K54</f>
        <v>54.41</v>
      </c>
      <c r="L54" s="28">
        <f>'[1]6월'!L54</f>
        <v>55.17</v>
      </c>
      <c r="M54" s="28">
        <f>'[1]6월'!M54</f>
        <v>0.76</v>
      </c>
      <c r="N54" s="29">
        <f>'[1]6월'!N54</f>
        <v>6471.4</v>
      </c>
      <c r="O54" s="28">
        <f>'[1]6월'!O54</f>
        <v>2.36</v>
      </c>
      <c r="P54" s="28">
        <f>'[1]6월'!P54</f>
        <v>2.36</v>
      </c>
      <c r="Q54" s="28">
        <f>'[1]6월'!Q54</f>
        <v>0</v>
      </c>
      <c r="R54" s="30">
        <f>'[1]6월'!R54</f>
        <v>0</v>
      </c>
      <c r="S54" s="31">
        <f>'[1]6월'!S54</f>
        <v>214.45</v>
      </c>
      <c r="T54" s="30">
        <f>'[1]6월'!T54</f>
        <v>21917.799753483981</v>
      </c>
      <c r="U54" s="32">
        <f t="shared" si="6"/>
        <v>41023.542126365341</v>
      </c>
      <c r="V54" s="33">
        <v>2</v>
      </c>
      <c r="W54" s="34">
        <f t="shared" si="0"/>
        <v>20511.77106318267</v>
      </c>
      <c r="X54" s="35" t="str">
        <f>VLOOKUP(B54,[2]호실상태!$C:$F,4,FALSE)</f>
        <v>반실</v>
      </c>
      <c r="Y54" s="36"/>
      <c r="Z54" s="34">
        <f t="shared" si="1"/>
        <v>28716.479488455738</v>
      </c>
      <c r="AA54" s="34" t="str">
        <f t="shared" si="2"/>
        <v/>
      </c>
      <c r="AB54" s="34" t="str">
        <f t="shared" si="3"/>
        <v/>
      </c>
      <c r="AC54" s="34">
        <f t="shared" si="4"/>
        <v>12307.062637909601</v>
      </c>
      <c r="AD54" s="34">
        <f t="shared" si="5"/>
        <v>28716.479488455738</v>
      </c>
    </row>
    <row r="55" spans="1:30" s="37" customFormat="1" ht="16.5">
      <c r="A55" s="26" t="s">
        <v>119</v>
      </c>
      <c r="B55" s="27" t="s">
        <v>120</v>
      </c>
      <c r="C55" s="28">
        <f>'[1]6월'!C55</f>
        <v>316.39999999999998</v>
      </c>
      <c r="D55" s="28">
        <f>'[1]6월'!D55</f>
        <v>319.5</v>
      </c>
      <c r="E55" s="28">
        <f>'[1]6월'!E55</f>
        <v>3.1</v>
      </c>
      <c r="F55" s="29">
        <f>'[1]6월'!F55</f>
        <v>458.8</v>
      </c>
      <c r="G55" s="28">
        <f>'[1]6월'!G55</f>
        <v>67.84</v>
      </c>
      <c r="H55" s="28">
        <f>'[1]6월'!H55</f>
        <v>67.84</v>
      </c>
      <c r="I55" s="28">
        <f>'[1]6월'!I55</f>
        <v>0</v>
      </c>
      <c r="J55" s="29">
        <f>'[1]6월'!J55</f>
        <v>0</v>
      </c>
      <c r="K55" s="28">
        <f>'[1]6월'!K55</f>
        <v>34.03</v>
      </c>
      <c r="L55" s="28">
        <f>'[1]6월'!L55</f>
        <v>34.03</v>
      </c>
      <c r="M55" s="28">
        <f>'[1]6월'!M55</f>
        <v>0</v>
      </c>
      <c r="N55" s="29">
        <f>'[1]6월'!N55</f>
        <v>0</v>
      </c>
      <c r="O55" s="28">
        <f>'[1]6월'!O55</f>
        <v>1.58</v>
      </c>
      <c r="P55" s="28">
        <f>'[1]6월'!P55</f>
        <v>1.58</v>
      </c>
      <c r="Q55" s="28">
        <f>'[1]6월'!Q55</f>
        <v>0</v>
      </c>
      <c r="R55" s="30">
        <f>'[1]6월'!R55</f>
        <v>0</v>
      </c>
      <c r="S55" s="31">
        <f>'[1]6월'!S55</f>
        <v>0</v>
      </c>
      <c r="T55" s="30">
        <f>'[1]6월'!T55</f>
        <v>0</v>
      </c>
      <c r="U55" s="32">
        <f t="shared" si="6"/>
        <v>458.8</v>
      </c>
      <c r="V55" s="33">
        <v>2</v>
      </c>
      <c r="W55" s="34">
        <f t="shared" si="0"/>
        <v>229.4</v>
      </c>
      <c r="X55" s="35" t="str">
        <f>VLOOKUP(B55,[2]호실상태!$C:$F,4,FALSE)</f>
        <v>공실</v>
      </c>
      <c r="Y55" s="36"/>
      <c r="Z55" s="34" t="str">
        <f t="shared" si="1"/>
        <v/>
      </c>
      <c r="AA55" s="34" t="str">
        <f t="shared" si="2"/>
        <v/>
      </c>
      <c r="AB55" s="34">
        <f t="shared" si="3"/>
        <v>458.8</v>
      </c>
      <c r="AC55" s="34" t="str">
        <f t="shared" si="4"/>
        <v/>
      </c>
      <c r="AD55" s="34">
        <f t="shared" si="5"/>
        <v>229.4</v>
      </c>
    </row>
    <row r="56" spans="1:30" s="37" customFormat="1" ht="16.5">
      <c r="A56" s="26" t="s">
        <v>121</v>
      </c>
      <c r="B56" s="27" t="s">
        <v>122</v>
      </c>
      <c r="C56" s="28">
        <f>'[1]6월'!C56</f>
        <v>443</v>
      </c>
      <c r="D56" s="28">
        <f>'[1]6월'!D56</f>
        <v>478.8</v>
      </c>
      <c r="E56" s="28">
        <f>'[1]6월'!E56</f>
        <v>35.799999999999997</v>
      </c>
      <c r="F56" s="29">
        <f>'[1]6월'!F56</f>
        <v>5298.4</v>
      </c>
      <c r="G56" s="28">
        <f>'[1]6월'!G56</f>
        <v>69.61</v>
      </c>
      <c r="H56" s="28">
        <f>'[1]6월'!H56</f>
        <v>75.09</v>
      </c>
      <c r="I56" s="28">
        <f>'[1]6월'!I56</f>
        <v>5.4799999999999995</v>
      </c>
      <c r="J56" s="29">
        <f>'[1]6월'!J56</f>
        <v>14476.488135593219</v>
      </c>
      <c r="K56" s="28">
        <f>'[1]6월'!K56</f>
        <v>30.58</v>
      </c>
      <c r="L56" s="28">
        <f>'[1]6월'!L56</f>
        <v>32.22</v>
      </c>
      <c r="M56" s="28">
        <f>'[1]6월'!M56</f>
        <v>1.64</v>
      </c>
      <c r="N56" s="29">
        <f>'[1]6월'!N56</f>
        <v>13964.599999999999</v>
      </c>
      <c r="O56" s="28">
        <f>'[1]6월'!O56</f>
        <v>1.6</v>
      </c>
      <c r="P56" s="28">
        <f>'[1]6월'!P56</f>
        <v>1.6</v>
      </c>
      <c r="Q56" s="28">
        <f>'[1]6월'!Q56</f>
        <v>0</v>
      </c>
      <c r="R56" s="30">
        <f>'[1]6월'!R56</f>
        <v>0</v>
      </c>
      <c r="S56" s="31">
        <f>'[1]6월'!S56</f>
        <v>437.41666666666669</v>
      </c>
      <c r="T56" s="30">
        <f>'[1]6월'!T56</f>
        <v>44706.042941648186</v>
      </c>
      <c r="U56" s="32">
        <f t="shared" si="6"/>
        <v>78445.531077241409</v>
      </c>
      <c r="V56" s="33">
        <v>2</v>
      </c>
      <c r="W56" s="34">
        <f t="shared" si="0"/>
        <v>39222.765538620704</v>
      </c>
      <c r="X56" s="35" t="str">
        <f>VLOOKUP(B56,[2]호실상태!$C:$F,4,FALSE)</f>
        <v>반실</v>
      </c>
      <c r="Y56" s="36"/>
      <c r="Z56" s="34">
        <f t="shared" si="1"/>
        <v>54911.871754068983</v>
      </c>
      <c r="AA56" s="34" t="str">
        <f t="shared" si="2"/>
        <v/>
      </c>
      <c r="AB56" s="34" t="str">
        <f t="shared" si="3"/>
        <v/>
      </c>
      <c r="AC56" s="34">
        <f t="shared" si="4"/>
        <v>23533.659323172422</v>
      </c>
      <c r="AD56" s="34">
        <f t="shared" si="5"/>
        <v>54911.871754068983</v>
      </c>
    </row>
    <row r="57" spans="1:30" s="37" customFormat="1" ht="16.5">
      <c r="A57" s="26" t="s">
        <v>123</v>
      </c>
      <c r="B57" s="27" t="s">
        <v>124</v>
      </c>
      <c r="C57" s="28">
        <f>'[1]6월'!C57</f>
        <v>624.79999999999995</v>
      </c>
      <c r="D57" s="28">
        <f>'[1]6월'!D57</f>
        <v>667.8</v>
      </c>
      <c r="E57" s="28">
        <f>'[1]6월'!E57</f>
        <v>43</v>
      </c>
      <c r="F57" s="29">
        <f>'[1]6월'!F57</f>
        <v>6364</v>
      </c>
      <c r="G57" s="28">
        <f>'[1]6월'!G57</f>
        <v>77.069999999999993</v>
      </c>
      <c r="H57" s="28">
        <f>'[1]6월'!H57</f>
        <v>79.42</v>
      </c>
      <c r="I57" s="28">
        <f>'[1]6월'!I57</f>
        <v>2.35</v>
      </c>
      <c r="J57" s="29">
        <f>'[1]6월'!J57</f>
        <v>6207.9830508474579</v>
      </c>
      <c r="K57" s="28">
        <f>'[1]6월'!K57</f>
        <v>44.28</v>
      </c>
      <c r="L57" s="28">
        <f>'[1]6월'!L57</f>
        <v>44.7</v>
      </c>
      <c r="M57" s="28">
        <f>'[1]6월'!M57</f>
        <v>0.42</v>
      </c>
      <c r="N57" s="29">
        <f>'[1]6월'!N57</f>
        <v>3576.2999999999997</v>
      </c>
      <c r="O57" s="28">
        <f>'[1]6월'!O57</f>
        <v>1.3</v>
      </c>
      <c r="P57" s="28">
        <f>'[1]6월'!P57</f>
        <v>1.3</v>
      </c>
      <c r="Q57" s="28">
        <f>'[1]6월'!Q57</f>
        <v>0</v>
      </c>
      <c r="R57" s="30">
        <f>'[1]6월'!R57</f>
        <v>0</v>
      </c>
      <c r="S57" s="31">
        <f>'[1]6월'!S57</f>
        <v>121.96666666666664</v>
      </c>
      <c r="T57" s="30">
        <f>'[1]6월'!T57</f>
        <v>12465.567622289249</v>
      </c>
      <c r="U57" s="32">
        <f t="shared" si="6"/>
        <v>28613.850673136709</v>
      </c>
      <c r="V57" s="33">
        <v>2</v>
      </c>
      <c r="W57" s="34">
        <f t="shared" si="0"/>
        <v>14306.925336568354</v>
      </c>
      <c r="X57" s="35" t="str">
        <f>VLOOKUP(B57,[2]호실상태!$C:$F,4,FALSE)</f>
        <v>입실</v>
      </c>
      <c r="Y57" s="36"/>
      <c r="Z57" s="34" t="str">
        <f t="shared" si="1"/>
        <v/>
      </c>
      <c r="AA57" s="34">
        <f t="shared" si="2"/>
        <v>28613.850673136709</v>
      </c>
      <c r="AB57" s="34" t="str">
        <f t="shared" si="3"/>
        <v/>
      </c>
      <c r="AC57" s="34" t="str">
        <f t="shared" si="4"/>
        <v/>
      </c>
      <c r="AD57" s="34">
        <f t="shared" si="5"/>
        <v>14306.925336568354</v>
      </c>
    </row>
    <row r="58" spans="1:30" s="37" customFormat="1" ht="16.5">
      <c r="A58" s="26" t="s">
        <v>125</v>
      </c>
      <c r="B58" s="27" t="s">
        <v>126</v>
      </c>
      <c r="C58" s="28">
        <f>'[1]6월'!C58</f>
        <v>418.3</v>
      </c>
      <c r="D58" s="28">
        <f>'[1]6월'!D58</f>
        <v>421.9</v>
      </c>
      <c r="E58" s="28">
        <f>'[1]6월'!E58</f>
        <v>3.6</v>
      </c>
      <c r="F58" s="29">
        <f>'[1]6월'!F58</f>
        <v>532.80000000000007</v>
      </c>
      <c r="G58" s="28">
        <f>'[1]6월'!G58</f>
        <v>77.699999999999989</v>
      </c>
      <c r="H58" s="28">
        <f>'[1]6월'!H58</f>
        <v>77.699999999999989</v>
      </c>
      <c r="I58" s="28">
        <f>'[1]6월'!I58</f>
        <v>0</v>
      </c>
      <c r="J58" s="29">
        <f>'[1]6월'!J58</f>
        <v>0</v>
      </c>
      <c r="K58" s="28">
        <f>'[1]6월'!K58</f>
        <v>41.41</v>
      </c>
      <c r="L58" s="28">
        <f>'[1]6월'!L58</f>
        <v>41.41</v>
      </c>
      <c r="M58" s="28">
        <f>'[1]6월'!M58</f>
        <v>0</v>
      </c>
      <c r="N58" s="29">
        <f>'[1]6월'!N58</f>
        <v>0</v>
      </c>
      <c r="O58" s="28">
        <f>'[1]6월'!O58</f>
        <v>3.19</v>
      </c>
      <c r="P58" s="28">
        <f>'[1]6월'!P58</f>
        <v>3.19</v>
      </c>
      <c r="Q58" s="28">
        <f>'[1]6월'!Q58</f>
        <v>0</v>
      </c>
      <c r="R58" s="30">
        <f>'[1]6월'!R58</f>
        <v>0</v>
      </c>
      <c r="S58" s="31">
        <f>'[1]6월'!S58</f>
        <v>0</v>
      </c>
      <c r="T58" s="30">
        <f>'[1]6월'!T58</f>
        <v>0</v>
      </c>
      <c r="U58" s="32">
        <f t="shared" si="6"/>
        <v>532.80000000000007</v>
      </c>
      <c r="V58" s="33">
        <v>2</v>
      </c>
      <c r="W58" s="34">
        <f t="shared" si="0"/>
        <v>266.40000000000003</v>
      </c>
      <c r="X58" s="35" t="str">
        <f>VLOOKUP(B58,[2]호실상태!$C:$F,4,FALSE)</f>
        <v>공실</v>
      </c>
      <c r="Y58" s="36"/>
      <c r="Z58" s="34" t="str">
        <f t="shared" si="1"/>
        <v/>
      </c>
      <c r="AA58" s="34" t="str">
        <f t="shared" si="2"/>
        <v/>
      </c>
      <c r="AB58" s="34">
        <f t="shared" si="3"/>
        <v>532.80000000000007</v>
      </c>
      <c r="AC58" s="34" t="str">
        <f t="shared" si="4"/>
        <v/>
      </c>
      <c r="AD58" s="34">
        <f t="shared" si="5"/>
        <v>266.40000000000003</v>
      </c>
    </row>
    <row r="59" spans="1:30" s="37" customFormat="1" ht="16.5">
      <c r="A59" s="26" t="s">
        <v>127</v>
      </c>
      <c r="B59" s="27" t="s">
        <v>128</v>
      </c>
      <c r="C59" s="28">
        <f>'[1]6월'!C59</f>
        <v>439</v>
      </c>
      <c r="D59" s="28">
        <f>'[1]6월'!D59</f>
        <v>442.1</v>
      </c>
      <c r="E59" s="28">
        <f>'[1]6월'!E59</f>
        <v>3.1</v>
      </c>
      <c r="F59" s="29">
        <f>'[1]6월'!F59</f>
        <v>458.8</v>
      </c>
      <c r="G59" s="28">
        <f>'[1]6월'!G59</f>
        <v>57.68</v>
      </c>
      <c r="H59" s="28">
        <f>'[1]6월'!H59</f>
        <v>57.68</v>
      </c>
      <c r="I59" s="28">
        <f>'[1]6월'!I59</f>
        <v>0</v>
      </c>
      <c r="J59" s="29">
        <f>'[1]6월'!J59</f>
        <v>0</v>
      </c>
      <c r="K59" s="28">
        <f>'[1]6월'!K59</f>
        <v>23.03</v>
      </c>
      <c r="L59" s="28">
        <f>'[1]6월'!L59</f>
        <v>23.03</v>
      </c>
      <c r="M59" s="28">
        <f>'[1]6월'!M59</f>
        <v>0</v>
      </c>
      <c r="N59" s="29">
        <f>'[1]6월'!N59</f>
        <v>0</v>
      </c>
      <c r="O59" s="28">
        <f>'[1]6월'!O59</f>
        <v>1.29</v>
      </c>
      <c r="P59" s="28">
        <f>'[1]6월'!P59</f>
        <v>1.29</v>
      </c>
      <c r="Q59" s="28">
        <f>'[1]6월'!Q59</f>
        <v>0</v>
      </c>
      <c r="R59" s="30">
        <f>'[1]6월'!R59</f>
        <v>0</v>
      </c>
      <c r="S59" s="31">
        <f>'[1]6월'!S59</f>
        <v>0</v>
      </c>
      <c r="T59" s="30">
        <f>'[1]6월'!T59</f>
        <v>0</v>
      </c>
      <c r="U59" s="32">
        <f t="shared" si="6"/>
        <v>458.8</v>
      </c>
      <c r="V59" s="33">
        <v>2</v>
      </c>
      <c r="W59" s="34">
        <f t="shared" si="0"/>
        <v>229.4</v>
      </c>
      <c r="X59" s="35" t="str">
        <f>VLOOKUP(B59,[2]호실상태!$C:$F,4,FALSE)</f>
        <v>공실</v>
      </c>
      <c r="Y59" s="36"/>
      <c r="Z59" s="34" t="str">
        <f t="shared" si="1"/>
        <v/>
      </c>
      <c r="AA59" s="34" t="str">
        <f t="shared" si="2"/>
        <v/>
      </c>
      <c r="AB59" s="34">
        <f t="shared" si="3"/>
        <v>458.8</v>
      </c>
      <c r="AC59" s="34" t="str">
        <f t="shared" si="4"/>
        <v/>
      </c>
      <c r="AD59" s="34">
        <f t="shared" si="5"/>
        <v>229.4</v>
      </c>
    </row>
    <row r="60" spans="1:30" s="37" customFormat="1" ht="16.5">
      <c r="A60" s="26" t="s">
        <v>129</v>
      </c>
      <c r="B60" s="27" t="s">
        <v>130</v>
      </c>
      <c r="C60" s="28">
        <f>'[1]6월'!C60</f>
        <v>658.7</v>
      </c>
      <c r="D60" s="28">
        <f>'[1]6월'!D60</f>
        <v>707.6</v>
      </c>
      <c r="E60" s="28">
        <f>'[1]6월'!E60</f>
        <v>48.9</v>
      </c>
      <c r="F60" s="29">
        <f>'[1]6월'!F60</f>
        <v>7237.2</v>
      </c>
      <c r="G60" s="28">
        <f>'[1]6월'!G60</f>
        <v>62.04</v>
      </c>
      <c r="H60" s="28">
        <f>'[1]6월'!H60</f>
        <v>64.69</v>
      </c>
      <c r="I60" s="28">
        <f>'[1]6월'!I60</f>
        <v>2.65</v>
      </c>
      <c r="J60" s="29">
        <f>'[1]6월'!J60</f>
        <v>7000.4915254237294</v>
      </c>
      <c r="K60" s="28">
        <f>'[1]6월'!K60</f>
        <v>27.78</v>
      </c>
      <c r="L60" s="28">
        <f>'[1]6월'!L60</f>
        <v>28.79</v>
      </c>
      <c r="M60" s="28">
        <f>'[1]6월'!M60</f>
        <v>1.01</v>
      </c>
      <c r="N60" s="29">
        <f>'[1]6월'!N60</f>
        <v>8600.15</v>
      </c>
      <c r="O60" s="28">
        <f>'[1]6월'!O60</f>
        <v>2.59</v>
      </c>
      <c r="P60" s="28">
        <f>'[1]6월'!P60</f>
        <v>2.59</v>
      </c>
      <c r="Q60" s="28">
        <f>'[1]6월'!Q60</f>
        <v>0</v>
      </c>
      <c r="R60" s="30">
        <f>'[1]6월'!R60</f>
        <v>0</v>
      </c>
      <c r="S60" s="31">
        <f>'[1]6월'!S60</f>
        <v>66.183333333333337</v>
      </c>
      <c r="T60" s="30">
        <f>'[1]6월'!T60</f>
        <v>6764.2482957243265</v>
      </c>
      <c r="U60" s="32">
        <f t="shared" si="6"/>
        <v>29602.089821148053</v>
      </c>
      <c r="V60" s="33">
        <v>2</v>
      </c>
      <c r="W60" s="34">
        <f t="shared" si="0"/>
        <v>14801.044910574026</v>
      </c>
      <c r="X60" s="35" t="str">
        <f>VLOOKUP(B60,[2]호실상태!$C:$F,4,FALSE)</f>
        <v>반실</v>
      </c>
      <c r="Y60" s="36"/>
      <c r="Z60" s="34">
        <f t="shared" si="1"/>
        <v>20721.462874803634</v>
      </c>
      <c r="AA60" s="34" t="str">
        <f t="shared" si="2"/>
        <v/>
      </c>
      <c r="AB60" s="34" t="str">
        <f t="shared" si="3"/>
        <v/>
      </c>
      <c r="AC60" s="34">
        <f t="shared" si="4"/>
        <v>8880.626946344415</v>
      </c>
      <c r="AD60" s="34">
        <f t="shared" si="5"/>
        <v>20721.462874803634</v>
      </c>
    </row>
    <row r="61" spans="1:30" s="37" customFormat="1" ht="16.5">
      <c r="A61" s="26" t="s">
        <v>131</v>
      </c>
      <c r="B61" s="27" t="s">
        <v>132</v>
      </c>
      <c r="C61" s="28">
        <f>'[1]6월'!C61</f>
        <v>464.5</v>
      </c>
      <c r="D61" s="28">
        <f>'[1]6월'!D61</f>
        <v>467.6</v>
      </c>
      <c r="E61" s="28">
        <f>'[1]6월'!E61</f>
        <v>3.1</v>
      </c>
      <c r="F61" s="29">
        <f>'[1]6월'!F61</f>
        <v>458.8</v>
      </c>
      <c r="G61" s="28">
        <f>'[1]6월'!G61</f>
        <v>85.3</v>
      </c>
      <c r="H61" s="28">
        <f>'[1]6월'!H61</f>
        <v>85.3</v>
      </c>
      <c r="I61" s="28">
        <f>'[1]6월'!I61</f>
        <v>0</v>
      </c>
      <c r="J61" s="29">
        <f>'[1]6월'!J61</f>
        <v>0</v>
      </c>
      <c r="K61" s="28">
        <f>'[1]6월'!K61</f>
        <v>46.26</v>
      </c>
      <c r="L61" s="28">
        <f>'[1]6월'!L61</f>
        <v>46.26</v>
      </c>
      <c r="M61" s="28">
        <f>'[1]6월'!M61</f>
        <v>0</v>
      </c>
      <c r="N61" s="29">
        <f>'[1]6월'!N61</f>
        <v>0</v>
      </c>
      <c r="O61" s="28">
        <f>'[1]6월'!O61</f>
        <v>2.2799999999999998</v>
      </c>
      <c r="P61" s="28">
        <f>'[1]6월'!P61</f>
        <v>2.2799999999999998</v>
      </c>
      <c r="Q61" s="28">
        <f>'[1]6월'!Q61</f>
        <v>0</v>
      </c>
      <c r="R61" s="30">
        <f>'[1]6월'!R61</f>
        <v>0</v>
      </c>
      <c r="S61" s="31">
        <f>'[1]6월'!S61</f>
        <v>0</v>
      </c>
      <c r="T61" s="30">
        <f>'[1]6월'!T61</f>
        <v>0</v>
      </c>
      <c r="U61" s="32">
        <f t="shared" si="6"/>
        <v>458.8</v>
      </c>
      <c r="V61" s="33">
        <v>2</v>
      </c>
      <c r="W61" s="34">
        <f t="shared" si="0"/>
        <v>229.4</v>
      </c>
      <c r="X61" s="35" t="str">
        <f>VLOOKUP(B61,[2]호실상태!$C:$F,4,FALSE)</f>
        <v>공실</v>
      </c>
      <c r="Y61" s="36"/>
      <c r="Z61" s="34" t="str">
        <f t="shared" si="1"/>
        <v/>
      </c>
      <c r="AA61" s="34" t="str">
        <f t="shared" si="2"/>
        <v/>
      </c>
      <c r="AB61" s="34">
        <f t="shared" si="3"/>
        <v>458.8</v>
      </c>
      <c r="AC61" s="34" t="str">
        <f t="shared" si="4"/>
        <v/>
      </c>
      <c r="AD61" s="34">
        <f t="shared" si="5"/>
        <v>229.4</v>
      </c>
    </row>
    <row r="62" spans="1:30" s="37" customFormat="1" ht="16.5">
      <c r="A62" s="26" t="s">
        <v>133</v>
      </c>
      <c r="B62" s="27" t="s">
        <v>134</v>
      </c>
      <c r="C62" s="28">
        <f>'[1]6월'!C62</f>
        <v>429</v>
      </c>
      <c r="D62" s="28">
        <f>'[1]6월'!D62</f>
        <v>470</v>
      </c>
      <c r="E62" s="28">
        <f>'[1]6월'!E62</f>
        <v>41</v>
      </c>
      <c r="F62" s="29">
        <f>'[1]6월'!F62</f>
        <v>6068</v>
      </c>
      <c r="G62" s="28">
        <f>'[1]6월'!G62</f>
        <v>79.539999999999992</v>
      </c>
      <c r="H62" s="28">
        <f>'[1]6월'!H62</f>
        <v>87.82</v>
      </c>
      <c r="I62" s="28">
        <f>'[1]6월'!I62</f>
        <v>8.2799999999999994</v>
      </c>
      <c r="J62" s="29">
        <f>'[1]6월'!J62</f>
        <v>21873.233898305083</v>
      </c>
      <c r="K62" s="28">
        <f>'[1]6월'!K62</f>
        <v>43.06</v>
      </c>
      <c r="L62" s="28">
        <f>'[1]6월'!L62</f>
        <v>46.95</v>
      </c>
      <c r="M62" s="28">
        <f>'[1]6월'!M62</f>
        <v>3.89</v>
      </c>
      <c r="N62" s="29">
        <f>'[1]6월'!N62</f>
        <v>33123.35</v>
      </c>
      <c r="O62" s="28">
        <f>'[1]6월'!O62</f>
        <v>1.89</v>
      </c>
      <c r="P62" s="28">
        <f>'[1]6월'!P62</f>
        <v>1.89</v>
      </c>
      <c r="Q62" s="28">
        <f>'[1]6월'!Q62</f>
        <v>0</v>
      </c>
      <c r="R62" s="30">
        <f>'[1]6월'!R62</f>
        <v>0</v>
      </c>
      <c r="S62" s="31">
        <f>'[1]6월'!S62</f>
        <v>545.28333333333342</v>
      </c>
      <c r="T62" s="30">
        <f>'[1]6월'!T62</f>
        <v>55730.524173057871</v>
      </c>
      <c r="U62" s="32">
        <f t="shared" si="6"/>
        <v>116795.10807136295</v>
      </c>
      <c r="V62" s="33">
        <v>2</v>
      </c>
      <c r="W62" s="34">
        <f t="shared" si="0"/>
        <v>58397.554035681474</v>
      </c>
      <c r="X62" s="35" t="str">
        <f>VLOOKUP(B62,[2]호실상태!$C:$F,4,FALSE)</f>
        <v>입실</v>
      </c>
      <c r="Y62" s="36"/>
      <c r="Z62" s="34" t="str">
        <f t="shared" si="1"/>
        <v/>
      </c>
      <c r="AA62" s="34">
        <f t="shared" si="2"/>
        <v>116795.10807136295</v>
      </c>
      <c r="AB62" s="34" t="str">
        <f t="shared" si="3"/>
        <v/>
      </c>
      <c r="AC62" s="34" t="str">
        <f t="shared" si="4"/>
        <v/>
      </c>
      <c r="AD62" s="34">
        <f t="shared" si="5"/>
        <v>58397.554035681474</v>
      </c>
    </row>
    <row r="63" spans="1:30" s="37" customFormat="1" ht="16.5">
      <c r="A63" s="26" t="s">
        <v>135</v>
      </c>
      <c r="B63" s="27" t="s">
        <v>136</v>
      </c>
      <c r="C63" s="28">
        <f>'[1]6월'!C63</f>
        <v>397.3</v>
      </c>
      <c r="D63" s="28">
        <f>'[1]6월'!D63</f>
        <v>401</v>
      </c>
      <c r="E63" s="28">
        <f>'[1]6월'!E63</f>
        <v>3.7</v>
      </c>
      <c r="F63" s="29">
        <f>'[1]6월'!F63</f>
        <v>547.6</v>
      </c>
      <c r="G63" s="28">
        <f>'[1]6월'!G63</f>
        <v>100.22</v>
      </c>
      <c r="H63" s="28">
        <f>'[1]6월'!H63</f>
        <v>100.22</v>
      </c>
      <c r="I63" s="28">
        <f>'[1]6월'!I63</f>
        <v>0</v>
      </c>
      <c r="J63" s="29">
        <f>'[1]6월'!J63</f>
        <v>0</v>
      </c>
      <c r="K63" s="28">
        <f>'[1]6월'!K63</f>
        <v>53.19</v>
      </c>
      <c r="L63" s="28">
        <f>'[1]6월'!L63</f>
        <v>53.19</v>
      </c>
      <c r="M63" s="28">
        <f>'[1]6월'!M63</f>
        <v>0</v>
      </c>
      <c r="N63" s="29">
        <f>'[1]6월'!N63</f>
        <v>0</v>
      </c>
      <c r="O63" s="28">
        <f>'[1]6월'!O63</f>
        <v>1.81</v>
      </c>
      <c r="P63" s="28">
        <f>'[1]6월'!P63</f>
        <v>1.81</v>
      </c>
      <c r="Q63" s="28">
        <f>'[1]6월'!Q63</f>
        <v>0</v>
      </c>
      <c r="R63" s="30">
        <f>'[1]6월'!R63</f>
        <v>0</v>
      </c>
      <c r="S63" s="31">
        <f>'[1]6월'!S63</f>
        <v>0</v>
      </c>
      <c r="T63" s="30">
        <f>'[1]6월'!T63</f>
        <v>0</v>
      </c>
      <c r="U63" s="32">
        <f t="shared" si="6"/>
        <v>547.6</v>
      </c>
      <c r="V63" s="33">
        <v>2</v>
      </c>
      <c r="W63" s="34">
        <f t="shared" si="0"/>
        <v>273.8</v>
      </c>
      <c r="X63" s="35" t="str">
        <f>VLOOKUP(B63,[2]호실상태!$C:$F,4,FALSE)</f>
        <v>공실</v>
      </c>
      <c r="Y63" s="36"/>
      <c r="Z63" s="34" t="str">
        <f t="shared" si="1"/>
        <v/>
      </c>
      <c r="AA63" s="34" t="str">
        <f t="shared" si="2"/>
        <v/>
      </c>
      <c r="AB63" s="34">
        <f t="shared" si="3"/>
        <v>547.6</v>
      </c>
      <c r="AC63" s="34" t="str">
        <f t="shared" si="4"/>
        <v/>
      </c>
      <c r="AD63" s="34">
        <f t="shared" si="5"/>
        <v>273.8</v>
      </c>
    </row>
    <row r="64" spans="1:30" s="37" customFormat="1" ht="16.5">
      <c r="A64" s="26" t="s">
        <v>137</v>
      </c>
      <c r="B64" s="27" t="s">
        <v>138</v>
      </c>
      <c r="C64" s="28">
        <f>'[1]6월'!C64</f>
        <v>617.4</v>
      </c>
      <c r="D64" s="28">
        <f>'[1]6월'!D64</f>
        <v>620.5</v>
      </c>
      <c r="E64" s="28">
        <f>'[1]6월'!E64</f>
        <v>3.1</v>
      </c>
      <c r="F64" s="29">
        <f>'[1]6월'!F64</f>
        <v>458.8</v>
      </c>
      <c r="G64" s="28">
        <f>'[1]6월'!G64</f>
        <v>84.05</v>
      </c>
      <c r="H64" s="28">
        <f>'[1]6월'!H64</f>
        <v>84.05</v>
      </c>
      <c r="I64" s="28">
        <f>'[1]6월'!I64</f>
        <v>0</v>
      </c>
      <c r="J64" s="29">
        <f>'[1]6월'!J64</f>
        <v>0</v>
      </c>
      <c r="K64" s="28">
        <f>'[1]6월'!K64</f>
        <v>49.04</v>
      </c>
      <c r="L64" s="28">
        <f>'[1]6월'!L64</f>
        <v>49.04</v>
      </c>
      <c r="M64" s="28">
        <f>'[1]6월'!M64</f>
        <v>0</v>
      </c>
      <c r="N64" s="29">
        <f>'[1]6월'!N64</f>
        <v>0</v>
      </c>
      <c r="O64" s="28">
        <f>'[1]6월'!O64</f>
        <v>2.7</v>
      </c>
      <c r="P64" s="28">
        <f>'[1]6월'!P64</f>
        <v>2.7</v>
      </c>
      <c r="Q64" s="28">
        <f>'[1]6월'!Q64</f>
        <v>0</v>
      </c>
      <c r="R64" s="30">
        <f>'[1]6월'!R64</f>
        <v>0</v>
      </c>
      <c r="S64" s="31">
        <f>'[1]6월'!S64</f>
        <v>0</v>
      </c>
      <c r="T64" s="30">
        <f>'[1]6월'!T64</f>
        <v>0</v>
      </c>
      <c r="U64" s="32">
        <f t="shared" si="6"/>
        <v>458.8</v>
      </c>
      <c r="V64" s="33">
        <v>2</v>
      </c>
      <c r="W64" s="34">
        <f t="shared" si="0"/>
        <v>229.4</v>
      </c>
      <c r="X64" s="35" t="str">
        <f>VLOOKUP(B64,[2]호실상태!$C:$F,4,FALSE)</f>
        <v>공실</v>
      </c>
      <c r="Y64" s="36"/>
      <c r="Z64" s="34" t="str">
        <f t="shared" si="1"/>
        <v/>
      </c>
      <c r="AA64" s="34" t="str">
        <f t="shared" si="2"/>
        <v/>
      </c>
      <c r="AB64" s="34">
        <f t="shared" si="3"/>
        <v>458.8</v>
      </c>
      <c r="AC64" s="34" t="str">
        <f t="shared" si="4"/>
        <v/>
      </c>
      <c r="AD64" s="34">
        <f t="shared" si="5"/>
        <v>229.4</v>
      </c>
    </row>
    <row r="65" spans="1:30" s="37" customFormat="1" ht="16.5">
      <c r="A65" s="26" t="s">
        <v>139</v>
      </c>
      <c r="B65" s="27" t="s">
        <v>140</v>
      </c>
      <c r="C65" s="28">
        <f>'[1]6월'!C65</f>
        <v>903.6</v>
      </c>
      <c r="D65" s="28">
        <f>'[1]6월'!D65</f>
        <v>929.6</v>
      </c>
      <c r="E65" s="28">
        <f>'[1]6월'!E65</f>
        <v>26</v>
      </c>
      <c r="F65" s="29">
        <f>'[1]6월'!F65</f>
        <v>3848</v>
      </c>
      <c r="G65" s="28">
        <f>'[1]6월'!G65</f>
        <v>80.16</v>
      </c>
      <c r="H65" s="28">
        <f>'[1]6월'!H65</f>
        <v>83.169999999999987</v>
      </c>
      <c r="I65" s="28">
        <f>'[1]6월'!I65</f>
        <v>3.01</v>
      </c>
      <c r="J65" s="29">
        <f>'[1]6월'!J65</f>
        <v>7951.5016949152541</v>
      </c>
      <c r="K65" s="28">
        <f>'[1]6월'!K65</f>
        <v>37.869999999999997</v>
      </c>
      <c r="L65" s="28">
        <f>'[1]6월'!L65</f>
        <v>38.69</v>
      </c>
      <c r="M65" s="28">
        <f>'[1]6월'!M65</f>
        <v>0.82</v>
      </c>
      <c r="N65" s="29">
        <f>'[1]6월'!N65</f>
        <v>6982.2999999999993</v>
      </c>
      <c r="O65" s="28">
        <f>'[1]6월'!O65</f>
        <v>2.78</v>
      </c>
      <c r="P65" s="28">
        <f>'[1]6월'!P65</f>
        <v>2.78</v>
      </c>
      <c r="Q65" s="28">
        <f>'[1]6월'!Q65</f>
        <v>0</v>
      </c>
      <c r="R65" s="30">
        <f>'[1]6월'!R65</f>
        <v>0</v>
      </c>
      <c r="S65" s="31">
        <f>'[1]6월'!S65</f>
        <v>389.1</v>
      </c>
      <c r="T65" s="30">
        <f>'[1]6월'!T65</f>
        <v>39767.852105761805</v>
      </c>
      <c r="U65" s="32">
        <f t="shared" si="6"/>
        <v>58549.653800677057</v>
      </c>
      <c r="V65" s="33">
        <v>2</v>
      </c>
      <c r="W65" s="34">
        <f t="shared" si="0"/>
        <v>29274.826900338529</v>
      </c>
      <c r="X65" s="35" t="str">
        <f>VLOOKUP(B65,[2]호실상태!$C:$F,4,FALSE)</f>
        <v>반실</v>
      </c>
      <c r="Y65" s="36"/>
      <c r="Z65" s="34">
        <f t="shared" si="1"/>
        <v>40984.757660473937</v>
      </c>
      <c r="AA65" s="34" t="str">
        <f t="shared" si="2"/>
        <v/>
      </c>
      <c r="AB65" s="34" t="str">
        <f t="shared" si="3"/>
        <v/>
      </c>
      <c r="AC65" s="34">
        <f t="shared" si="4"/>
        <v>17564.896140203116</v>
      </c>
      <c r="AD65" s="34">
        <f t="shared" si="5"/>
        <v>40984.757660473937</v>
      </c>
    </row>
    <row r="66" spans="1:30" s="37" customFormat="1" ht="16.5">
      <c r="A66" s="26" t="s">
        <v>141</v>
      </c>
      <c r="B66" s="27" t="s">
        <v>142</v>
      </c>
      <c r="C66" s="28">
        <f>'[1]6월'!C66</f>
        <v>391.7</v>
      </c>
      <c r="D66" s="28">
        <f>'[1]6월'!D66</f>
        <v>394.7</v>
      </c>
      <c r="E66" s="28">
        <f>'[1]6월'!E66</f>
        <v>3</v>
      </c>
      <c r="F66" s="29">
        <f>'[1]6월'!F66</f>
        <v>444</v>
      </c>
      <c r="G66" s="28">
        <f>'[1]6월'!G66</f>
        <v>56.760000000000005</v>
      </c>
      <c r="H66" s="28">
        <f>'[1]6월'!H66</f>
        <v>56.760000000000005</v>
      </c>
      <c r="I66" s="28">
        <f>'[1]6월'!I66</f>
        <v>0</v>
      </c>
      <c r="J66" s="29">
        <f>'[1]6월'!J66</f>
        <v>0</v>
      </c>
      <c r="K66" s="28">
        <f>'[1]6월'!K66</f>
        <v>31.42</v>
      </c>
      <c r="L66" s="28">
        <f>'[1]6월'!L66</f>
        <v>31.42</v>
      </c>
      <c r="M66" s="28">
        <f>'[1]6월'!M66</f>
        <v>0</v>
      </c>
      <c r="N66" s="29">
        <f>'[1]6월'!N66</f>
        <v>0</v>
      </c>
      <c r="O66" s="28">
        <f>'[1]6월'!O66</f>
        <v>2.12</v>
      </c>
      <c r="P66" s="28">
        <f>'[1]6월'!P66</f>
        <v>2.12</v>
      </c>
      <c r="Q66" s="28">
        <f>'[1]6월'!Q66</f>
        <v>0</v>
      </c>
      <c r="R66" s="30">
        <f>'[1]6월'!R66</f>
        <v>0</v>
      </c>
      <c r="S66" s="31">
        <f>'[1]6월'!S66</f>
        <v>0</v>
      </c>
      <c r="T66" s="30">
        <f>'[1]6월'!T66</f>
        <v>0</v>
      </c>
      <c r="U66" s="32">
        <f t="shared" si="6"/>
        <v>444</v>
      </c>
      <c r="V66" s="33">
        <v>2</v>
      </c>
      <c r="W66" s="34">
        <f t="shared" si="0"/>
        <v>222</v>
      </c>
      <c r="X66" s="35" t="str">
        <f>VLOOKUP(B66,[2]호실상태!$C:$F,4,FALSE)</f>
        <v>공실</v>
      </c>
      <c r="Y66" s="36"/>
      <c r="Z66" s="34" t="str">
        <f t="shared" si="1"/>
        <v/>
      </c>
      <c r="AA66" s="34" t="str">
        <f t="shared" si="2"/>
        <v/>
      </c>
      <c r="AB66" s="34">
        <f t="shared" si="3"/>
        <v>444</v>
      </c>
      <c r="AC66" s="34" t="str">
        <f t="shared" si="4"/>
        <v/>
      </c>
      <c r="AD66" s="34">
        <f t="shared" si="5"/>
        <v>222</v>
      </c>
    </row>
    <row r="67" spans="1:30" s="37" customFormat="1" ht="16.5">
      <c r="A67" s="26" t="s">
        <v>143</v>
      </c>
      <c r="B67" s="27" t="s">
        <v>144</v>
      </c>
      <c r="C67" s="28">
        <f>'[1]6월'!C67</f>
        <v>312</v>
      </c>
      <c r="D67" s="28">
        <f>'[1]6월'!D67</f>
        <v>315.7</v>
      </c>
      <c r="E67" s="28">
        <f>'[1]6월'!E67</f>
        <v>3.7</v>
      </c>
      <c r="F67" s="29">
        <f>'[1]6월'!F67</f>
        <v>547.6</v>
      </c>
      <c r="G67" s="28">
        <f>'[1]6월'!G67</f>
        <v>45.33</v>
      </c>
      <c r="H67" s="28">
        <f>'[1]6월'!H67</f>
        <v>45.33</v>
      </c>
      <c r="I67" s="28">
        <f>'[1]6월'!I67</f>
        <v>0</v>
      </c>
      <c r="J67" s="29">
        <f>'[1]6월'!J67</f>
        <v>0</v>
      </c>
      <c r="K67" s="28">
        <f>'[1]6월'!K67</f>
        <v>22.67</v>
      </c>
      <c r="L67" s="28">
        <f>'[1]6월'!L67</f>
        <v>22.67</v>
      </c>
      <c r="M67" s="28">
        <f>'[1]6월'!M67</f>
        <v>0</v>
      </c>
      <c r="N67" s="29">
        <f>'[1]6월'!N67</f>
        <v>0</v>
      </c>
      <c r="O67" s="28">
        <f>'[1]6월'!O67</f>
        <v>1.26</v>
      </c>
      <c r="P67" s="28">
        <f>'[1]6월'!P67</f>
        <v>1.26</v>
      </c>
      <c r="Q67" s="28">
        <f>'[1]6월'!Q67</f>
        <v>0</v>
      </c>
      <c r="R67" s="30">
        <f>'[1]6월'!R67</f>
        <v>0</v>
      </c>
      <c r="S67" s="31">
        <f>'[1]6월'!S67</f>
        <v>0</v>
      </c>
      <c r="T67" s="30">
        <f>'[1]6월'!T67</f>
        <v>0</v>
      </c>
      <c r="U67" s="32">
        <f t="shared" si="6"/>
        <v>547.6</v>
      </c>
      <c r="V67" s="33">
        <v>2</v>
      </c>
      <c r="W67" s="34">
        <f t="shared" si="0"/>
        <v>273.8</v>
      </c>
      <c r="X67" s="35" t="str">
        <f>VLOOKUP(B67,[2]호실상태!$C:$F,4,FALSE)</f>
        <v>공실</v>
      </c>
      <c r="Y67" s="36"/>
      <c r="Z67" s="34" t="str">
        <f t="shared" si="1"/>
        <v/>
      </c>
      <c r="AA67" s="34" t="str">
        <f t="shared" si="2"/>
        <v/>
      </c>
      <c r="AB67" s="34">
        <f t="shared" si="3"/>
        <v>547.6</v>
      </c>
      <c r="AC67" s="34" t="str">
        <f t="shared" si="4"/>
        <v/>
      </c>
      <c r="AD67" s="34">
        <f t="shared" si="5"/>
        <v>273.8</v>
      </c>
    </row>
    <row r="68" spans="1:30" s="37" customFormat="1" ht="16.5">
      <c r="A68" s="26" t="s">
        <v>145</v>
      </c>
      <c r="B68" s="27" t="s">
        <v>146</v>
      </c>
      <c r="C68" s="28">
        <f>'[1]6월'!C68</f>
        <v>335.6</v>
      </c>
      <c r="D68" s="28">
        <f>'[1]6월'!D68</f>
        <v>367.8</v>
      </c>
      <c r="E68" s="28">
        <f>'[1]6월'!E68</f>
        <v>32.200000000000003</v>
      </c>
      <c r="F68" s="29">
        <f>'[1]6월'!F68</f>
        <v>4765.6000000000004</v>
      </c>
      <c r="G68" s="28">
        <f>'[1]6월'!G68</f>
        <v>45.730000000000004</v>
      </c>
      <c r="H68" s="28">
        <f>'[1]6월'!H68</f>
        <v>47.11</v>
      </c>
      <c r="I68" s="28">
        <f>'[1]6월'!I68</f>
        <v>1.38</v>
      </c>
      <c r="J68" s="29">
        <f>'[1]6월'!J68</f>
        <v>3645.5389830508475</v>
      </c>
      <c r="K68" s="28">
        <f>'[1]6월'!K68</f>
        <v>22.11</v>
      </c>
      <c r="L68" s="28">
        <f>'[1]6월'!L68</f>
        <v>22.58</v>
      </c>
      <c r="M68" s="28">
        <f>'[1]6월'!M68</f>
        <v>0.47</v>
      </c>
      <c r="N68" s="29">
        <f>'[1]6월'!N68</f>
        <v>4002.0499999999997</v>
      </c>
      <c r="O68" s="28">
        <f>'[1]6월'!O68</f>
        <v>1.42</v>
      </c>
      <c r="P68" s="28">
        <f>'[1]6월'!P68</f>
        <v>1.42</v>
      </c>
      <c r="Q68" s="28">
        <f>'[1]6월'!Q68</f>
        <v>0</v>
      </c>
      <c r="R68" s="30">
        <f>'[1]6월'!R68</f>
        <v>0</v>
      </c>
      <c r="S68" s="31">
        <f>'[1]6월'!S68</f>
        <v>161.05000000000001</v>
      </c>
      <c r="T68" s="30">
        <f>'[1]6월'!T68</f>
        <v>16460.068315684755</v>
      </c>
      <c r="U68" s="32">
        <f t="shared" si="6"/>
        <v>28873.257298735603</v>
      </c>
      <c r="V68" s="33">
        <v>2</v>
      </c>
      <c r="W68" s="34">
        <f t="shared" si="0"/>
        <v>14436.628649367802</v>
      </c>
      <c r="X68" s="35" t="str">
        <f>VLOOKUP(B68,[2]호실상태!$C:$F,4,FALSE)</f>
        <v>반실</v>
      </c>
      <c r="Y68" s="36"/>
      <c r="Z68" s="34">
        <f t="shared" si="1"/>
        <v>20211.280109114919</v>
      </c>
      <c r="AA68" s="34" t="str">
        <f t="shared" si="2"/>
        <v/>
      </c>
      <c r="AB68" s="34" t="str">
        <f t="shared" si="3"/>
        <v/>
      </c>
      <c r="AC68" s="34">
        <f t="shared" si="4"/>
        <v>8661.9771896206803</v>
      </c>
      <c r="AD68" s="34">
        <f t="shared" si="5"/>
        <v>20211.280109114919</v>
      </c>
    </row>
    <row r="69" spans="1:30" s="37" customFormat="1" ht="16.5">
      <c r="A69" s="26" t="s">
        <v>147</v>
      </c>
      <c r="B69" s="27" t="s">
        <v>148</v>
      </c>
      <c r="C69" s="28">
        <f>'[1]6월'!C69</f>
        <v>367.7</v>
      </c>
      <c r="D69" s="28">
        <f>'[1]6월'!D69</f>
        <v>402.9</v>
      </c>
      <c r="E69" s="28">
        <f>'[1]6월'!E69</f>
        <v>35.200000000000003</v>
      </c>
      <c r="F69" s="29">
        <f>'[1]6월'!F69</f>
        <v>5209.6000000000004</v>
      </c>
      <c r="G69" s="28">
        <f>'[1]6월'!G69</f>
        <v>72.19</v>
      </c>
      <c r="H69" s="28">
        <f>'[1]6월'!H69</f>
        <v>75.599999999999994</v>
      </c>
      <c r="I69" s="28">
        <f>'[1]6월'!I69</f>
        <v>3.41</v>
      </c>
      <c r="J69" s="29">
        <f>'[1]6월'!J69</f>
        <v>9008.1796610169495</v>
      </c>
      <c r="K69" s="28">
        <f>'[1]6월'!K69</f>
        <v>38.159999999999997</v>
      </c>
      <c r="L69" s="28">
        <f>'[1]6월'!L69</f>
        <v>39.21</v>
      </c>
      <c r="M69" s="28">
        <f>'[1]6월'!M69</f>
        <v>1.05</v>
      </c>
      <c r="N69" s="29">
        <f>'[1]6월'!N69</f>
        <v>8940.75</v>
      </c>
      <c r="O69" s="28">
        <f>'[1]6월'!O69</f>
        <v>1.81</v>
      </c>
      <c r="P69" s="28">
        <f>'[1]6월'!P69</f>
        <v>1.81</v>
      </c>
      <c r="Q69" s="28">
        <f>'[1]6월'!Q69</f>
        <v>0</v>
      </c>
      <c r="R69" s="30">
        <f>'[1]6월'!R69</f>
        <v>0</v>
      </c>
      <c r="S69" s="31">
        <f>'[1]6월'!S69</f>
        <v>68.13333333333334</v>
      </c>
      <c r="T69" s="30">
        <f>'[1]6월'!T69</f>
        <v>6963.5474774417144</v>
      </c>
      <c r="U69" s="32">
        <f t="shared" si="6"/>
        <v>30122.077138458662</v>
      </c>
      <c r="V69" s="33">
        <v>2</v>
      </c>
      <c r="W69" s="34">
        <f t="shared" si="0"/>
        <v>15061.038569229331</v>
      </c>
      <c r="X69" s="35" t="str">
        <f>VLOOKUP(B69,[2]호실상태!$C:$F,4,FALSE)</f>
        <v>반실</v>
      </c>
      <c r="Y69" s="36"/>
      <c r="Z69" s="34">
        <f t="shared" si="1"/>
        <v>21085.453996921064</v>
      </c>
      <c r="AA69" s="34" t="str">
        <f t="shared" si="2"/>
        <v/>
      </c>
      <c r="AB69" s="34" t="str">
        <f t="shared" si="3"/>
        <v/>
      </c>
      <c r="AC69" s="34">
        <f t="shared" si="4"/>
        <v>9036.6231415375987</v>
      </c>
      <c r="AD69" s="34">
        <f t="shared" si="5"/>
        <v>21085.453996921064</v>
      </c>
    </row>
    <row r="70" spans="1:30" s="37" customFormat="1" ht="16.5">
      <c r="A70" s="26" t="s">
        <v>149</v>
      </c>
      <c r="B70" s="27" t="s">
        <v>150</v>
      </c>
      <c r="C70" s="28">
        <f>'[1]6월'!C70</f>
        <v>450.7</v>
      </c>
      <c r="D70" s="28">
        <f>'[1]6월'!D70</f>
        <v>492.6</v>
      </c>
      <c r="E70" s="28">
        <f>'[1]6월'!E70</f>
        <v>41.9</v>
      </c>
      <c r="F70" s="29">
        <f>'[1]6월'!F70</f>
        <v>6201.2</v>
      </c>
      <c r="G70" s="28">
        <f>'[1]6월'!G70</f>
        <v>37.76</v>
      </c>
      <c r="H70" s="28">
        <f>'[1]6월'!H70</f>
        <v>41.89</v>
      </c>
      <c r="I70" s="28">
        <f>'[1]6월'!I70</f>
        <v>4.13</v>
      </c>
      <c r="J70" s="29">
        <f>'[1]6월'!J70</f>
        <v>10910.2</v>
      </c>
      <c r="K70" s="28">
        <f>'[1]6월'!K70</f>
        <v>12.78</v>
      </c>
      <c r="L70" s="28">
        <f>'[1]6월'!L70</f>
        <v>13.61</v>
      </c>
      <c r="M70" s="28">
        <f>'[1]6월'!M70</f>
        <v>0.83</v>
      </c>
      <c r="N70" s="29">
        <f>'[1]6월'!N70</f>
        <v>7067.45</v>
      </c>
      <c r="O70" s="28">
        <f>'[1]6월'!O70</f>
        <v>1.97</v>
      </c>
      <c r="P70" s="28">
        <f>'[1]6월'!P70</f>
        <v>1.97</v>
      </c>
      <c r="Q70" s="28">
        <f>'[1]6월'!Q70</f>
        <v>0</v>
      </c>
      <c r="R70" s="30">
        <f>'[1]6월'!R70</f>
        <v>0</v>
      </c>
      <c r="S70" s="31">
        <f>'[1]6월'!S70</f>
        <v>339.9666666666667</v>
      </c>
      <c r="T70" s="30">
        <f>'[1]6월'!T70</f>
        <v>34746.194091207457</v>
      </c>
      <c r="U70" s="32">
        <f t="shared" si="6"/>
        <v>58925.044091207455</v>
      </c>
      <c r="V70" s="33">
        <v>1</v>
      </c>
      <c r="W70" s="34">
        <f t="shared" ref="W70:W133" si="7">U70/V70</f>
        <v>58925.044091207455</v>
      </c>
      <c r="X70" s="35" t="str">
        <f>VLOOKUP(B70,[2]호실상태!$C:$F,4,FALSE)</f>
        <v>입실</v>
      </c>
      <c r="Y70" s="36"/>
      <c r="Z70" s="34" t="str">
        <f t="shared" ref="Z70:Z133" si="8">(IF(X70="반실",U70*70%,""))</f>
        <v/>
      </c>
      <c r="AA70" s="34">
        <f t="shared" ref="AA70:AA133" si="9">IF(X70="입실",U70,"")</f>
        <v>58925.044091207455</v>
      </c>
      <c r="AB70" s="34" t="str">
        <f t="shared" ref="AB70:AB133" si="10">(IF(X70="공실",U70,""))</f>
        <v/>
      </c>
      <c r="AC70" s="34" t="str">
        <f t="shared" ref="AC70:AC133" si="11">(IF(X70="반실",U70*30%,""))</f>
        <v/>
      </c>
      <c r="AD70" s="34">
        <f t="shared" ref="AD70:AD133" si="12">IF(X70="반실",Z70,W70)</f>
        <v>58925.044091207455</v>
      </c>
    </row>
    <row r="71" spans="1:30" s="37" customFormat="1" ht="16.5">
      <c r="A71" s="26" t="s">
        <v>151</v>
      </c>
      <c r="B71" s="27" t="s">
        <v>152</v>
      </c>
      <c r="C71" s="28">
        <f>'[1]6월'!C71</f>
        <v>284.3</v>
      </c>
      <c r="D71" s="28">
        <f>'[1]6월'!D71</f>
        <v>309.39999999999998</v>
      </c>
      <c r="E71" s="28">
        <f>'[1]6월'!E71</f>
        <v>25.1</v>
      </c>
      <c r="F71" s="29">
        <f>'[1]6월'!F71</f>
        <v>3714.8</v>
      </c>
      <c r="G71" s="28">
        <f>'[1]6월'!G71</f>
        <v>85.57</v>
      </c>
      <c r="H71" s="28">
        <f>'[1]6월'!H71</f>
        <v>88.320000000000007</v>
      </c>
      <c r="I71" s="28">
        <f>'[1]6월'!I71</f>
        <v>2.75</v>
      </c>
      <c r="J71" s="29">
        <f>'[1]6월'!J71</f>
        <v>7264.6610169491532</v>
      </c>
      <c r="K71" s="28">
        <f>'[1]6월'!K71</f>
        <v>22.32</v>
      </c>
      <c r="L71" s="28">
        <f>'[1]6월'!L71</f>
        <v>23.95</v>
      </c>
      <c r="M71" s="28">
        <f>'[1]6월'!M71</f>
        <v>1.63</v>
      </c>
      <c r="N71" s="29">
        <f>'[1]6월'!N71</f>
        <v>13879.449999999999</v>
      </c>
      <c r="O71" s="28">
        <f>'[1]6월'!O71</f>
        <v>1.67</v>
      </c>
      <c r="P71" s="28">
        <f>'[1]6월'!P71</f>
        <v>1.67</v>
      </c>
      <c r="Q71" s="28">
        <f>'[1]6월'!Q71</f>
        <v>0</v>
      </c>
      <c r="R71" s="30">
        <f>'[1]6월'!R71</f>
        <v>0</v>
      </c>
      <c r="S71" s="31">
        <f>'[1]6월'!S71</f>
        <v>258.2</v>
      </c>
      <c r="T71" s="30">
        <f>'[1]6월'!T71</f>
        <v>26389.255753553574</v>
      </c>
      <c r="U71" s="32">
        <f t="shared" ref="U71:U134" si="13">F71+J71+N71+R71+T71</f>
        <v>51248.166770502728</v>
      </c>
      <c r="V71" s="33">
        <v>1</v>
      </c>
      <c r="W71" s="34">
        <f t="shared" si="7"/>
        <v>51248.166770502728</v>
      </c>
      <c r="X71" s="35" t="str">
        <f>VLOOKUP(B71,[2]호실상태!$C:$F,4,FALSE)</f>
        <v>입실</v>
      </c>
      <c r="Y71" s="36"/>
      <c r="Z71" s="34" t="str">
        <f t="shared" si="8"/>
        <v/>
      </c>
      <c r="AA71" s="34">
        <f t="shared" si="9"/>
        <v>51248.166770502728</v>
      </c>
      <c r="AB71" s="34" t="str">
        <f t="shared" si="10"/>
        <v/>
      </c>
      <c r="AC71" s="34" t="str">
        <f t="shared" si="11"/>
        <v/>
      </c>
      <c r="AD71" s="34">
        <f t="shared" si="12"/>
        <v>51248.166770502728</v>
      </c>
    </row>
    <row r="72" spans="1:30" s="37" customFormat="1" ht="16.5">
      <c r="A72" s="26" t="s">
        <v>153</v>
      </c>
      <c r="B72" s="27" t="s">
        <v>154</v>
      </c>
      <c r="C72" s="28">
        <f>'[1]6월'!C72</f>
        <v>344.8</v>
      </c>
      <c r="D72" s="28">
        <f>'[1]6월'!D72</f>
        <v>366.9</v>
      </c>
      <c r="E72" s="28">
        <f>'[1]6월'!E72</f>
        <v>22.1</v>
      </c>
      <c r="F72" s="29">
        <f>'[1]6월'!F72</f>
        <v>3270.8</v>
      </c>
      <c r="G72" s="28">
        <f>'[1]6월'!G72</f>
        <v>37.31</v>
      </c>
      <c r="H72" s="28">
        <f>'[1]6월'!H72</f>
        <v>40.18</v>
      </c>
      <c r="I72" s="28">
        <f>'[1]6월'!I72</f>
        <v>2.87</v>
      </c>
      <c r="J72" s="29">
        <f>'[1]6월'!J72</f>
        <v>7581.6644067796615</v>
      </c>
      <c r="K72" s="28">
        <f>'[1]6월'!K72</f>
        <v>17.809999999999999</v>
      </c>
      <c r="L72" s="28">
        <f>'[1]6월'!L72</f>
        <v>19.190000000000001</v>
      </c>
      <c r="M72" s="28">
        <f>'[1]6월'!M72</f>
        <v>1.38</v>
      </c>
      <c r="N72" s="29">
        <f>'[1]6월'!N72</f>
        <v>11750.699999999999</v>
      </c>
      <c r="O72" s="28">
        <f>'[1]6월'!O72</f>
        <v>2.1</v>
      </c>
      <c r="P72" s="28">
        <f>'[1]6월'!P72</f>
        <v>2.1</v>
      </c>
      <c r="Q72" s="28">
        <f>'[1]6월'!Q72</f>
        <v>0</v>
      </c>
      <c r="R72" s="30">
        <f>'[1]6월'!R72</f>
        <v>0</v>
      </c>
      <c r="S72" s="31">
        <f>'[1]6월'!S72</f>
        <v>4.4833333333333334</v>
      </c>
      <c r="T72" s="30">
        <f>'[1]6월'!T72</f>
        <v>458.21777676903645</v>
      </c>
      <c r="U72" s="32">
        <f t="shared" si="13"/>
        <v>23061.382183548696</v>
      </c>
      <c r="V72" s="33">
        <v>1</v>
      </c>
      <c r="W72" s="34">
        <f t="shared" si="7"/>
        <v>23061.382183548696</v>
      </c>
      <c r="X72" s="35" t="str">
        <f>VLOOKUP(B72,[2]호실상태!$C:$F,4,FALSE)</f>
        <v>입실</v>
      </c>
      <c r="Y72" s="36"/>
      <c r="Z72" s="34" t="str">
        <f t="shared" si="8"/>
        <v/>
      </c>
      <c r="AA72" s="34">
        <f t="shared" si="9"/>
        <v>23061.382183548696</v>
      </c>
      <c r="AB72" s="34" t="str">
        <f t="shared" si="10"/>
        <v/>
      </c>
      <c r="AC72" s="34" t="str">
        <f t="shared" si="11"/>
        <v/>
      </c>
      <c r="AD72" s="34">
        <f t="shared" si="12"/>
        <v>23061.382183548696</v>
      </c>
    </row>
    <row r="73" spans="1:30" s="37" customFormat="1" ht="16.5">
      <c r="A73" s="26" t="s">
        <v>155</v>
      </c>
      <c r="B73" s="27" t="s">
        <v>156</v>
      </c>
      <c r="C73" s="28">
        <f>'[1]6월'!C73</f>
        <v>247</v>
      </c>
      <c r="D73" s="28">
        <f>'[1]6월'!D73</f>
        <v>270.60000000000002</v>
      </c>
      <c r="E73" s="28">
        <f>'[1]6월'!E73</f>
        <v>23.6</v>
      </c>
      <c r="F73" s="29">
        <f>'[1]6월'!F73</f>
        <v>3492.8</v>
      </c>
      <c r="G73" s="28">
        <f>'[1]6월'!G73</f>
        <v>25.73</v>
      </c>
      <c r="H73" s="28">
        <f>'[1]6월'!H73</f>
        <v>28.090000000000003</v>
      </c>
      <c r="I73" s="28">
        <f>'[1]6월'!I73</f>
        <v>2.36</v>
      </c>
      <c r="J73" s="29">
        <f>'[1]6월'!J73</f>
        <v>6234.4</v>
      </c>
      <c r="K73" s="28">
        <f>'[1]6월'!K73</f>
        <v>10.84</v>
      </c>
      <c r="L73" s="28">
        <f>'[1]6월'!L73</f>
        <v>11.67</v>
      </c>
      <c r="M73" s="28">
        <f>'[1]6월'!M73</f>
        <v>0.83</v>
      </c>
      <c r="N73" s="29">
        <f>'[1]6월'!N73</f>
        <v>7067.45</v>
      </c>
      <c r="O73" s="28">
        <f>'[1]6월'!O73</f>
        <v>0.72</v>
      </c>
      <c r="P73" s="28">
        <f>'[1]6월'!P73</f>
        <v>0.72</v>
      </c>
      <c r="Q73" s="28">
        <f>'[1]6월'!Q73</f>
        <v>0</v>
      </c>
      <c r="R73" s="30">
        <f>'[1]6월'!R73</f>
        <v>0</v>
      </c>
      <c r="S73" s="31">
        <f>'[1]6월'!S73</f>
        <v>14.833333333333334</v>
      </c>
      <c r="T73" s="30">
        <f>'[1]6월'!T73</f>
        <v>1516.0365104997859</v>
      </c>
      <c r="U73" s="32">
        <f t="shared" si="13"/>
        <v>18310.686510499789</v>
      </c>
      <c r="V73" s="33">
        <v>1</v>
      </c>
      <c r="W73" s="34">
        <f t="shared" si="7"/>
        <v>18310.686510499789</v>
      </c>
      <c r="X73" s="35" t="str">
        <f>VLOOKUP(B73,[2]호실상태!$C:$F,4,FALSE)</f>
        <v>입실</v>
      </c>
      <c r="Y73" s="36"/>
      <c r="Z73" s="34" t="str">
        <f t="shared" si="8"/>
        <v/>
      </c>
      <c r="AA73" s="34">
        <f t="shared" si="9"/>
        <v>18310.686510499789</v>
      </c>
      <c r="AB73" s="34" t="str">
        <f t="shared" si="10"/>
        <v/>
      </c>
      <c r="AC73" s="34" t="str">
        <f t="shared" si="11"/>
        <v/>
      </c>
      <c r="AD73" s="34">
        <f t="shared" si="12"/>
        <v>18310.686510499789</v>
      </c>
    </row>
    <row r="74" spans="1:30" s="37" customFormat="1" ht="16.5">
      <c r="A74" s="26" t="s">
        <v>157</v>
      </c>
      <c r="B74" s="27" t="s">
        <v>158</v>
      </c>
      <c r="C74" s="28">
        <f>'[1]6월'!C74</f>
        <v>344.8</v>
      </c>
      <c r="D74" s="28">
        <f>'[1]6월'!D74</f>
        <v>347.4</v>
      </c>
      <c r="E74" s="28">
        <f>'[1]6월'!E74</f>
        <v>2.6</v>
      </c>
      <c r="F74" s="29">
        <f>'[1]6월'!F74</f>
        <v>384.8</v>
      </c>
      <c r="G74" s="28">
        <f>'[1]6월'!G74</f>
        <v>22.73</v>
      </c>
      <c r="H74" s="28">
        <f>'[1]6월'!H74</f>
        <v>22.73</v>
      </c>
      <c r="I74" s="28">
        <f>'[1]6월'!I74</f>
        <v>0</v>
      </c>
      <c r="J74" s="29">
        <f>'[1]6월'!J74</f>
        <v>0</v>
      </c>
      <c r="K74" s="28">
        <f>'[1]6월'!K74</f>
        <v>11.97</v>
      </c>
      <c r="L74" s="28">
        <f>'[1]6월'!L74</f>
        <v>11.97</v>
      </c>
      <c r="M74" s="28">
        <f>'[1]6월'!M74</f>
        <v>0</v>
      </c>
      <c r="N74" s="29">
        <f>'[1]6월'!N74</f>
        <v>0</v>
      </c>
      <c r="O74" s="28">
        <f>'[1]6월'!O74</f>
        <v>1.17</v>
      </c>
      <c r="P74" s="28">
        <f>'[1]6월'!P74</f>
        <v>1.17</v>
      </c>
      <c r="Q74" s="28">
        <f>'[1]6월'!Q74</f>
        <v>0</v>
      </c>
      <c r="R74" s="30">
        <f>'[1]6월'!R74</f>
        <v>0</v>
      </c>
      <c r="S74" s="31">
        <f>'[1]6월'!S74</f>
        <v>0</v>
      </c>
      <c r="T74" s="30">
        <f>'[1]6월'!T74</f>
        <v>0</v>
      </c>
      <c r="U74" s="32">
        <f t="shared" si="13"/>
        <v>384.8</v>
      </c>
      <c r="V74" s="33">
        <v>1</v>
      </c>
      <c r="W74" s="34">
        <f t="shared" si="7"/>
        <v>384.8</v>
      </c>
      <c r="X74" s="35" t="str">
        <f>VLOOKUP(B74,[2]호실상태!$C:$F,4,FALSE)</f>
        <v>공실</v>
      </c>
      <c r="Y74" s="36"/>
      <c r="Z74" s="34" t="str">
        <f t="shared" si="8"/>
        <v/>
      </c>
      <c r="AA74" s="34" t="str">
        <f t="shared" si="9"/>
        <v/>
      </c>
      <c r="AB74" s="34">
        <f t="shared" si="10"/>
        <v>384.8</v>
      </c>
      <c r="AC74" s="34" t="str">
        <f t="shared" si="11"/>
        <v/>
      </c>
      <c r="AD74" s="34">
        <f t="shared" si="12"/>
        <v>384.8</v>
      </c>
    </row>
    <row r="75" spans="1:30" s="37" customFormat="1" ht="16.5">
      <c r="A75" s="26" t="s">
        <v>159</v>
      </c>
      <c r="B75" s="27" t="s">
        <v>160</v>
      </c>
      <c r="C75" s="28">
        <f>'[1]6월'!C75</f>
        <v>381.1</v>
      </c>
      <c r="D75" s="28">
        <f>'[1]6월'!D75</f>
        <v>408.5</v>
      </c>
      <c r="E75" s="28">
        <f>'[1]6월'!E75</f>
        <v>27.4</v>
      </c>
      <c r="F75" s="29">
        <f>'[1]6월'!F75</f>
        <v>4055.2</v>
      </c>
      <c r="G75" s="28">
        <f>'[1]6월'!G75</f>
        <v>59</v>
      </c>
      <c r="H75" s="28">
        <f>'[1]6월'!H75</f>
        <v>63.620000000000005</v>
      </c>
      <c r="I75" s="28">
        <f>'[1]6월'!I75</f>
        <v>4.62</v>
      </c>
      <c r="J75" s="29">
        <f>'[1]6월'!J75</f>
        <v>12204.630508474578</v>
      </c>
      <c r="K75" s="28">
        <f>'[1]6월'!K75</f>
        <v>25.72</v>
      </c>
      <c r="L75" s="28">
        <f>'[1]6월'!L75</f>
        <v>27.51</v>
      </c>
      <c r="M75" s="28">
        <f>'[1]6월'!M75</f>
        <v>1.79</v>
      </c>
      <c r="N75" s="29">
        <f>'[1]6월'!N75</f>
        <v>15241.85</v>
      </c>
      <c r="O75" s="28">
        <f>'[1]6월'!O75</f>
        <v>2.54</v>
      </c>
      <c r="P75" s="28">
        <f>'[1]6월'!P75</f>
        <v>2.5499999999999998</v>
      </c>
      <c r="Q75" s="28">
        <f>'[1]6월'!Q75</f>
        <v>0.01</v>
      </c>
      <c r="R75" s="30">
        <f>'[1]6월'!R75</f>
        <v>828.28750000000002</v>
      </c>
      <c r="S75" s="31">
        <f>'[1]6월'!S75</f>
        <v>117.75</v>
      </c>
      <c r="T75" s="30">
        <f>'[1]6월'!T75</f>
        <v>12034.60443447302</v>
      </c>
      <c r="U75" s="32">
        <f t="shared" si="13"/>
        <v>44364.572442947596</v>
      </c>
      <c r="V75" s="33">
        <v>2</v>
      </c>
      <c r="W75" s="34">
        <f t="shared" si="7"/>
        <v>22182.286221473798</v>
      </c>
      <c r="X75" s="35" t="str">
        <f>VLOOKUP(B75,[2]호실상태!$C:$F,4,FALSE)</f>
        <v>반실</v>
      </c>
      <c r="Y75" s="36"/>
      <c r="Z75" s="34">
        <f t="shared" si="8"/>
        <v>31055.200710063316</v>
      </c>
      <c r="AA75" s="34" t="str">
        <f t="shared" si="9"/>
        <v/>
      </c>
      <c r="AB75" s="34" t="str">
        <f t="shared" si="10"/>
        <v/>
      </c>
      <c r="AC75" s="34">
        <f t="shared" si="11"/>
        <v>13309.371732884278</v>
      </c>
      <c r="AD75" s="34">
        <f t="shared" si="12"/>
        <v>31055.200710063316</v>
      </c>
    </row>
    <row r="76" spans="1:30" s="37" customFormat="1" ht="16.5">
      <c r="A76" s="26" t="s">
        <v>161</v>
      </c>
      <c r="B76" s="27" t="s">
        <v>162</v>
      </c>
      <c r="C76" s="28">
        <f>'[1]6월'!C76</f>
        <v>322.89999999999998</v>
      </c>
      <c r="D76" s="28">
        <f>'[1]6월'!D76</f>
        <v>352.9</v>
      </c>
      <c r="E76" s="28">
        <f>'[1]6월'!E76</f>
        <v>30</v>
      </c>
      <c r="F76" s="29">
        <f>'[1]6월'!F76</f>
        <v>4440</v>
      </c>
      <c r="G76" s="28">
        <f>'[1]6월'!G76</f>
        <v>50.81</v>
      </c>
      <c r="H76" s="28">
        <f>'[1]6월'!H76</f>
        <v>54.36</v>
      </c>
      <c r="I76" s="28">
        <f>'[1]6월'!I76</f>
        <v>3.55</v>
      </c>
      <c r="J76" s="29">
        <f>'[1]6월'!J76</f>
        <v>9378.016949152543</v>
      </c>
      <c r="K76" s="28">
        <f>'[1]6월'!K76</f>
        <v>22.9</v>
      </c>
      <c r="L76" s="28">
        <f>'[1]6월'!L76</f>
        <v>24.76</v>
      </c>
      <c r="M76" s="28">
        <f>'[1]6월'!M76</f>
        <v>1.86</v>
      </c>
      <c r="N76" s="29">
        <f>'[1]6월'!N76</f>
        <v>15837.900000000001</v>
      </c>
      <c r="O76" s="28">
        <f>'[1]6월'!O76</f>
        <v>3.66</v>
      </c>
      <c r="P76" s="28">
        <f>'[1]6월'!P76</f>
        <v>3.66</v>
      </c>
      <c r="Q76" s="28">
        <f>'[1]6월'!Q76</f>
        <v>0</v>
      </c>
      <c r="R76" s="30">
        <f>'[1]6월'!R76</f>
        <v>0</v>
      </c>
      <c r="S76" s="31">
        <f>'[1]6월'!S76</f>
        <v>252.76666666666665</v>
      </c>
      <c r="T76" s="30">
        <f>'[1]6월'!T76</f>
        <v>25833.94350364017</v>
      </c>
      <c r="U76" s="32">
        <f t="shared" si="13"/>
        <v>55489.860452792716</v>
      </c>
      <c r="V76" s="33">
        <v>2</v>
      </c>
      <c r="W76" s="34">
        <f t="shared" si="7"/>
        <v>27744.930226396358</v>
      </c>
      <c r="X76" s="35" t="str">
        <f>VLOOKUP(B76,[2]호실상태!$C:$F,4,FALSE)</f>
        <v>반실</v>
      </c>
      <c r="Y76" s="36"/>
      <c r="Z76" s="34">
        <f t="shared" si="8"/>
        <v>38842.902316954896</v>
      </c>
      <c r="AA76" s="34" t="str">
        <f t="shared" si="9"/>
        <v/>
      </c>
      <c r="AB76" s="34" t="str">
        <f t="shared" si="10"/>
        <v/>
      </c>
      <c r="AC76" s="34">
        <f t="shared" si="11"/>
        <v>16646.958135837813</v>
      </c>
      <c r="AD76" s="34">
        <f t="shared" si="12"/>
        <v>38842.902316954896</v>
      </c>
    </row>
    <row r="77" spans="1:30" s="37" customFormat="1" ht="16.5">
      <c r="A77" s="26" t="s">
        <v>163</v>
      </c>
      <c r="B77" s="27" t="s">
        <v>164</v>
      </c>
      <c r="C77" s="28">
        <f>'[1]6월'!C77</f>
        <v>405.3</v>
      </c>
      <c r="D77" s="28">
        <f>'[1]6월'!D77</f>
        <v>435.2</v>
      </c>
      <c r="E77" s="28">
        <f>'[1]6월'!E77</f>
        <v>29.9</v>
      </c>
      <c r="F77" s="29">
        <f>'[1]6월'!F77</f>
        <v>4425.2</v>
      </c>
      <c r="G77" s="28">
        <f>'[1]6월'!G77</f>
        <v>50.87</v>
      </c>
      <c r="H77" s="28">
        <f>'[1]6월'!H77</f>
        <v>52.510000000000005</v>
      </c>
      <c r="I77" s="28">
        <f>'[1]6월'!I77</f>
        <v>1.6400000000000001</v>
      </c>
      <c r="J77" s="29">
        <f>'[1]6월'!J77</f>
        <v>4332.3796610169502</v>
      </c>
      <c r="K77" s="28">
        <f>'[1]6월'!K77</f>
        <v>24.81</v>
      </c>
      <c r="L77" s="28">
        <f>'[1]6월'!L77</f>
        <v>25.14</v>
      </c>
      <c r="M77" s="28">
        <f>'[1]6월'!M77</f>
        <v>0.33</v>
      </c>
      <c r="N77" s="29">
        <f>'[1]6월'!N77</f>
        <v>2809.9500000000003</v>
      </c>
      <c r="O77" s="28">
        <f>'[1]6월'!O77</f>
        <v>1.53</v>
      </c>
      <c r="P77" s="28">
        <f>'[1]6월'!P77</f>
        <v>1.53</v>
      </c>
      <c r="Q77" s="28">
        <f>'[1]6월'!Q77</f>
        <v>0</v>
      </c>
      <c r="R77" s="30">
        <f>'[1]6월'!R77</f>
        <v>0</v>
      </c>
      <c r="S77" s="31">
        <f>'[1]6월'!S77</f>
        <v>105.7</v>
      </c>
      <c r="T77" s="30">
        <f>'[1]6월'!T77</f>
        <v>10803.037696168138</v>
      </c>
      <c r="U77" s="32">
        <f t="shared" si="13"/>
        <v>22370.567357185086</v>
      </c>
      <c r="V77" s="33">
        <v>2</v>
      </c>
      <c r="W77" s="34">
        <f t="shared" si="7"/>
        <v>11185.283678592543</v>
      </c>
      <c r="X77" s="35" t="str">
        <f>VLOOKUP(B77,[2]호실상태!$C:$F,4,FALSE)</f>
        <v>반실</v>
      </c>
      <c r="Y77" s="36"/>
      <c r="Z77" s="34">
        <f t="shared" si="8"/>
        <v>15659.397150029559</v>
      </c>
      <c r="AA77" s="34" t="str">
        <f t="shared" si="9"/>
        <v/>
      </c>
      <c r="AB77" s="34" t="str">
        <f t="shared" si="10"/>
        <v/>
      </c>
      <c r="AC77" s="34">
        <f t="shared" si="11"/>
        <v>6711.1702071555255</v>
      </c>
      <c r="AD77" s="34">
        <f t="shared" si="12"/>
        <v>15659.397150029559</v>
      </c>
    </row>
    <row r="78" spans="1:30" s="37" customFormat="1" ht="16.5">
      <c r="A78" s="26" t="s">
        <v>165</v>
      </c>
      <c r="B78" s="27" t="s">
        <v>166</v>
      </c>
      <c r="C78" s="28">
        <f>'[1]6월'!C78</f>
        <v>278.10000000000002</v>
      </c>
      <c r="D78" s="28">
        <f>'[1]6월'!D78</f>
        <v>281</v>
      </c>
      <c r="E78" s="28">
        <f>'[1]6월'!E78</f>
        <v>2.9</v>
      </c>
      <c r="F78" s="29">
        <f>'[1]6월'!F78</f>
        <v>429.2</v>
      </c>
      <c r="G78" s="28">
        <f>'[1]6월'!G78</f>
        <v>42.480000000000004</v>
      </c>
      <c r="H78" s="28">
        <f>'[1]6월'!H78</f>
        <v>42.480000000000004</v>
      </c>
      <c r="I78" s="28">
        <f>'[1]6월'!I78</f>
        <v>0</v>
      </c>
      <c r="J78" s="29">
        <f>'[1]6월'!J78</f>
        <v>0</v>
      </c>
      <c r="K78" s="28">
        <f>'[1]6월'!K78</f>
        <v>21.13</v>
      </c>
      <c r="L78" s="28">
        <f>'[1]6월'!L78</f>
        <v>21.13</v>
      </c>
      <c r="M78" s="28">
        <f>'[1]6월'!M78</f>
        <v>0</v>
      </c>
      <c r="N78" s="29">
        <f>'[1]6월'!N78</f>
        <v>0</v>
      </c>
      <c r="O78" s="28">
        <f>'[1]6월'!O78</f>
        <v>1.64</v>
      </c>
      <c r="P78" s="28">
        <f>'[1]6월'!P78</f>
        <v>1.64</v>
      </c>
      <c r="Q78" s="28">
        <f>'[1]6월'!Q78</f>
        <v>0</v>
      </c>
      <c r="R78" s="30">
        <f>'[1]6월'!R78</f>
        <v>0</v>
      </c>
      <c r="S78" s="31">
        <f>'[1]6월'!S78</f>
        <v>0</v>
      </c>
      <c r="T78" s="30">
        <f>'[1]6월'!T78</f>
        <v>0</v>
      </c>
      <c r="U78" s="32">
        <f t="shared" si="13"/>
        <v>429.2</v>
      </c>
      <c r="V78" s="33">
        <v>2</v>
      </c>
      <c r="W78" s="34">
        <f t="shared" si="7"/>
        <v>214.6</v>
      </c>
      <c r="X78" s="35" t="str">
        <f>VLOOKUP(B78,[2]호실상태!$C:$F,4,FALSE)</f>
        <v>공실</v>
      </c>
      <c r="Y78" s="36"/>
      <c r="Z78" s="34" t="str">
        <f t="shared" si="8"/>
        <v/>
      </c>
      <c r="AA78" s="34" t="str">
        <f t="shared" si="9"/>
        <v/>
      </c>
      <c r="AB78" s="34">
        <f t="shared" si="10"/>
        <v>429.2</v>
      </c>
      <c r="AC78" s="34" t="str">
        <f t="shared" si="11"/>
        <v/>
      </c>
      <c r="AD78" s="34">
        <f t="shared" si="12"/>
        <v>214.6</v>
      </c>
    </row>
    <row r="79" spans="1:30" s="37" customFormat="1" ht="16.5">
      <c r="A79" s="26" t="s">
        <v>167</v>
      </c>
      <c r="B79" s="27" t="s">
        <v>168</v>
      </c>
      <c r="C79" s="28">
        <f>'[1]6월'!C79</f>
        <v>391.1</v>
      </c>
      <c r="D79" s="28">
        <f>'[1]6월'!D79</f>
        <v>394.8</v>
      </c>
      <c r="E79" s="28">
        <f>'[1]6월'!E79</f>
        <v>3.7</v>
      </c>
      <c r="F79" s="29">
        <f>'[1]6월'!F79</f>
        <v>547.6</v>
      </c>
      <c r="G79" s="28">
        <f>'[1]6월'!G79</f>
        <v>82.72</v>
      </c>
      <c r="H79" s="28">
        <f>'[1]6월'!H79</f>
        <v>82.72</v>
      </c>
      <c r="I79" s="28">
        <f>'[1]6월'!I79</f>
        <v>0</v>
      </c>
      <c r="J79" s="29">
        <f>'[1]6월'!J79</f>
        <v>0</v>
      </c>
      <c r="K79" s="28">
        <f>'[1]6월'!K79</f>
        <v>48.58</v>
      </c>
      <c r="L79" s="28">
        <f>'[1]6월'!L79</f>
        <v>48.58</v>
      </c>
      <c r="M79" s="28">
        <f>'[1]6월'!M79</f>
        <v>0</v>
      </c>
      <c r="N79" s="29">
        <f>'[1]6월'!N79</f>
        <v>0</v>
      </c>
      <c r="O79" s="28">
        <f>'[1]6월'!O79</f>
        <v>0.7</v>
      </c>
      <c r="P79" s="28">
        <f>'[1]6월'!P79</f>
        <v>0.7</v>
      </c>
      <c r="Q79" s="28">
        <f>'[1]6월'!Q79</f>
        <v>0</v>
      </c>
      <c r="R79" s="30">
        <f>'[1]6월'!R79</f>
        <v>0</v>
      </c>
      <c r="S79" s="31">
        <f>'[1]6월'!S79</f>
        <v>0</v>
      </c>
      <c r="T79" s="30">
        <f>'[1]6월'!T79</f>
        <v>0</v>
      </c>
      <c r="U79" s="32">
        <f t="shared" si="13"/>
        <v>547.6</v>
      </c>
      <c r="V79" s="33">
        <v>2</v>
      </c>
      <c r="W79" s="34">
        <f t="shared" si="7"/>
        <v>273.8</v>
      </c>
      <c r="X79" s="35" t="str">
        <f>VLOOKUP(B79,[2]호실상태!$C:$F,4,FALSE)</f>
        <v>공실</v>
      </c>
      <c r="Y79" s="36"/>
      <c r="Z79" s="34" t="str">
        <f t="shared" si="8"/>
        <v/>
      </c>
      <c r="AA79" s="34" t="str">
        <f t="shared" si="9"/>
        <v/>
      </c>
      <c r="AB79" s="34">
        <f t="shared" si="10"/>
        <v>547.6</v>
      </c>
      <c r="AC79" s="34" t="str">
        <f t="shared" si="11"/>
        <v/>
      </c>
      <c r="AD79" s="34">
        <f t="shared" si="12"/>
        <v>273.8</v>
      </c>
    </row>
    <row r="80" spans="1:30" s="37" customFormat="1" ht="16.5">
      <c r="A80" s="26" t="s">
        <v>169</v>
      </c>
      <c r="B80" s="27" t="s">
        <v>170</v>
      </c>
      <c r="C80" s="28">
        <f>'[1]6월'!C80</f>
        <v>264</v>
      </c>
      <c r="D80" s="28">
        <f>'[1]6월'!D80</f>
        <v>267.10000000000002</v>
      </c>
      <c r="E80" s="28">
        <f>'[1]6월'!E80</f>
        <v>3.1</v>
      </c>
      <c r="F80" s="29">
        <f>'[1]6월'!F80</f>
        <v>458.8</v>
      </c>
      <c r="G80" s="28">
        <f>'[1]6월'!G80</f>
        <v>61.67</v>
      </c>
      <c r="H80" s="28">
        <f>'[1]6월'!H80</f>
        <v>61.67</v>
      </c>
      <c r="I80" s="28">
        <f>'[1]6월'!I80</f>
        <v>0</v>
      </c>
      <c r="J80" s="29">
        <f>'[1]6월'!J80</f>
        <v>0</v>
      </c>
      <c r="K80" s="28">
        <f>'[1]6월'!K80</f>
        <v>34.26</v>
      </c>
      <c r="L80" s="28">
        <f>'[1]6월'!L80</f>
        <v>34.26</v>
      </c>
      <c r="M80" s="28">
        <f>'[1]6월'!M80</f>
        <v>0</v>
      </c>
      <c r="N80" s="29">
        <f>'[1]6월'!N80</f>
        <v>0</v>
      </c>
      <c r="O80" s="28">
        <f>'[1]6월'!O80</f>
        <v>1.75</v>
      </c>
      <c r="P80" s="28">
        <f>'[1]6월'!P80</f>
        <v>1.75</v>
      </c>
      <c r="Q80" s="28">
        <f>'[1]6월'!Q80</f>
        <v>0</v>
      </c>
      <c r="R80" s="30">
        <f>'[1]6월'!R80</f>
        <v>0</v>
      </c>
      <c r="S80" s="31">
        <f>'[1]6월'!S80</f>
        <v>0</v>
      </c>
      <c r="T80" s="30">
        <f>'[1]6월'!T80</f>
        <v>0</v>
      </c>
      <c r="U80" s="32">
        <f t="shared" si="13"/>
        <v>458.8</v>
      </c>
      <c r="V80" s="33">
        <v>2</v>
      </c>
      <c r="W80" s="34">
        <f t="shared" si="7"/>
        <v>229.4</v>
      </c>
      <c r="X80" s="35" t="str">
        <f>VLOOKUP(B80,[2]호실상태!$C:$F,4,FALSE)</f>
        <v>공실</v>
      </c>
      <c r="Y80" s="36"/>
      <c r="Z80" s="34" t="str">
        <f t="shared" si="8"/>
        <v/>
      </c>
      <c r="AA80" s="34" t="str">
        <f t="shared" si="9"/>
        <v/>
      </c>
      <c r="AB80" s="34">
        <f t="shared" si="10"/>
        <v>458.8</v>
      </c>
      <c r="AC80" s="34" t="str">
        <f t="shared" si="11"/>
        <v/>
      </c>
      <c r="AD80" s="34">
        <f t="shared" si="12"/>
        <v>229.4</v>
      </c>
    </row>
    <row r="81" spans="1:30" s="37" customFormat="1" ht="16.5">
      <c r="A81" s="26" t="s">
        <v>171</v>
      </c>
      <c r="B81" s="27" t="s">
        <v>172</v>
      </c>
      <c r="C81" s="28">
        <f>'[1]6월'!C81</f>
        <v>395.5</v>
      </c>
      <c r="D81" s="28">
        <f>'[1]6월'!D81</f>
        <v>418.5</v>
      </c>
      <c r="E81" s="28">
        <f>'[1]6월'!E81</f>
        <v>23</v>
      </c>
      <c r="F81" s="29">
        <f>'[1]6월'!F81</f>
        <v>3404</v>
      </c>
      <c r="G81" s="28">
        <f>'[1]6월'!G81</f>
        <v>68.41</v>
      </c>
      <c r="H81" s="28">
        <f>'[1]6월'!H81</f>
        <v>69.44</v>
      </c>
      <c r="I81" s="28">
        <f>'[1]6월'!I81</f>
        <v>1.03</v>
      </c>
      <c r="J81" s="29">
        <f>'[1]6월'!J81</f>
        <v>2720.9457627118645</v>
      </c>
      <c r="K81" s="28">
        <f>'[1]6월'!K81</f>
        <v>34.46</v>
      </c>
      <c r="L81" s="28">
        <f>'[1]6월'!L81</f>
        <v>34.89</v>
      </c>
      <c r="M81" s="28">
        <f>'[1]6월'!M81</f>
        <v>0.43</v>
      </c>
      <c r="N81" s="29">
        <f>'[1]6월'!N81</f>
        <v>3661.45</v>
      </c>
      <c r="O81" s="28">
        <f>'[1]6월'!O81</f>
        <v>0.99</v>
      </c>
      <c r="P81" s="28">
        <f>'[1]6월'!P81</f>
        <v>0.99</v>
      </c>
      <c r="Q81" s="28">
        <f>'[1]6월'!Q81</f>
        <v>0</v>
      </c>
      <c r="R81" s="30">
        <f>'[1]6월'!R81</f>
        <v>0</v>
      </c>
      <c r="S81" s="31">
        <f>'[1]6월'!S81</f>
        <v>60.883333333333347</v>
      </c>
      <c r="T81" s="30">
        <f>'[1]6월'!T81</f>
        <v>6222.5633402873245</v>
      </c>
      <c r="U81" s="32">
        <f t="shared" si="13"/>
        <v>16008.95910299919</v>
      </c>
      <c r="V81" s="33">
        <v>2</v>
      </c>
      <c r="W81" s="34">
        <f t="shared" si="7"/>
        <v>8004.4795514995949</v>
      </c>
      <c r="X81" s="35" t="str">
        <f>VLOOKUP(B81,[2]호실상태!$C:$F,4,FALSE)</f>
        <v>반실</v>
      </c>
      <c r="Y81" s="36"/>
      <c r="Z81" s="34">
        <f t="shared" si="8"/>
        <v>11206.271372099432</v>
      </c>
      <c r="AA81" s="34" t="str">
        <f t="shared" si="9"/>
        <v/>
      </c>
      <c r="AB81" s="34" t="str">
        <f t="shared" si="10"/>
        <v/>
      </c>
      <c r="AC81" s="34">
        <f t="shared" si="11"/>
        <v>4802.6877308997564</v>
      </c>
      <c r="AD81" s="34">
        <f t="shared" si="12"/>
        <v>11206.271372099432</v>
      </c>
    </row>
    <row r="82" spans="1:30" s="37" customFormat="1" ht="16.5">
      <c r="A82" s="26" t="s">
        <v>173</v>
      </c>
      <c r="B82" s="27" t="s">
        <v>174</v>
      </c>
      <c r="C82" s="28">
        <f>'[1]6월'!C82</f>
        <v>416.4</v>
      </c>
      <c r="D82" s="28">
        <f>'[1]6월'!D82</f>
        <v>459</v>
      </c>
      <c r="E82" s="28">
        <f>'[1]6월'!E82</f>
        <v>42.6</v>
      </c>
      <c r="F82" s="29">
        <f>'[1]6월'!F82</f>
        <v>6304.8</v>
      </c>
      <c r="G82" s="28">
        <f>'[1]6월'!G82</f>
        <v>63.19</v>
      </c>
      <c r="H82" s="28">
        <f>'[1]6월'!H82</f>
        <v>67.900000000000006</v>
      </c>
      <c r="I82" s="28">
        <f>'[1]6월'!I82</f>
        <v>4.71</v>
      </c>
      <c r="J82" s="29">
        <f>'[1]6월'!J82</f>
        <v>12442.383050847458</v>
      </c>
      <c r="K82" s="28">
        <f>'[1]6월'!K82</f>
        <v>33.97</v>
      </c>
      <c r="L82" s="28">
        <f>'[1]6월'!L82</f>
        <v>36.229999999999997</v>
      </c>
      <c r="M82" s="28">
        <f>'[1]6월'!M82</f>
        <v>2.2599999999999998</v>
      </c>
      <c r="N82" s="29">
        <f>'[1]6월'!N82</f>
        <v>19243.899999999998</v>
      </c>
      <c r="O82" s="28">
        <f>'[1]6월'!O82</f>
        <v>2.2200000000000002</v>
      </c>
      <c r="P82" s="28">
        <f>'[1]6월'!P82</f>
        <v>2.2200000000000002</v>
      </c>
      <c r="Q82" s="28">
        <f>'[1]6월'!Q82</f>
        <v>0</v>
      </c>
      <c r="R82" s="30">
        <f>'[1]6월'!R82</f>
        <v>0</v>
      </c>
      <c r="S82" s="31">
        <f>'[1]6월'!S82</f>
        <v>421.31666666666661</v>
      </c>
      <c r="T82" s="30">
        <f>'[1]6월'!T82</f>
        <v>43060.547133622567</v>
      </c>
      <c r="U82" s="32">
        <f t="shared" si="13"/>
        <v>81051.630184470036</v>
      </c>
      <c r="V82" s="33">
        <v>2</v>
      </c>
      <c r="W82" s="34">
        <f t="shared" si="7"/>
        <v>40525.815092235018</v>
      </c>
      <c r="X82" s="35" t="str">
        <f>VLOOKUP(B82,[2]호실상태!$C:$F,4,FALSE)</f>
        <v>반실</v>
      </c>
      <c r="Y82" s="36"/>
      <c r="Z82" s="34">
        <f t="shared" si="8"/>
        <v>56736.141129129021</v>
      </c>
      <c r="AA82" s="34" t="str">
        <f t="shared" si="9"/>
        <v/>
      </c>
      <c r="AB82" s="34" t="str">
        <f t="shared" si="10"/>
        <v/>
      </c>
      <c r="AC82" s="34">
        <f t="shared" si="11"/>
        <v>24315.489055341011</v>
      </c>
      <c r="AD82" s="34">
        <f t="shared" si="12"/>
        <v>56736.141129129021</v>
      </c>
    </row>
    <row r="83" spans="1:30" s="37" customFormat="1" ht="16.5">
      <c r="A83" s="26" t="s">
        <v>175</v>
      </c>
      <c r="B83" s="27" t="s">
        <v>176</v>
      </c>
      <c r="C83" s="28">
        <f>'[1]6월'!C83</f>
        <v>343.6</v>
      </c>
      <c r="D83" s="28">
        <f>'[1]6월'!D83</f>
        <v>369.1</v>
      </c>
      <c r="E83" s="28">
        <f>'[1]6월'!E83</f>
        <v>25.5</v>
      </c>
      <c r="F83" s="29">
        <f>'[1]6월'!F83</f>
        <v>3774</v>
      </c>
      <c r="G83" s="28">
        <f>'[1]6월'!G83</f>
        <v>87.5</v>
      </c>
      <c r="H83" s="28">
        <f>'[1]6월'!H83</f>
        <v>91.789999999999992</v>
      </c>
      <c r="I83" s="28">
        <f>'[1]6월'!I83</f>
        <v>4.29</v>
      </c>
      <c r="J83" s="29">
        <f>'[1]6월'!J83</f>
        <v>11332.87118644068</v>
      </c>
      <c r="K83" s="28">
        <f>'[1]6월'!K83</f>
        <v>53</v>
      </c>
      <c r="L83" s="28">
        <f>'[1]6월'!L83</f>
        <v>55.13</v>
      </c>
      <c r="M83" s="28">
        <f>'[1]6월'!M83</f>
        <v>2.13</v>
      </c>
      <c r="N83" s="29">
        <f>'[1]6월'!N83</f>
        <v>18136.95</v>
      </c>
      <c r="O83" s="28">
        <f>'[1]6월'!O83</f>
        <v>2.23</v>
      </c>
      <c r="P83" s="28">
        <f>'[1]6월'!P83</f>
        <v>2.2400000000000002</v>
      </c>
      <c r="Q83" s="28">
        <f>'[1]6월'!Q83</f>
        <v>0.01</v>
      </c>
      <c r="R83" s="30">
        <f>'[1]6월'!R83</f>
        <v>828.28750000000002</v>
      </c>
      <c r="S83" s="31">
        <f>'[1]6월'!S83</f>
        <v>156.35</v>
      </c>
      <c r="T83" s="30">
        <f>'[1]6월'!T83</f>
        <v>15979.706185391564</v>
      </c>
      <c r="U83" s="32">
        <f t="shared" si="13"/>
        <v>50051.814871832241</v>
      </c>
      <c r="V83" s="33">
        <v>2</v>
      </c>
      <c r="W83" s="34">
        <f t="shared" si="7"/>
        <v>25025.90743591612</v>
      </c>
      <c r="X83" s="35" t="str">
        <f>VLOOKUP(B83,[2]호실상태!$C:$F,4,FALSE)</f>
        <v>반실</v>
      </c>
      <c r="Y83" s="36"/>
      <c r="Z83" s="34">
        <f t="shared" si="8"/>
        <v>35036.270410282566</v>
      </c>
      <c r="AA83" s="34" t="str">
        <f t="shared" si="9"/>
        <v/>
      </c>
      <c r="AB83" s="34" t="str">
        <f t="shared" si="10"/>
        <v/>
      </c>
      <c r="AC83" s="34">
        <f t="shared" si="11"/>
        <v>15015.544461549671</v>
      </c>
      <c r="AD83" s="34">
        <f t="shared" si="12"/>
        <v>35036.270410282566</v>
      </c>
    </row>
    <row r="84" spans="1:30" s="37" customFormat="1" ht="16.5">
      <c r="A84" s="26" t="s">
        <v>177</v>
      </c>
      <c r="B84" s="27" t="s">
        <v>178</v>
      </c>
      <c r="C84" s="28">
        <f>'[1]6월'!C84</f>
        <v>349</v>
      </c>
      <c r="D84" s="28">
        <f>'[1]6월'!D84</f>
        <v>366.4</v>
      </c>
      <c r="E84" s="28">
        <f>'[1]6월'!E84</f>
        <v>17.399999999999999</v>
      </c>
      <c r="F84" s="29">
        <f>'[1]6월'!F84</f>
        <v>2575.1999999999998</v>
      </c>
      <c r="G84" s="28">
        <f>'[1]6월'!G84</f>
        <v>62.25</v>
      </c>
      <c r="H84" s="28">
        <f>'[1]6월'!H84</f>
        <v>66.89</v>
      </c>
      <c r="I84" s="28">
        <f>'[1]6월'!I84</f>
        <v>4.6400000000000006</v>
      </c>
      <c r="J84" s="29">
        <f>'[1]6월'!J84</f>
        <v>12257.464406779663</v>
      </c>
      <c r="K84" s="28">
        <f>'[1]6월'!K84</f>
        <v>33.380000000000003</v>
      </c>
      <c r="L84" s="28">
        <f>'[1]6월'!L84</f>
        <v>35.32</v>
      </c>
      <c r="M84" s="28">
        <f>'[1]6월'!M84</f>
        <v>1.94</v>
      </c>
      <c r="N84" s="29">
        <f>'[1]6월'!N84</f>
        <v>16519.099999999999</v>
      </c>
      <c r="O84" s="28">
        <f>'[1]6월'!O84</f>
        <v>1.57</v>
      </c>
      <c r="P84" s="28">
        <f>'[1]6월'!P84</f>
        <v>1.57</v>
      </c>
      <c r="Q84" s="28">
        <f>'[1]6월'!Q84</f>
        <v>0</v>
      </c>
      <c r="R84" s="30">
        <f>'[1]6월'!R84</f>
        <v>0</v>
      </c>
      <c r="S84" s="31">
        <f>'[1]6월'!S84</f>
        <v>21.2</v>
      </c>
      <c r="T84" s="30">
        <f>'[1]6월'!T84</f>
        <v>2166.7398217480086</v>
      </c>
      <c r="U84" s="32">
        <f t="shared" si="13"/>
        <v>33518.504228527672</v>
      </c>
      <c r="V84" s="33">
        <v>2</v>
      </c>
      <c r="W84" s="34">
        <f t="shared" si="7"/>
        <v>16759.252114263836</v>
      </c>
      <c r="X84" s="35" t="str">
        <f>VLOOKUP(B84,[2]호실상태!$C:$F,4,FALSE)</f>
        <v>반실</v>
      </c>
      <c r="Y84" s="36"/>
      <c r="Z84" s="34">
        <f t="shared" si="8"/>
        <v>23462.952959969371</v>
      </c>
      <c r="AA84" s="34" t="str">
        <f t="shared" si="9"/>
        <v/>
      </c>
      <c r="AB84" s="34" t="str">
        <f t="shared" si="10"/>
        <v/>
      </c>
      <c r="AC84" s="34">
        <f t="shared" si="11"/>
        <v>10055.551268558302</v>
      </c>
      <c r="AD84" s="34">
        <f t="shared" si="12"/>
        <v>23462.952959969371</v>
      </c>
    </row>
    <row r="85" spans="1:30" s="37" customFormat="1" ht="16.5">
      <c r="A85" s="26" t="s">
        <v>179</v>
      </c>
      <c r="B85" s="27" t="s">
        <v>180</v>
      </c>
      <c r="C85" s="28">
        <f>'[1]6월'!C85</f>
        <v>341.7</v>
      </c>
      <c r="D85" s="28">
        <f>'[1]6월'!D85</f>
        <v>363.6</v>
      </c>
      <c r="E85" s="28">
        <f>'[1]6월'!E85</f>
        <v>21.9</v>
      </c>
      <c r="F85" s="29">
        <f>'[1]6월'!F85</f>
        <v>3241.2</v>
      </c>
      <c r="G85" s="28">
        <f>'[1]6월'!G85</f>
        <v>54.81</v>
      </c>
      <c r="H85" s="28">
        <f>'[1]6월'!H85</f>
        <v>59.91</v>
      </c>
      <c r="I85" s="28">
        <f>'[1]6월'!I85</f>
        <v>5.0999999999999996</v>
      </c>
      <c r="J85" s="29">
        <f>'[1]6월'!J85</f>
        <v>13472.644067796609</v>
      </c>
      <c r="K85" s="28">
        <f>'[1]6월'!K85</f>
        <v>24.58</v>
      </c>
      <c r="L85" s="28">
        <f>'[1]6월'!L85</f>
        <v>26.06</v>
      </c>
      <c r="M85" s="28">
        <f>'[1]6월'!M85</f>
        <v>1.48</v>
      </c>
      <c r="N85" s="29">
        <f>'[1]6월'!N85</f>
        <v>12602.2</v>
      </c>
      <c r="O85" s="28">
        <f>'[1]6월'!O85</f>
        <v>3.35</v>
      </c>
      <c r="P85" s="28">
        <f>'[1]6월'!P85</f>
        <v>3.35</v>
      </c>
      <c r="Q85" s="28">
        <f>'[1]6월'!Q85</f>
        <v>0</v>
      </c>
      <c r="R85" s="30">
        <f>'[1]6월'!R85</f>
        <v>0</v>
      </c>
      <c r="S85" s="31">
        <f>'[1]6월'!S85</f>
        <v>285.7</v>
      </c>
      <c r="T85" s="30">
        <f>'[1]6월'!T85</f>
        <v>29199.885239311607</v>
      </c>
      <c r="U85" s="32">
        <f t="shared" si="13"/>
        <v>58515.929307108221</v>
      </c>
      <c r="V85" s="33">
        <v>2</v>
      </c>
      <c r="W85" s="34">
        <f t="shared" si="7"/>
        <v>29257.964653554111</v>
      </c>
      <c r="X85" s="35" t="str">
        <f>VLOOKUP(B85,[2]호실상태!$C:$F,4,FALSE)</f>
        <v>반실</v>
      </c>
      <c r="Y85" s="36"/>
      <c r="Z85" s="34">
        <f t="shared" si="8"/>
        <v>40961.15051497575</v>
      </c>
      <c r="AA85" s="34" t="str">
        <f t="shared" si="9"/>
        <v/>
      </c>
      <c r="AB85" s="34" t="str">
        <f t="shared" si="10"/>
        <v/>
      </c>
      <c r="AC85" s="34">
        <f t="shared" si="11"/>
        <v>17554.778792132467</v>
      </c>
      <c r="AD85" s="34">
        <f t="shared" si="12"/>
        <v>40961.15051497575</v>
      </c>
    </row>
    <row r="86" spans="1:30" s="37" customFormat="1" ht="16.5">
      <c r="A86" s="26" t="s">
        <v>181</v>
      </c>
      <c r="B86" s="27" t="s">
        <v>182</v>
      </c>
      <c r="C86" s="28">
        <f>'[1]6월'!C86</f>
        <v>321.89999999999998</v>
      </c>
      <c r="D86" s="28">
        <f>'[1]6월'!D86</f>
        <v>344.3</v>
      </c>
      <c r="E86" s="28">
        <f>'[1]6월'!E86</f>
        <v>22.4</v>
      </c>
      <c r="F86" s="29">
        <f>'[1]6월'!F86</f>
        <v>3315.2</v>
      </c>
      <c r="G86" s="28">
        <f>'[1]6월'!G86</f>
        <v>42.98</v>
      </c>
      <c r="H86" s="28">
        <f>'[1]6월'!H86</f>
        <v>44.08</v>
      </c>
      <c r="I86" s="28">
        <f>'[1]6월'!I86</f>
        <v>1.1000000000000001</v>
      </c>
      <c r="J86" s="29">
        <f>'[1]6월'!J86</f>
        <v>2905.8644067796613</v>
      </c>
      <c r="K86" s="28">
        <f>'[1]6월'!K86</f>
        <v>19.739999999999998</v>
      </c>
      <c r="L86" s="28">
        <f>'[1]6월'!L86</f>
        <v>20.14</v>
      </c>
      <c r="M86" s="28">
        <f>'[1]6월'!M86</f>
        <v>0.4</v>
      </c>
      <c r="N86" s="29">
        <f>'[1]6월'!N86</f>
        <v>3406</v>
      </c>
      <c r="O86" s="28">
        <f>'[1]6월'!O86</f>
        <v>0.81</v>
      </c>
      <c r="P86" s="28">
        <f>'[1]6월'!P86</f>
        <v>0.81</v>
      </c>
      <c r="Q86" s="28">
        <f>'[1]6월'!Q86</f>
        <v>0</v>
      </c>
      <c r="R86" s="30">
        <f>'[1]6월'!R86</f>
        <v>0</v>
      </c>
      <c r="S86" s="31">
        <f>'[1]6월'!S86</f>
        <v>10.1</v>
      </c>
      <c r="T86" s="30">
        <f>'[1]6월'!T86</f>
        <v>1032.2675565874947</v>
      </c>
      <c r="U86" s="32">
        <f t="shared" si="13"/>
        <v>10659.331963367154</v>
      </c>
      <c r="V86" s="33">
        <v>2</v>
      </c>
      <c r="W86" s="34">
        <f t="shared" si="7"/>
        <v>5329.6659816835772</v>
      </c>
      <c r="X86" s="35" t="str">
        <f>VLOOKUP(B86,[2]호실상태!$C:$F,4,FALSE)</f>
        <v>반실</v>
      </c>
      <c r="Y86" s="36"/>
      <c r="Z86" s="34">
        <f t="shared" si="8"/>
        <v>7461.5323743570079</v>
      </c>
      <c r="AA86" s="34" t="str">
        <f t="shared" si="9"/>
        <v/>
      </c>
      <c r="AB86" s="34" t="str">
        <f t="shared" si="10"/>
        <v/>
      </c>
      <c r="AC86" s="34">
        <f t="shared" si="11"/>
        <v>3197.7995890101461</v>
      </c>
      <c r="AD86" s="34">
        <f t="shared" si="12"/>
        <v>7461.5323743570079</v>
      </c>
    </row>
    <row r="87" spans="1:30" s="37" customFormat="1" ht="16.5">
      <c r="A87" s="26" t="s">
        <v>183</v>
      </c>
      <c r="B87" s="27" t="s">
        <v>184</v>
      </c>
      <c r="C87" s="28">
        <f>'[1]6월'!C87</f>
        <v>256.7</v>
      </c>
      <c r="D87" s="28">
        <f>'[1]6월'!D87</f>
        <v>262.8</v>
      </c>
      <c r="E87" s="28">
        <f>'[1]6월'!E87</f>
        <v>6.1</v>
      </c>
      <c r="F87" s="29">
        <f>'[1]6월'!F87</f>
        <v>902.8</v>
      </c>
      <c r="G87" s="28">
        <f>'[1]6월'!G87</f>
        <v>42.03</v>
      </c>
      <c r="H87" s="28">
        <f>'[1]6월'!H87</f>
        <v>42.38</v>
      </c>
      <c r="I87" s="28">
        <f>'[1]6월'!I87</f>
        <v>0.35</v>
      </c>
      <c r="J87" s="29">
        <f>'[1]6월'!J87</f>
        <v>924.59322033898309</v>
      </c>
      <c r="K87" s="28">
        <f>'[1]6월'!K87</f>
        <v>22.53</v>
      </c>
      <c r="L87" s="28">
        <f>'[1]6월'!L87</f>
        <v>22.62</v>
      </c>
      <c r="M87" s="28">
        <f>'[1]6월'!M87</f>
        <v>0.09</v>
      </c>
      <c r="N87" s="29">
        <f>'[1]6월'!N87</f>
        <v>766.35</v>
      </c>
      <c r="O87" s="28">
        <f>'[1]6월'!O87</f>
        <v>0.88</v>
      </c>
      <c r="P87" s="28">
        <f>'[1]6월'!P87</f>
        <v>0.88</v>
      </c>
      <c r="Q87" s="28">
        <f>'[1]6월'!Q87</f>
        <v>0</v>
      </c>
      <c r="R87" s="30">
        <f>'[1]6월'!R87</f>
        <v>0</v>
      </c>
      <c r="S87" s="31">
        <f>'[1]6월'!S87</f>
        <v>8.9166666666666679</v>
      </c>
      <c r="T87" s="30">
        <f>'[1]6월'!T87</f>
        <v>911.32531810942203</v>
      </c>
      <c r="U87" s="32">
        <f t="shared" si="13"/>
        <v>3505.068538448405</v>
      </c>
      <c r="V87" s="33">
        <v>2</v>
      </c>
      <c r="W87" s="34">
        <f t="shared" si="7"/>
        <v>1752.5342692242025</v>
      </c>
      <c r="X87" s="35" t="str">
        <f>VLOOKUP(B87,[2]호실상태!$C:$F,4,FALSE)</f>
        <v>반실</v>
      </c>
      <c r="Y87" s="36"/>
      <c r="Z87" s="34">
        <f t="shared" si="8"/>
        <v>2453.5479769138833</v>
      </c>
      <c r="AA87" s="34" t="str">
        <f t="shared" si="9"/>
        <v/>
      </c>
      <c r="AB87" s="34" t="str">
        <f t="shared" si="10"/>
        <v/>
      </c>
      <c r="AC87" s="34">
        <f t="shared" si="11"/>
        <v>1051.5205615345214</v>
      </c>
      <c r="AD87" s="34">
        <f t="shared" si="12"/>
        <v>2453.5479769138833</v>
      </c>
    </row>
    <row r="88" spans="1:30" s="37" customFormat="1" ht="16.5">
      <c r="A88" s="26" t="s">
        <v>185</v>
      </c>
      <c r="B88" s="27" t="s">
        <v>186</v>
      </c>
      <c r="C88" s="28">
        <f>'[1]6월'!C88</f>
        <v>226.6</v>
      </c>
      <c r="D88" s="28">
        <f>'[1]6월'!D88</f>
        <v>230.5</v>
      </c>
      <c r="E88" s="28">
        <f>'[1]6월'!E88</f>
        <v>3.9</v>
      </c>
      <c r="F88" s="29">
        <f>'[1]6월'!F88</f>
        <v>577.19999999999993</v>
      </c>
      <c r="G88" s="28">
        <f>'[1]6월'!G88</f>
        <v>36.269999999999996</v>
      </c>
      <c r="H88" s="28">
        <f>'[1]6월'!H88</f>
        <v>36.61</v>
      </c>
      <c r="I88" s="28">
        <f>'[1]6월'!I88</f>
        <v>0.34</v>
      </c>
      <c r="J88" s="29">
        <f>'[1]6월'!J88</f>
        <v>898.17627118644077</v>
      </c>
      <c r="K88" s="28">
        <f>'[1]6월'!K88</f>
        <v>18.87</v>
      </c>
      <c r="L88" s="28">
        <f>'[1]6월'!L88</f>
        <v>19.04</v>
      </c>
      <c r="M88" s="28">
        <f>'[1]6월'!M88</f>
        <v>0.17</v>
      </c>
      <c r="N88" s="29">
        <f>'[1]6월'!N88</f>
        <v>1447.5500000000002</v>
      </c>
      <c r="O88" s="28">
        <f>'[1]6월'!O88</f>
        <v>1.1299999999999999</v>
      </c>
      <c r="P88" s="28">
        <f>'[1]6월'!P88</f>
        <v>1.1299999999999999</v>
      </c>
      <c r="Q88" s="28">
        <f>'[1]6월'!Q88</f>
        <v>0</v>
      </c>
      <c r="R88" s="30">
        <f>'[1]6월'!R88</f>
        <v>0</v>
      </c>
      <c r="S88" s="31">
        <f>'[1]6월'!S88</f>
        <v>3.25</v>
      </c>
      <c r="T88" s="30">
        <f>'[1]6월'!T88</f>
        <v>332.16530286231261</v>
      </c>
      <c r="U88" s="32">
        <f t="shared" si="13"/>
        <v>3255.0915740487535</v>
      </c>
      <c r="V88" s="33">
        <v>2</v>
      </c>
      <c r="W88" s="34">
        <f t="shared" si="7"/>
        <v>1627.5457870243768</v>
      </c>
      <c r="X88" s="35" t="str">
        <f>VLOOKUP(B88,[2]호실상태!$C:$F,4,FALSE)</f>
        <v>반실</v>
      </c>
      <c r="Y88" s="36"/>
      <c r="Z88" s="34">
        <f t="shared" si="8"/>
        <v>2278.5641018341271</v>
      </c>
      <c r="AA88" s="34" t="str">
        <f t="shared" si="9"/>
        <v/>
      </c>
      <c r="AB88" s="34" t="str">
        <f t="shared" si="10"/>
        <v/>
      </c>
      <c r="AC88" s="34">
        <f t="shared" si="11"/>
        <v>976.52747221462596</v>
      </c>
      <c r="AD88" s="34">
        <f t="shared" si="12"/>
        <v>2278.5641018341271</v>
      </c>
    </row>
    <row r="89" spans="1:30" s="37" customFormat="1" ht="16.5">
      <c r="A89" s="26" t="s">
        <v>187</v>
      </c>
      <c r="B89" s="27" t="s">
        <v>188</v>
      </c>
      <c r="C89" s="28">
        <f>'[1]6월'!C89</f>
        <v>426.9</v>
      </c>
      <c r="D89" s="28">
        <f>'[1]6월'!D89</f>
        <v>447.9</v>
      </c>
      <c r="E89" s="28">
        <f>'[1]6월'!E89</f>
        <v>21</v>
      </c>
      <c r="F89" s="29">
        <f>'[1]6월'!F89</f>
        <v>3108</v>
      </c>
      <c r="G89" s="28">
        <f>'[1]6월'!G89</f>
        <v>59.71</v>
      </c>
      <c r="H89" s="28">
        <f>'[1]6월'!H89</f>
        <v>60.34</v>
      </c>
      <c r="I89" s="28">
        <f>'[1]6월'!I89</f>
        <v>0.63</v>
      </c>
      <c r="J89" s="29">
        <f>'[1]6월'!J89</f>
        <v>1664.2677966101696</v>
      </c>
      <c r="K89" s="28">
        <f>'[1]6월'!K89</f>
        <v>25.42</v>
      </c>
      <c r="L89" s="28">
        <f>'[1]6월'!L89</f>
        <v>25.5</v>
      </c>
      <c r="M89" s="28">
        <f>'[1]6월'!M89</f>
        <v>0.08</v>
      </c>
      <c r="N89" s="29">
        <f>'[1]6월'!N89</f>
        <v>681.2</v>
      </c>
      <c r="O89" s="28">
        <f>'[1]6월'!O89</f>
        <v>1.66</v>
      </c>
      <c r="P89" s="28">
        <f>'[1]6월'!P89</f>
        <v>1.66</v>
      </c>
      <c r="Q89" s="28">
        <f>'[1]6월'!Q89</f>
        <v>0</v>
      </c>
      <c r="R89" s="30">
        <f>'[1]6월'!R89</f>
        <v>0</v>
      </c>
      <c r="S89" s="31">
        <f>'[1]6월'!S89</f>
        <v>54.06666666666667</v>
      </c>
      <c r="T89" s="30">
        <f>'[1]6월'!T89</f>
        <v>5525.8679101812422</v>
      </c>
      <c r="U89" s="32">
        <f t="shared" si="13"/>
        <v>10979.335706791411</v>
      </c>
      <c r="V89" s="33">
        <v>2</v>
      </c>
      <c r="W89" s="34">
        <f t="shared" si="7"/>
        <v>5489.6678533957056</v>
      </c>
      <c r="X89" s="35" t="str">
        <f>VLOOKUP(B89,[2]호실상태!$C:$F,4,FALSE)</f>
        <v>반실</v>
      </c>
      <c r="Y89" s="36"/>
      <c r="Z89" s="34">
        <f t="shared" si="8"/>
        <v>7685.5349947539871</v>
      </c>
      <c r="AA89" s="34" t="str">
        <f t="shared" si="9"/>
        <v/>
      </c>
      <c r="AB89" s="34" t="str">
        <f t="shared" si="10"/>
        <v/>
      </c>
      <c r="AC89" s="34">
        <f t="shared" si="11"/>
        <v>3293.8007120374232</v>
      </c>
      <c r="AD89" s="34">
        <f t="shared" si="12"/>
        <v>7685.5349947539871</v>
      </c>
    </row>
    <row r="90" spans="1:30" s="37" customFormat="1" ht="16.5">
      <c r="A90" s="26" t="s">
        <v>189</v>
      </c>
      <c r="B90" s="27" t="s">
        <v>190</v>
      </c>
      <c r="C90" s="28">
        <f>'[1]6월'!C90</f>
        <v>264.3</v>
      </c>
      <c r="D90" s="28">
        <f>'[1]6월'!D90</f>
        <v>267.8</v>
      </c>
      <c r="E90" s="28">
        <f>'[1]6월'!E90</f>
        <v>3.5</v>
      </c>
      <c r="F90" s="29">
        <f>'[1]6월'!F90</f>
        <v>518</v>
      </c>
      <c r="G90" s="28">
        <f>'[1]6월'!G90</f>
        <v>45.239999999999995</v>
      </c>
      <c r="H90" s="28">
        <f>'[1]6월'!H90</f>
        <v>45.239999999999995</v>
      </c>
      <c r="I90" s="28">
        <f>'[1]6월'!I90</f>
        <v>0</v>
      </c>
      <c r="J90" s="29">
        <f>'[1]6월'!J90</f>
        <v>0</v>
      </c>
      <c r="K90" s="28">
        <f>'[1]6월'!K90</f>
        <v>20.02</v>
      </c>
      <c r="L90" s="28">
        <f>'[1]6월'!L90</f>
        <v>20.02</v>
      </c>
      <c r="M90" s="28">
        <f>'[1]6월'!M90</f>
        <v>0</v>
      </c>
      <c r="N90" s="29">
        <f>'[1]6월'!N90</f>
        <v>0</v>
      </c>
      <c r="O90" s="28">
        <f>'[1]6월'!O90</f>
        <v>2.63</v>
      </c>
      <c r="P90" s="28">
        <f>'[1]6월'!P90</f>
        <v>2.63</v>
      </c>
      <c r="Q90" s="28">
        <f>'[1]6월'!Q90</f>
        <v>0</v>
      </c>
      <c r="R90" s="30">
        <f>'[1]6월'!R90</f>
        <v>0</v>
      </c>
      <c r="S90" s="31">
        <f>'[1]6월'!S90</f>
        <v>0</v>
      </c>
      <c r="T90" s="30">
        <f>'[1]6월'!T90</f>
        <v>0</v>
      </c>
      <c r="U90" s="32">
        <f t="shared" si="13"/>
        <v>518</v>
      </c>
      <c r="V90" s="33">
        <v>2</v>
      </c>
      <c r="W90" s="34">
        <f t="shared" si="7"/>
        <v>259</v>
      </c>
      <c r="X90" s="35" t="str">
        <f>VLOOKUP(B90,[2]호실상태!$C:$F,4,FALSE)</f>
        <v>공실</v>
      </c>
      <c r="Y90" s="36"/>
      <c r="Z90" s="34" t="str">
        <f t="shared" si="8"/>
        <v/>
      </c>
      <c r="AA90" s="34" t="str">
        <f t="shared" si="9"/>
        <v/>
      </c>
      <c r="AB90" s="34">
        <f t="shared" si="10"/>
        <v>518</v>
      </c>
      <c r="AC90" s="34" t="str">
        <f t="shared" si="11"/>
        <v/>
      </c>
      <c r="AD90" s="34">
        <f t="shared" si="12"/>
        <v>259</v>
      </c>
    </row>
    <row r="91" spans="1:30" s="37" customFormat="1" ht="16.5">
      <c r="A91" s="26" t="s">
        <v>191</v>
      </c>
      <c r="B91" s="27" t="s">
        <v>192</v>
      </c>
      <c r="C91" s="28">
        <f>'[1]6월'!C91</f>
        <v>186.5</v>
      </c>
      <c r="D91" s="28">
        <f>'[1]6월'!D91</f>
        <v>201</v>
      </c>
      <c r="E91" s="28">
        <f>'[1]6월'!E91</f>
        <v>14.5</v>
      </c>
      <c r="F91" s="29">
        <f>'[1]6월'!F91</f>
        <v>2146</v>
      </c>
      <c r="G91" s="28">
        <f>'[1]6월'!G91</f>
        <v>19.55</v>
      </c>
      <c r="H91" s="28">
        <f>'[1]6월'!H91</f>
        <v>20.97</v>
      </c>
      <c r="I91" s="28">
        <f>'[1]6월'!I91</f>
        <v>1.42</v>
      </c>
      <c r="J91" s="29">
        <f>'[1]6월'!J91</f>
        <v>3751.2067796610172</v>
      </c>
      <c r="K91" s="28">
        <f>'[1]6월'!K91</f>
        <v>6.89</v>
      </c>
      <c r="L91" s="28">
        <f>'[1]6월'!L91</f>
        <v>7.25</v>
      </c>
      <c r="M91" s="28">
        <f>'[1]6월'!M91</f>
        <v>0.36</v>
      </c>
      <c r="N91" s="29">
        <f>'[1]6월'!N91</f>
        <v>3065.4</v>
      </c>
      <c r="O91" s="28">
        <f>'[1]6월'!O91</f>
        <v>1.97</v>
      </c>
      <c r="P91" s="28">
        <f>'[1]6월'!P91</f>
        <v>1.97</v>
      </c>
      <c r="Q91" s="28">
        <f>'[1]6월'!Q91</f>
        <v>0</v>
      </c>
      <c r="R91" s="30">
        <f>'[1]6월'!R91</f>
        <v>0</v>
      </c>
      <c r="S91" s="31">
        <f>'[1]6월'!S91</f>
        <v>91.966666666666669</v>
      </c>
      <c r="T91" s="30">
        <f>'[1]6월'!T91</f>
        <v>9399.4263650986722</v>
      </c>
      <c r="U91" s="32">
        <f t="shared" si="13"/>
        <v>18362.033144759691</v>
      </c>
      <c r="V91" s="33">
        <v>1</v>
      </c>
      <c r="W91" s="34">
        <f t="shared" si="7"/>
        <v>18362.033144759691</v>
      </c>
      <c r="X91" s="35" t="str">
        <f>VLOOKUP(B91,[2]호실상태!$C:$F,4,FALSE)</f>
        <v>입실</v>
      </c>
      <c r="Y91" s="36"/>
      <c r="Z91" s="34" t="str">
        <f t="shared" si="8"/>
        <v/>
      </c>
      <c r="AA91" s="34">
        <f t="shared" si="9"/>
        <v>18362.033144759691</v>
      </c>
      <c r="AB91" s="34" t="str">
        <f t="shared" si="10"/>
        <v/>
      </c>
      <c r="AC91" s="34" t="str">
        <f t="shared" si="11"/>
        <v/>
      </c>
      <c r="AD91" s="34">
        <f t="shared" si="12"/>
        <v>18362.033144759691</v>
      </c>
    </row>
    <row r="92" spans="1:30" s="37" customFormat="1" ht="16.5">
      <c r="A92" s="26" t="s">
        <v>193</v>
      </c>
      <c r="B92" s="27" t="s">
        <v>194</v>
      </c>
      <c r="C92" s="28">
        <f>'[1]6월'!C92</f>
        <v>496.3</v>
      </c>
      <c r="D92" s="28">
        <f>'[1]6월'!D92</f>
        <v>577.5</v>
      </c>
      <c r="E92" s="28">
        <f>'[1]6월'!E92</f>
        <v>81.2</v>
      </c>
      <c r="F92" s="29">
        <f>'[1]6월'!F92</f>
        <v>12017.6</v>
      </c>
      <c r="G92" s="28">
        <f>'[1]6월'!G92</f>
        <v>31.64</v>
      </c>
      <c r="H92" s="28">
        <f>'[1]6월'!H92</f>
        <v>35.17</v>
      </c>
      <c r="I92" s="28">
        <f>'[1]6월'!I92</f>
        <v>3.5300000000000002</v>
      </c>
      <c r="J92" s="29">
        <f>'[1]6월'!J92</f>
        <v>9325.1830508474595</v>
      </c>
      <c r="K92" s="28">
        <f>'[1]6월'!K92</f>
        <v>15.95</v>
      </c>
      <c r="L92" s="28">
        <f>'[1]6월'!L92</f>
        <v>17.55</v>
      </c>
      <c r="M92" s="28">
        <f>'[1]6월'!M92</f>
        <v>1.6</v>
      </c>
      <c r="N92" s="29">
        <f>'[1]6월'!N92</f>
        <v>13624</v>
      </c>
      <c r="O92" s="28">
        <f>'[1]6월'!O92</f>
        <v>2.11</v>
      </c>
      <c r="P92" s="28">
        <f>'[1]6월'!P92</f>
        <v>2.11</v>
      </c>
      <c r="Q92" s="28">
        <f>'[1]6월'!Q92</f>
        <v>0</v>
      </c>
      <c r="R92" s="30">
        <f>'[1]6월'!R92</f>
        <v>0</v>
      </c>
      <c r="S92" s="31">
        <f>'[1]6월'!S92</f>
        <v>110.39999999999999</v>
      </c>
      <c r="T92" s="30">
        <f>'[1]6월'!T92</f>
        <v>11283.399826461327</v>
      </c>
      <c r="U92" s="32">
        <f t="shared" si="13"/>
        <v>46250.182877308784</v>
      </c>
      <c r="V92" s="33">
        <v>1</v>
      </c>
      <c r="W92" s="34">
        <f t="shared" si="7"/>
        <v>46250.182877308784</v>
      </c>
      <c r="X92" s="35" t="str">
        <f>VLOOKUP(B92,[2]호실상태!$C:$F,4,FALSE)</f>
        <v>입실</v>
      </c>
      <c r="Y92" s="36"/>
      <c r="Z92" s="34" t="str">
        <f t="shared" si="8"/>
        <v/>
      </c>
      <c r="AA92" s="34">
        <f t="shared" si="9"/>
        <v>46250.182877308784</v>
      </c>
      <c r="AB92" s="34" t="str">
        <f t="shared" si="10"/>
        <v/>
      </c>
      <c r="AC92" s="34" t="str">
        <f t="shared" si="11"/>
        <v/>
      </c>
      <c r="AD92" s="34">
        <f t="shared" si="12"/>
        <v>46250.182877308784</v>
      </c>
    </row>
    <row r="93" spans="1:30" s="37" customFormat="1" ht="16.5">
      <c r="A93" s="26" t="s">
        <v>195</v>
      </c>
      <c r="B93" s="27" t="s">
        <v>196</v>
      </c>
      <c r="C93" s="28">
        <f>'[1]6월'!C93</f>
        <v>209</v>
      </c>
      <c r="D93" s="28">
        <f>'[1]6월'!D93</f>
        <v>221.9</v>
      </c>
      <c r="E93" s="28">
        <f>'[1]6월'!E93</f>
        <v>12.9</v>
      </c>
      <c r="F93" s="29">
        <f>'[1]6월'!F93</f>
        <v>1909.2</v>
      </c>
      <c r="G93" s="28">
        <f>'[1]6월'!G93</f>
        <v>55.38</v>
      </c>
      <c r="H93" s="28">
        <f>'[1]6월'!H93</f>
        <v>58.900000000000006</v>
      </c>
      <c r="I93" s="28">
        <f>'[1]6월'!I93</f>
        <v>3.52</v>
      </c>
      <c r="J93" s="29">
        <f>'[1]6월'!J93</f>
        <v>9298.7661016949151</v>
      </c>
      <c r="K93" s="28">
        <f>'[1]6월'!K93</f>
        <v>35.31</v>
      </c>
      <c r="L93" s="28">
        <f>'[1]6월'!L93</f>
        <v>36.35</v>
      </c>
      <c r="M93" s="28">
        <f>'[1]6월'!M93</f>
        <v>1.04</v>
      </c>
      <c r="N93" s="29">
        <f>'[1]6월'!N93</f>
        <v>8855.6</v>
      </c>
      <c r="O93" s="28">
        <f>'[1]6월'!O93</f>
        <v>2.04</v>
      </c>
      <c r="P93" s="28">
        <f>'[1]6월'!P93</f>
        <v>2.04</v>
      </c>
      <c r="Q93" s="28">
        <f>'[1]6월'!Q93</f>
        <v>0</v>
      </c>
      <c r="R93" s="30">
        <f>'[1]6월'!R93</f>
        <v>0</v>
      </c>
      <c r="S93" s="31">
        <f>'[1]6월'!S93</f>
        <v>47.266666666666673</v>
      </c>
      <c r="T93" s="30">
        <f>'[1]6월'!T93</f>
        <v>4830.8758918847116</v>
      </c>
      <c r="U93" s="32">
        <f t="shared" si="13"/>
        <v>24894.441993579629</v>
      </c>
      <c r="V93" s="33">
        <v>1</v>
      </c>
      <c r="W93" s="34">
        <f t="shared" si="7"/>
        <v>24894.441993579629</v>
      </c>
      <c r="X93" s="35" t="str">
        <f>VLOOKUP(B93,[2]호실상태!$C:$F,4,FALSE)</f>
        <v>입실</v>
      </c>
      <c r="Y93" s="36"/>
      <c r="Z93" s="34" t="str">
        <f t="shared" si="8"/>
        <v/>
      </c>
      <c r="AA93" s="34">
        <f t="shared" si="9"/>
        <v>24894.441993579629</v>
      </c>
      <c r="AB93" s="34" t="str">
        <f t="shared" si="10"/>
        <v/>
      </c>
      <c r="AC93" s="34" t="str">
        <f t="shared" si="11"/>
        <v/>
      </c>
      <c r="AD93" s="34">
        <f t="shared" si="12"/>
        <v>24894.441993579629</v>
      </c>
    </row>
    <row r="94" spans="1:30" s="37" customFormat="1" ht="16.5">
      <c r="A94" s="26" t="s">
        <v>197</v>
      </c>
      <c r="B94" s="27" t="s">
        <v>198</v>
      </c>
      <c r="C94" s="28">
        <f>'[1]6월'!C94</f>
        <v>268.3</v>
      </c>
      <c r="D94" s="28">
        <f>'[1]6월'!D94</f>
        <v>279.89999999999998</v>
      </c>
      <c r="E94" s="28">
        <f>'[1]6월'!E94</f>
        <v>11.6</v>
      </c>
      <c r="F94" s="29">
        <f>'[1]6월'!F94</f>
        <v>1716.8</v>
      </c>
      <c r="G94" s="28">
        <f>'[1]6월'!G94</f>
        <v>35.03</v>
      </c>
      <c r="H94" s="28">
        <f>'[1]6월'!H94</f>
        <v>37.36</v>
      </c>
      <c r="I94" s="28">
        <f>'[1]6월'!I94</f>
        <v>2.33</v>
      </c>
      <c r="J94" s="29">
        <f>'[1]6월'!J94</f>
        <v>6155.1491525423735</v>
      </c>
      <c r="K94" s="28">
        <f>'[1]6월'!K94</f>
        <v>15.46</v>
      </c>
      <c r="L94" s="28">
        <f>'[1]6월'!L94</f>
        <v>16.27</v>
      </c>
      <c r="M94" s="28">
        <f>'[1]6월'!M94</f>
        <v>0.81</v>
      </c>
      <c r="N94" s="29">
        <f>'[1]6월'!N94</f>
        <v>6897.1500000000005</v>
      </c>
      <c r="O94" s="28">
        <f>'[1]6월'!O94</f>
        <v>0.93</v>
      </c>
      <c r="P94" s="28">
        <f>'[1]6월'!P94</f>
        <v>0.93</v>
      </c>
      <c r="Q94" s="28">
        <f>'[1]6월'!Q94</f>
        <v>0</v>
      </c>
      <c r="R94" s="30">
        <f>'[1]6월'!R94</f>
        <v>0</v>
      </c>
      <c r="S94" s="31">
        <f>'[1]6월'!S94</f>
        <v>9.9</v>
      </c>
      <c r="T94" s="30">
        <f>'[1]6월'!T94</f>
        <v>1011.8266148728909</v>
      </c>
      <c r="U94" s="32">
        <f t="shared" si="13"/>
        <v>15780.925767415265</v>
      </c>
      <c r="V94" s="33">
        <v>1</v>
      </c>
      <c r="W94" s="34">
        <f t="shared" si="7"/>
        <v>15780.925767415265</v>
      </c>
      <c r="X94" s="35" t="str">
        <f>VLOOKUP(B94,[2]호실상태!$C:$F,4,FALSE)</f>
        <v>입실</v>
      </c>
      <c r="Y94" s="36"/>
      <c r="Z94" s="34" t="str">
        <f t="shared" si="8"/>
        <v/>
      </c>
      <c r="AA94" s="34">
        <f t="shared" si="9"/>
        <v>15780.925767415265</v>
      </c>
      <c r="AB94" s="34" t="str">
        <f t="shared" si="10"/>
        <v/>
      </c>
      <c r="AC94" s="34" t="str">
        <f t="shared" si="11"/>
        <v/>
      </c>
      <c r="AD94" s="34">
        <f t="shared" si="12"/>
        <v>15780.925767415265</v>
      </c>
    </row>
    <row r="95" spans="1:30" s="37" customFormat="1" ht="16.5">
      <c r="A95" s="26" t="s">
        <v>199</v>
      </c>
      <c r="B95" s="27" t="s">
        <v>200</v>
      </c>
      <c r="C95" s="28">
        <f>'[1]6월'!C95</f>
        <v>297.39999999999998</v>
      </c>
      <c r="D95" s="28">
        <f>'[1]6월'!D95</f>
        <v>329.4</v>
      </c>
      <c r="E95" s="28">
        <f>'[1]6월'!E95</f>
        <v>32</v>
      </c>
      <c r="F95" s="29">
        <f>'[1]6월'!F95</f>
        <v>4736</v>
      </c>
      <c r="G95" s="28">
        <f>'[1]6월'!G95</f>
        <v>36.909999999999997</v>
      </c>
      <c r="H95" s="28">
        <f>'[1]6월'!H95</f>
        <v>38.85</v>
      </c>
      <c r="I95" s="28">
        <f>'[1]6월'!I95</f>
        <v>1.94</v>
      </c>
      <c r="J95" s="29">
        <f>'[1]6월'!J95</f>
        <v>5124.8881355932208</v>
      </c>
      <c r="K95" s="28">
        <f>'[1]6월'!K95</f>
        <v>16.32</v>
      </c>
      <c r="L95" s="28">
        <f>'[1]6월'!L95</f>
        <v>16.32</v>
      </c>
      <c r="M95" s="28">
        <f>'[1]6월'!M95</f>
        <v>0</v>
      </c>
      <c r="N95" s="29">
        <f>'[1]6월'!N95</f>
        <v>0</v>
      </c>
      <c r="O95" s="28">
        <f>'[1]6월'!O95</f>
        <v>1.54</v>
      </c>
      <c r="P95" s="28">
        <f>'[1]6월'!P95</f>
        <v>1.54</v>
      </c>
      <c r="Q95" s="28">
        <f>'[1]6월'!Q95</f>
        <v>0</v>
      </c>
      <c r="R95" s="30">
        <f>'[1]6월'!R95</f>
        <v>0</v>
      </c>
      <c r="S95" s="31">
        <f>'[1]6월'!S95</f>
        <v>57.266666666666659</v>
      </c>
      <c r="T95" s="30">
        <f>'[1]6월'!T95</f>
        <v>5852.9229776149032</v>
      </c>
      <c r="U95" s="32">
        <f t="shared" si="13"/>
        <v>15713.811113208125</v>
      </c>
      <c r="V95" s="33">
        <v>1</v>
      </c>
      <c r="W95" s="34">
        <f t="shared" si="7"/>
        <v>15713.811113208125</v>
      </c>
      <c r="X95" s="35" t="str">
        <f>VLOOKUP(B95,[2]호실상태!$C:$F,4,FALSE)</f>
        <v>입실</v>
      </c>
      <c r="Y95" s="36"/>
      <c r="Z95" s="34" t="str">
        <f t="shared" si="8"/>
        <v/>
      </c>
      <c r="AA95" s="34">
        <f t="shared" si="9"/>
        <v>15713.811113208125</v>
      </c>
      <c r="AB95" s="34" t="str">
        <f t="shared" si="10"/>
        <v/>
      </c>
      <c r="AC95" s="34" t="str">
        <f t="shared" si="11"/>
        <v/>
      </c>
      <c r="AD95" s="34">
        <f t="shared" si="12"/>
        <v>15713.811113208125</v>
      </c>
    </row>
    <row r="96" spans="1:30" s="37" customFormat="1" ht="16.5">
      <c r="A96" s="26" t="s">
        <v>201</v>
      </c>
      <c r="B96" s="27" t="s">
        <v>202</v>
      </c>
      <c r="C96" s="28">
        <f>'[1]6월'!C96</f>
        <v>320.10000000000002</v>
      </c>
      <c r="D96" s="28">
        <f>'[1]6월'!D96</f>
        <v>323.8</v>
      </c>
      <c r="E96" s="28">
        <f>'[1]6월'!E96</f>
        <v>3.7</v>
      </c>
      <c r="F96" s="29">
        <f>'[1]6월'!F96</f>
        <v>547.6</v>
      </c>
      <c r="G96" s="28">
        <f>'[1]6월'!G96</f>
        <v>44.870000000000005</v>
      </c>
      <c r="H96" s="28">
        <f>'[1]6월'!H96</f>
        <v>44.870000000000005</v>
      </c>
      <c r="I96" s="28">
        <f>'[1]6월'!I96</f>
        <v>0</v>
      </c>
      <c r="J96" s="29">
        <f>'[1]6월'!J96</f>
        <v>0</v>
      </c>
      <c r="K96" s="28">
        <f>'[1]6월'!K96</f>
        <v>19.8</v>
      </c>
      <c r="L96" s="28">
        <f>'[1]6월'!L96</f>
        <v>19.8</v>
      </c>
      <c r="M96" s="28">
        <f>'[1]6월'!M96</f>
        <v>0</v>
      </c>
      <c r="N96" s="29">
        <f>'[1]6월'!N96</f>
        <v>0</v>
      </c>
      <c r="O96" s="28">
        <f>'[1]6월'!O96</f>
        <v>1.64</v>
      </c>
      <c r="P96" s="28">
        <f>'[1]6월'!P96</f>
        <v>1.64</v>
      </c>
      <c r="Q96" s="28">
        <f>'[1]6월'!Q96</f>
        <v>0</v>
      </c>
      <c r="R96" s="30">
        <f>'[1]6월'!R96</f>
        <v>0</v>
      </c>
      <c r="S96" s="31">
        <f>'[1]6월'!S96</f>
        <v>0</v>
      </c>
      <c r="T96" s="30">
        <f>'[1]6월'!T96</f>
        <v>0</v>
      </c>
      <c r="U96" s="32">
        <f t="shared" si="13"/>
        <v>547.6</v>
      </c>
      <c r="V96" s="33">
        <v>2</v>
      </c>
      <c r="W96" s="34">
        <f t="shared" si="7"/>
        <v>273.8</v>
      </c>
      <c r="X96" s="35" t="str">
        <f>VLOOKUP(B96,[2]호실상태!$C:$F,4,FALSE)</f>
        <v>공실</v>
      </c>
      <c r="Y96" s="36"/>
      <c r="Z96" s="34" t="str">
        <f t="shared" si="8"/>
        <v/>
      </c>
      <c r="AA96" s="34" t="str">
        <f t="shared" si="9"/>
        <v/>
      </c>
      <c r="AB96" s="34">
        <f t="shared" si="10"/>
        <v>547.6</v>
      </c>
      <c r="AC96" s="34" t="str">
        <f t="shared" si="11"/>
        <v/>
      </c>
      <c r="AD96" s="34">
        <f t="shared" si="12"/>
        <v>273.8</v>
      </c>
    </row>
    <row r="97" spans="1:30" s="37" customFormat="1" ht="16.5">
      <c r="A97" s="26" t="s">
        <v>203</v>
      </c>
      <c r="B97" s="27" t="s">
        <v>204</v>
      </c>
      <c r="C97" s="28">
        <f>'[1]6월'!C97</f>
        <v>316.89999999999998</v>
      </c>
      <c r="D97" s="28">
        <f>'[1]6월'!D97</f>
        <v>346.9</v>
      </c>
      <c r="E97" s="28">
        <f>'[1]6월'!E97</f>
        <v>30</v>
      </c>
      <c r="F97" s="29">
        <f>'[1]6월'!F97</f>
        <v>4440</v>
      </c>
      <c r="G97" s="28">
        <f>'[1]6월'!G97</f>
        <v>87.47</v>
      </c>
      <c r="H97" s="28">
        <f>'[1]6월'!H97</f>
        <v>93.24</v>
      </c>
      <c r="I97" s="28">
        <f>'[1]6월'!I97</f>
        <v>5.77</v>
      </c>
      <c r="J97" s="29">
        <f>'[1]6월'!J97</f>
        <v>15242.579661016949</v>
      </c>
      <c r="K97" s="28">
        <f>'[1]6월'!K97</f>
        <v>54.33</v>
      </c>
      <c r="L97" s="28">
        <f>'[1]6월'!L97</f>
        <v>56.98</v>
      </c>
      <c r="M97" s="28">
        <f>'[1]6월'!M97</f>
        <v>2.65</v>
      </c>
      <c r="N97" s="29">
        <f>'[1]6월'!N97</f>
        <v>22564.75</v>
      </c>
      <c r="O97" s="28">
        <f>'[1]6월'!O97</f>
        <v>1.18</v>
      </c>
      <c r="P97" s="28">
        <f>'[1]6월'!P97</f>
        <v>1.18</v>
      </c>
      <c r="Q97" s="28">
        <f>'[1]6월'!Q97</f>
        <v>0</v>
      </c>
      <c r="R97" s="30">
        <f>'[1]6월'!R97</f>
        <v>0</v>
      </c>
      <c r="S97" s="31">
        <f>'[1]6월'!S97</f>
        <v>246.04999999999998</v>
      </c>
      <c r="T97" s="30">
        <f>'[1]6월'!T97</f>
        <v>25147.468544391391</v>
      </c>
      <c r="U97" s="32">
        <f t="shared" si="13"/>
        <v>67394.79820540834</v>
      </c>
      <c r="V97" s="33">
        <v>2</v>
      </c>
      <c r="W97" s="34">
        <f t="shared" si="7"/>
        <v>33697.39910270417</v>
      </c>
      <c r="X97" s="35" t="str">
        <f>VLOOKUP(B97,[2]호실상태!$C:$F,4,FALSE)</f>
        <v>반실</v>
      </c>
      <c r="Y97" s="36"/>
      <c r="Z97" s="34">
        <f t="shared" si="8"/>
        <v>47176.358743785837</v>
      </c>
      <c r="AA97" s="34" t="str">
        <f t="shared" si="9"/>
        <v/>
      </c>
      <c r="AB97" s="34" t="str">
        <f t="shared" si="10"/>
        <v/>
      </c>
      <c r="AC97" s="34">
        <f t="shared" si="11"/>
        <v>20218.4394616225</v>
      </c>
      <c r="AD97" s="34">
        <f t="shared" si="12"/>
        <v>47176.358743785837</v>
      </c>
    </row>
    <row r="98" spans="1:30" s="37" customFormat="1" ht="16.5">
      <c r="A98" s="26" t="s">
        <v>205</v>
      </c>
      <c r="B98" s="27" t="s">
        <v>206</v>
      </c>
      <c r="C98" s="28">
        <f>'[1]6월'!C98</f>
        <v>344</v>
      </c>
      <c r="D98" s="28">
        <f>'[1]6월'!D98</f>
        <v>373.8</v>
      </c>
      <c r="E98" s="28">
        <f>'[1]6월'!E98</f>
        <v>29.8</v>
      </c>
      <c r="F98" s="29">
        <f>'[1]6월'!F98</f>
        <v>4410.4000000000005</v>
      </c>
      <c r="G98" s="28">
        <f>'[1]6월'!G98</f>
        <v>71.3</v>
      </c>
      <c r="H98" s="28">
        <f>'[1]6월'!H98</f>
        <v>74.72</v>
      </c>
      <c r="I98" s="28">
        <f>'[1]6월'!I98</f>
        <v>3.42</v>
      </c>
      <c r="J98" s="29">
        <f>'[1]6월'!J98</f>
        <v>9034.5966101694921</v>
      </c>
      <c r="K98" s="28">
        <f>'[1]6월'!K98</f>
        <v>42.56</v>
      </c>
      <c r="L98" s="28">
        <f>'[1]6월'!L98</f>
        <v>43.99</v>
      </c>
      <c r="M98" s="28">
        <f>'[1]6월'!M98</f>
        <v>1.43</v>
      </c>
      <c r="N98" s="29">
        <f>'[1]6월'!N98</f>
        <v>12176.449999999999</v>
      </c>
      <c r="O98" s="28">
        <f>'[1]6월'!O98</f>
        <v>1.75</v>
      </c>
      <c r="P98" s="28">
        <f>'[1]6월'!P98</f>
        <v>1.75</v>
      </c>
      <c r="Q98" s="28">
        <f>'[1]6월'!Q98</f>
        <v>0</v>
      </c>
      <c r="R98" s="30">
        <f>'[1]6월'!R98</f>
        <v>0</v>
      </c>
      <c r="S98" s="31">
        <f>'[1]6월'!S98</f>
        <v>234.83333333333331</v>
      </c>
      <c r="T98" s="30">
        <f>'[1]6월'!T98</f>
        <v>24001.072396564025</v>
      </c>
      <c r="U98" s="32">
        <f t="shared" si="13"/>
        <v>49622.519006733521</v>
      </c>
      <c r="V98" s="33">
        <v>2</v>
      </c>
      <c r="W98" s="34">
        <f t="shared" si="7"/>
        <v>24811.25950336676</v>
      </c>
      <c r="X98" s="35" t="str">
        <f>VLOOKUP(B98,[2]호실상태!$C:$F,4,FALSE)</f>
        <v>반실</v>
      </c>
      <c r="Y98" s="36"/>
      <c r="Z98" s="34">
        <f t="shared" si="8"/>
        <v>34735.763304713459</v>
      </c>
      <c r="AA98" s="34" t="str">
        <f t="shared" si="9"/>
        <v/>
      </c>
      <c r="AB98" s="34" t="str">
        <f t="shared" si="10"/>
        <v/>
      </c>
      <c r="AC98" s="34">
        <f t="shared" si="11"/>
        <v>14886.755702020055</v>
      </c>
      <c r="AD98" s="34">
        <f t="shared" si="12"/>
        <v>34735.763304713459</v>
      </c>
    </row>
    <row r="99" spans="1:30" s="37" customFormat="1" ht="16.5">
      <c r="A99" s="26" t="s">
        <v>207</v>
      </c>
      <c r="B99" s="27" t="s">
        <v>208</v>
      </c>
      <c r="C99" s="28">
        <f>'[1]6월'!C99</f>
        <v>233.1</v>
      </c>
      <c r="D99" s="28">
        <f>'[1]6월'!D99</f>
        <v>236.1</v>
      </c>
      <c r="E99" s="28">
        <f>'[1]6월'!E99</f>
        <v>3</v>
      </c>
      <c r="F99" s="29">
        <f>'[1]6월'!F99</f>
        <v>444</v>
      </c>
      <c r="G99" s="28">
        <f>'[1]6월'!G99</f>
        <v>27.92</v>
      </c>
      <c r="H99" s="28">
        <f>'[1]6월'!H99</f>
        <v>27.92</v>
      </c>
      <c r="I99" s="28">
        <f>'[1]6월'!I99</f>
        <v>0</v>
      </c>
      <c r="J99" s="29">
        <f>'[1]6월'!J99</f>
        <v>0</v>
      </c>
      <c r="K99" s="28">
        <f>'[1]6월'!K99</f>
        <v>11.38</v>
      </c>
      <c r="L99" s="28">
        <f>'[1]6월'!L99</f>
        <v>11.38</v>
      </c>
      <c r="M99" s="28">
        <f>'[1]6월'!M99</f>
        <v>0</v>
      </c>
      <c r="N99" s="29">
        <f>'[1]6월'!N99</f>
        <v>0</v>
      </c>
      <c r="O99" s="28">
        <f>'[1]6월'!O99</f>
        <v>1.46</v>
      </c>
      <c r="P99" s="28">
        <f>'[1]6월'!P99</f>
        <v>1.46</v>
      </c>
      <c r="Q99" s="28">
        <f>'[1]6월'!Q99</f>
        <v>0</v>
      </c>
      <c r="R99" s="30">
        <f>'[1]6월'!R99</f>
        <v>0</v>
      </c>
      <c r="S99" s="31">
        <f>'[1]6월'!S99</f>
        <v>0</v>
      </c>
      <c r="T99" s="30">
        <f>'[1]6월'!T99</f>
        <v>0</v>
      </c>
      <c r="U99" s="32">
        <f t="shared" si="13"/>
        <v>444</v>
      </c>
      <c r="V99" s="33">
        <v>2</v>
      </c>
      <c r="W99" s="34">
        <f t="shared" si="7"/>
        <v>222</v>
      </c>
      <c r="X99" s="35" t="str">
        <f>VLOOKUP(B99,[2]호실상태!$C:$F,4,FALSE)</f>
        <v>공실</v>
      </c>
      <c r="Y99" s="36"/>
      <c r="Z99" s="34" t="str">
        <f t="shared" si="8"/>
        <v/>
      </c>
      <c r="AA99" s="34" t="str">
        <f t="shared" si="9"/>
        <v/>
      </c>
      <c r="AB99" s="34">
        <f t="shared" si="10"/>
        <v>444</v>
      </c>
      <c r="AC99" s="34" t="str">
        <f t="shared" si="11"/>
        <v/>
      </c>
      <c r="AD99" s="34">
        <f t="shared" si="12"/>
        <v>222</v>
      </c>
    </row>
    <row r="100" spans="1:30" s="37" customFormat="1" ht="16.5">
      <c r="A100" s="26" t="s">
        <v>209</v>
      </c>
      <c r="B100" s="27" t="s">
        <v>210</v>
      </c>
      <c r="C100" s="28">
        <f>'[1]6월'!C100</f>
        <v>241.7</v>
      </c>
      <c r="D100" s="28">
        <f>'[1]6월'!D100</f>
        <v>245.4</v>
      </c>
      <c r="E100" s="28">
        <f>'[1]6월'!E100</f>
        <v>3.7</v>
      </c>
      <c r="F100" s="29">
        <f>'[1]6월'!F100</f>
        <v>547.6</v>
      </c>
      <c r="G100" s="28">
        <f>'[1]6월'!G100</f>
        <v>58.31</v>
      </c>
      <c r="H100" s="28">
        <f>'[1]6월'!H100</f>
        <v>58.31</v>
      </c>
      <c r="I100" s="28">
        <f>'[1]6월'!I100</f>
        <v>0</v>
      </c>
      <c r="J100" s="29">
        <f>'[1]6월'!J100</f>
        <v>0</v>
      </c>
      <c r="K100" s="28">
        <f>'[1]6월'!K100</f>
        <v>37.9</v>
      </c>
      <c r="L100" s="28">
        <f>'[1]6월'!L100</f>
        <v>37.9</v>
      </c>
      <c r="M100" s="28">
        <f>'[1]6월'!M100</f>
        <v>0</v>
      </c>
      <c r="N100" s="29">
        <f>'[1]6월'!N100</f>
        <v>0</v>
      </c>
      <c r="O100" s="28">
        <f>'[1]6월'!O100</f>
        <v>1.67</v>
      </c>
      <c r="P100" s="28">
        <f>'[1]6월'!P100</f>
        <v>1.67</v>
      </c>
      <c r="Q100" s="28">
        <f>'[1]6월'!Q100</f>
        <v>0</v>
      </c>
      <c r="R100" s="30">
        <f>'[1]6월'!R100</f>
        <v>0</v>
      </c>
      <c r="S100" s="31">
        <f>'[1]6월'!S100</f>
        <v>0</v>
      </c>
      <c r="T100" s="30">
        <f>'[1]6월'!T100</f>
        <v>0</v>
      </c>
      <c r="U100" s="32">
        <f t="shared" si="13"/>
        <v>547.6</v>
      </c>
      <c r="V100" s="33">
        <v>2</v>
      </c>
      <c r="W100" s="34">
        <f t="shared" si="7"/>
        <v>273.8</v>
      </c>
      <c r="X100" s="35" t="str">
        <f>VLOOKUP(B100,[2]호실상태!$C:$F,4,FALSE)</f>
        <v>공실</v>
      </c>
      <c r="Y100" s="36"/>
      <c r="Z100" s="34" t="str">
        <f t="shared" si="8"/>
        <v/>
      </c>
      <c r="AA100" s="34" t="str">
        <f t="shared" si="9"/>
        <v/>
      </c>
      <c r="AB100" s="34">
        <f t="shared" si="10"/>
        <v>547.6</v>
      </c>
      <c r="AC100" s="34" t="str">
        <f t="shared" si="11"/>
        <v/>
      </c>
      <c r="AD100" s="34">
        <f t="shared" si="12"/>
        <v>273.8</v>
      </c>
    </row>
    <row r="101" spans="1:30" s="37" customFormat="1" ht="16.5">
      <c r="A101" s="26" t="s">
        <v>211</v>
      </c>
      <c r="B101" s="27" t="s">
        <v>212</v>
      </c>
      <c r="C101" s="28">
        <f>'[1]6월'!C101</f>
        <v>347</v>
      </c>
      <c r="D101" s="28">
        <f>'[1]6월'!D101</f>
        <v>365.2</v>
      </c>
      <c r="E101" s="28">
        <f>'[1]6월'!E101</f>
        <v>18.2</v>
      </c>
      <c r="F101" s="29">
        <f>'[1]6월'!F101</f>
        <v>2693.6</v>
      </c>
      <c r="G101" s="28">
        <f>'[1]6월'!G101</f>
        <v>70.64</v>
      </c>
      <c r="H101" s="28">
        <f>'[1]6월'!H101</f>
        <v>72.900000000000006</v>
      </c>
      <c r="I101" s="28">
        <f>'[1]6월'!I101</f>
        <v>2.2599999999999998</v>
      </c>
      <c r="J101" s="29">
        <f>'[1]6월'!J101</f>
        <v>5970.2305084745758</v>
      </c>
      <c r="K101" s="28">
        <f>'[1]6월'!K101</f>
        <v>40.97</v>
      </c>
      <c r="L101" s="28">
        <f>'[1]6월'!L101</f>
        <v>41.5</v>
      </c>
      <c r="M101" s="28">
        <f>'[1]6월'!M101</f>
        <v>0.53</v>
      </c>
      <c r="N101" s="29">
        <f>'[1]6월'!N101</f>
        <v>4512.95</v>
      </c>
      <c r="O101" s="28">
        <f>'[1]6월'!O101</f>
        <v>1.03</v>
      </c>
      <c r="P101" s="28">
        <f>'[1]6월'!P101</f>
        <v>1.03</v>
      </c>
      <c r="Q101" s="28">
        <f>'[1]6월'!Q101</f>
        <v>0</v>
      </c>
      <c r="R101" s="30">
        <f>'[1]6월'!R101</f>
        <v>0</v>
      </c>
      <c r="S101" s="31">
        <f>'[1]6월'!S101</f>
        <v>260.34999999999997</v>
      </c>
      <c r="T101" s="30">
        <f>'[1]6월'!T101</f>
        <v>26608.995876985566</v>
      </c>
      <c r="U101" s="32">
        <f t="shared" si="13"/>
        <v>39785.776385460136</v>
      </c>
      <c r="V101" s="33">
        <v>2</v>
      </c>
      <c r="W101" s="34">
        <f t="shared" si="7"/>
        <v>19892.888192730068</v>
      </c>
      <c r="X101" s="35" t="str">
        <f>VLOOKUP(B101,[2]호실상태!$C:$F,4,FALSE)</f>
        <v>반실</v>
      </c>
      <c r="Y101" s="36"/>
      <c r="Z101" s="34">
        <f t="shared" si="8"/>
        <v>27850.043469822092</v>
      </c>
      <c r="AA101" s="34" t="str">
        <f t="shared" si="9"/>
        <v/>
      </c>
      <c r="AB101" s="34" t="str">
        <f t="shared" si="10"/>
        <v/>
      </c>
      <c r="AC101" s="34">
        <f t="shared" si="11"/>
        <v>11935.73291563804</v>
      </c>
      <c r="AD101" s="34">
        <f t="shared" si="12"/>
        <v>27850.043469822092</v>
      </c>
    </row>
    <row r="102" spans="1:30" s="37" customFormat="1" ht="16.5">
      <c r="A102" s="26" t="s">
        <v>213</v>
      </c>
      <c r="B102" s="27" t="s">
        <v>214</v>
      </c>
      <c r="C102" s="28">
        <f>'[1]6월'!C102</f>
        <v>222.3</v>
      </c>
      <c r="D102" s="28">
        <f>'[1]6월'!D102</f>
        <v>225.8</v>
      </c>
      <c r="E102" s="28">
        <f>'[1]6월'!E102</f>
        <v>3.5</v>
      </c>
      <c r="F102" s="29">
        <f>'[1]6월'!F102</f>
        <v>518</v>
      </c>
      <c r="G102" s="28">
        <f>'[1]6월'!G102</f>
        <v>43.64</v>
      </c>
      <c r="H102" s="28">
        <f>'[1]6월'!H102</f>
        <v>43.64</v>
      </c>
      <c r="I102" s="28">
        <f>'[1]6월'!I102</f>
        <v>0</v>
      </c>
      <c r="J102" s="29">
        <f>'[1]6월'!J102</f>
        <v>0</v>
      </c>
      <c r="K102" s="28">
        <f>'[1]6월'!K102</f>
        <v>23.9</v>
      </c>
      <c r="L102" s="28">
        <f>'[1]6월'!L102</f>
        <v>23.9</v>
      </c>
      <c r="M102" s="28">
        <f>'[1]6월'!M102</f>
        <v>0</v>
      </c>
      <c r="N102" s="29">
        <f>'[1]6월'!N102</f>
        <v>0</v>
      </c>
      <c r="O102" s="28">
        <f>'[1]6월'!O102</f>
        <v>1.06</v>
      </c>
      <c r="P102" s="28">
        <f>'[1]6월'!P102</f>
        <v>1.06</v>
      </c>
      <c r="Q102" s="28">
        <f>'[1]6월'!Q102</f>
        <v>0</v>
      </c>
      <c r="R102" s="30">
        <f>'[1]6월'!R102</f>
        <v>0</v>
      </c>
      <c r="S102" s="31">
        <f>'[1]6월'!S102</f>
        <v>0</v>
      </c>
      <c r="T102" s="30">
        <f>'[1]6월'!T102</f>
        <v>0</v>
      </c>
      <c r="U102" s="32">
        <f t="shared" si="13"/>
        <v>518</v>
      </c>
      <c r="V102" s="33">
        <v>2</v>
      </c>
      <c r="W102" s="34">
        <f t="shared" si="7"/>
        <v>259</v>
      </c>
      <c r="X102" s="35" t="str">
        <f>VLOOKUP(B102,[2]호실상태!$C:$F,4,FALSE)</f>
        <v>공실</v>
      </c>
      <c r="Y102" s="36"/>
      <c r="Z102" s="34" t="str">
        <f t="shared" si="8"/>
        <v/>
      </c>
      <c r="AA102" s="34" t="str">
        <f t="shared" si="9"/>
        <v/>
      </c>
      <c r="AB102" s="34">
        <f t="shared" si="10"/>
        <v>518</v>
      </c>
      <c r="AC102" s="34" t="str">
        <f t="shared" si="11"/>
        <v/>
      </c>
      <c r="AD102" s="34">
        <f t="shared" si="12"/>
        <v>259</v>
      </c>
    </row>
    <row r="103" spans="1:30" s="37" customFormat="1" ht="16.5">
      <c r="A103" s="26" t="s">
        <v>215</v>
      </c>
      <c r="B103" s="27" t="s">
        <v>216</v>
      </c>
      <c r="C103" s="28">
        <f>'[1]6월'!C103</f>
        <v>219.3</v>
      </c>
      <c r="D103" s="28">
        <f>'[1]6월'!D103</f>
        <v>222.4</v>
      </c>
      <c r="E103" s="28">
        <f>'[1]6월'!E103</f>
        <v>3.1</v>
      </c>
      <c r="F103" s="29">
        <f>'[1]6월'!F103</f>
        <v>458.8</v>
      </c>
      <c r="G103" s="28">
        <f>'[1]6월'!G103</f>
        <v>38.53</v>
      </c>
      <c r="H103" s="28">
        <f>'[1]6월'!H103</f>
        <v>38.53</v>
      </c>
      <c r="I103" s="28">
        <f>'[1]6월'!I103</f>
        <v>0</v>
      </c>
      <c r="J103" s="29">
        <f>'[1]6월'!J103</f>
        <v>0</v>
      </c>
      <c r="K103" s="28">
        <f>'[1]6월'!K103</f>
        <v>18.75</v>
      </c>
      <c r="L103" s="28">
        <f>'[1]6월'!L103</f>
        <v>18.75</v>
      </c>
      <c r="M103" s="28">
        <f>'[1]6월'!M103</f>
        <v>0</v>
      </c>
      <c r="N103" s="29">
        <f>'[1]6월'!N103</f>
        <v>0</v>
      </c>
      <c r="O103" s="28">
        <f>'[1]6월'!O103</f>
        <v>1.3</v>
      </c>
      <c r="P103" s="28">
        <f>'[1]6월'!P103</f>
        <v>1.3</v>
      </c>
      <c r="Q103" s="28">
        <f>'[1]6월'!Q103</f>
        <v>0</v>
      </c>
      <c r="R103" s="30">
        <f>'[1]6월'!R103</f>
        <v>0</v>
      </c>
      <c r="S103" s="31">
        <f>'[1]6월'!S103</f>
        <v>0</v>
      </c>
      <c r="T103" s="30">
        <f>'[1]6월'!T103</f>
        <v>0</v>
      </c>
      <c r="U103" s="32">
        <f t="shared" si="13"/>
        <v>458.8</v>
      </c>
      <c r="V103" s="33">
        <v>2</v>
      </c>
      <c r="W103" s="34">
        <f t="shared" si="7"/>
        <v>229.4</v>
      </c>
      <c r="X103" s="35" t="str">
        <f>VLOOKUP(B103,[2]호실상태!$C:$F,4,FALSE)</f>
        <v>공실</v>
      </c>
      <c r="Y103" s="36"/>
      <c r="Z103" s="34" t="str">
        <f t="shared" si="8"/>
        <v/>
      </c>
      <c r="AA103" s="34" t="str">
        <f t="shared" si="9"/>
        <v/>
      </c>
      <c r="AB103" s="34">
        <f t="shared" si="10"/>
        <v>458.8</v>
      </c>
      <c r="AC103" s="34" t="str">
        <f t="shared" si="11"/>
        <v/>
      </c>
      <c r="AD103" s="34">
        <f t="shared" si="12"/>
        <v>229.4</v>
      </c>
    </row>
    <row r="104" spans="1:30" s="37" customFormat="1" ht="16.5">
      <c r="A104" s="26" t="s">
        <v>217</v>
      </c>
      <c r="B104" s="27" t="s">
        <v>218</v>
      </c>
      <c r="C104" s="28">
        <f>'[1]6월'!C104</f>
        <v>260.39999999999998</v>
      </c>
      <c r="D104" s="28">
        <f>'[1]6월'!D104</f>
        <v>264</v>
      </c>
      <c r="E104" s="28">
        <f>'[1]6월'!E104</f>
        <v>3.6</v>
      </c>
      <c r="F104" s="29">
        <f>'[1]6월'!F104</f>
        <v>532.80000000000007</v>
      </c>
      <c r="G104" s="28">
        <f>'[1]6월'!G104</f>
        <v>78.42</v>
      </c>
      <c r="H104" s="28">
        <f>'[1]6월'!H104</f>
        <v>78.42</v>
      </c>
      <c r="I104" s="28">
        <f>'[1]6월'!I104</f>
        <v>0</v>
      </c>
      <c r="J104" s="29">
        <f>'[1]6월'!J104</f>
        <v>0</v>
      </c>
      <c r="K104" s="28">
        <f>'[1]6월'!K104</f>
        <v>42.81</v>
      </c>
      <c r="L104" s="28">
        <f>'[1]6월'!L104</f>
        <v>42.81</v>
      </c>
      <c r="M104" s="28">
        <f>'[1]6월'!M104</f>
        <v>0</v>
      </c>
      <c r="N104" s="29">
        <f>'[1]6월'!N104</f>
        <v>0</v>
      </c>
      <c r="O104" s="28">
        <f>'[1]6월'!O104</f>
        <v>2.08</v>
      </c>
      <c r="P104" s="28">
        <f>'[1]6월'!P104</f>
        <v>2.08</v>
      </c>
      <c r="Q104" s="28">
        <f>'[1]6월'!Q104</f>
        <v>0</v>
      </c>
      <c r="R104" s="30">
        <f>'[1]6월'!R104</f>
        <v>0</v>
      </c>
      <c r="S104" s="31">
        <f>'[1]6월'!S104</f>
        <v>0</v>
      </c>
      <c r="T104" s="30">
        <f>'[1]6월'!T104</f>
        <v>0</v>
      </c>
      <c r="U104" s="32">
        <f t="shared" si="13"/>
        <v>532.80000000000007</v>
      </c>
      <c r="V104" s="33">
        <v>2</v>
      </c>
      <c r="W104" s="34">
        <f t="shared" si="7"/>
        <v>266.40000000000003</v>
      </c>
      <c r="X104" s="35" t="str">
        <f>VLOOKUP(B104,[2]호실상태!$C:$F,4,FALSE)</f>
        <v>공실</v>
      </c>
      <c r="Y104" s="36"/>
      <c r="Z104" s="34" t="str">
        <f t="shared" si="8"/>
        <v/>
      </c>
      <c r="AA104" s="34" t="str">
        <f t="shared" si="9"/>
        <v/>
      </c>
      <c r="AB104" s="34">
        <f t="shared" si="10"/>
        <v>532.80000000000007</v>
      </c>
      <c r="AC104" s="34" t="str">
        <f t="shared" si="11"/>
        <v/>
      </c>
      <c r="AD104" s="34">
        <f t="shared" si="12"/>
        <v>266.40000000000003</v>
      </c>
    </row>
    <row r="105" spans="1:30" s="37" customFormat="1" ht="16.5">
      <c r="A105" s="26" t="s">
        <v>219</v>
      </c>
      <c r="B105" s="27" t="s">
        <v>220</v>
      </c>
      <c r="C105" s="28">
        <f>'[1]6월'!C105</f>
        <v>244.2</v>
      </c>
      <c r="D105" s="28">
        <f>'[1]6월'!D105</f>
        <v>247.9</v>
      </c>
      <c r="E105" s="28">
        <f>'[1]6월'!E105</f>
        <v>3.7</v>
      </c>
      <c r="F105" s="29">
        <f>'[1]6월'!F105</f>
        <v>547.6</v>
      </c>
      <c r="G105" s="28">
        <f>'[1]6월'!G105</f>
        <v>73.069999999999993</v>
      </c>
      <c r="H105" s="28">
        <f>'[1]6월'!H105</f>
        <v>73.069999999999993</v>
      </c>
      <c r="I105" s="28">
        <f>'[1]6월'!I105</f>
        <v>0</v>
      </c>
      <c r="J105" s="29">
        <f>'[1]6월'!J105</f>
        <v>0</v>
      </c>
      <c r="K105" s="28">
        <f>'[1]6월'!K105</f>
        <v>36.75</v>
      </c>
      <c r="L105" s="28">
        <f>'[1]6월'!L105</f>
        <v>36.75</v>
      </c>
      <c r="M105" s="28">
        <f>'[1]6월'!M105</f>
        <v>0</v>
      </c>
      <c r="N105" s="29">
        <f>'[1]6월'!N105</f>
        <v>0</v>
      </c>
      <c r="O105" s="28">
        <f>'[1]6월'!O105</f>
        <v>1.74</v>
      </c>
      <c r="P105" s="28">
        <f>'[1]6월'!P105</f>
        <v>1.74</v>
      </c>
      <c r="Q105" s="28">
        <f>'[1]6월'!Q105</f>
        <v>0</v>
      </c>
      <c r="R105" s="30">
        <f>'[1]6월'!R105</f>
        <v>0</v>
      </c>
      <c r="S105" s="31">
        <f>'[1]6월'!S105</f>
        <v>0</v>
      </c>
      <c r="T105" s="30">
        <f>'[1]6월'!T105</f>
        <v>0</v>
      </c>
      <c r="U105" s="32">
        <f t="shared" si="13"/>
        <v>547.6</v>
      </c>
      <c r="V105" s="33">
        <v>2</v>
      </c>
      <c r="W105" s="34">
        <f t="shared" si="7"/>
        <v>273.8</v>
      </c>
      <c r="X105" s="35" t="str">
        <f>VLOOKUP(B105,[2]호실상태!$C:$F,4,FALSE)</f>
        <v>공실</v>
      </c>
      <c r="Y105" s="36"/>
      <c r="Z105" s="34" t="str">
        <f t="shared" si="8"/>
        <v/>
      </c>
      <c r="AA105" s="34" t="str">
        <f t="shared" si="9"/>
        <v/>
      </c>
      <c r="AB105" s="34">
        <f t="shared" si="10"/>
        <v>547.6</v>
      </c>
      <c r="AC105" s="34" t="str">
        <f t="shared" si="11"/>
        <v/>
      </c>
      <c r="AD105" s="34">
        <f t="shared" si="12"/>
        <v>273.8</v>
      </c>
    </row>
    <row r="106" spans="1:30" s="37" customFormat="1" ht="16.5">
      <c r="A106" s="26" t="s">
        <v>221</v>
      </c>
      <c r="B106" s="27" t="s">
        <v>222</v>
      </c>
      <c r="C106" s="28">
        <f>'[1]6월'!C106</f>
        <v>346.1</v>
      </c>
      <c r="D106" s="28">
        <f>'[1]6월'!D106</f>
        <v>367.8</v>
      </c>
      <c r="E106" s="28">
        <f>'[1]6월'!E106</f>
        <v>21.7</v>
      </c>
      <c r="F106" s="29">
        <f>'[1]6월'!F106</f>
        <v>3211.6</v>
      </c>
      <c r="G106" s="28">
        <f>'[1]6월'!G106</f>
        <v>50.28</v>
      </c>
      <c r="H106" s="28">
        <f>'[1]6월'!H106</f>
        <v>52.34</v>
      </c>
      <c r="I106" s="28">
        <f>'[1]6월'!I106</f>
        <v>2.06</v>
      </c>
      <c r="J106" s="29">
        <f>'[1]6월'!J106</f>
        <v>5441.891525423729</v>
      </c>
      <c r="K106" s="28">
        <f>'[1]6월'!K106</f>
        <v>22.83</v>
      </c>
      <c r="L106" s="28">
        <f>'[1]6월'!L106</f>
        <v>23.09</v>
      </c>
      <c r="M106" s="28">
        <f>'[1]6월'!M106</f>
        <v>0.26</v>
      </c>
      <c r="N106" s="29">
        <f>'[1]6월'!N106</f>
        <v>2213.9</v>
      </c>
      <c r="O106" s="28">
        <f>'[1]6월'!O106</f>
        <v>1.58</v>
      </c>
      <c r="P106" s="28">
        <f>'[1]6월'!P106</f>
        <v>1.58</v>
      </c>
      <c r="Q106" s="28">
        <f>'[1]6월'!Q106</f>
        <v>0</v>
      </c>
      <c r="R106" s="30">
        <f>'[1]6월'!R106</f>
        <v>0</v>
      </c>
      <c r="S106" s="31">
        <f>'[1]6월'!S106</f>
        <v>77.816666666666677</v>
      </c>
      <c r="T106" s="30">
        <f>'[1]6월'!T106</f>
        <v>7953.2297387904509</v>
      </c>
      <c r="U106" s="32">
        <f t="shared" si="13"/>
        <v>18820.62126421418</v>
      </c>
      <c r="V106" s="33">
        <v>2</v>
      </c>
      <c r="W106" s="34">
        <f t="shared" si="7"/>
        <v>9410.31063210709</v>
      </c>
      <c r="X106" s="35" t="str">
        <f>VLOOKUP(B106,[2]호실상태!$C:$F,4,FALSE)</f>
        <v>반실</v>
      </c>
      <c r="Y106" s="36"/>
      <c r="Z106" s="34">
        <f t="shared" si="8"/>
        <v>13174.434884949926</v>
      </c>
      <c r="AA106" s="34" t="str">
        <f t="shared" si="9"/>
        <v/>
      </c>
      <c r="AB106" s="34" t="str">
        <f t="shared" si="10"/>
        <v/>
      </c>
      <c r="AC106" s="34">
        <f t="shared" si="11"/>
        <v>5646.1863792642534</v>
      </c>
      <c r="AD106" s="34">
        <f t="shared" si="12"/>
        <v>13174.434884949926</v>
      </c>
    </row>
    <row r="107" spans="1:30" s="37" customFormat="1" ht="16.5">
      <c r="A107" s="26" t="s">
        <v>223</v>
      </c>
      <c r="B107" s="27" t="s">
        <v>224</v>
      </c>
      <c r="C107" s="28">
        <f>'[1]6월'!C107</f>
        <v>275</v>
      </c>
      <c r="D107" s="28">
        <f>'[1]6월'!D107</f>
        <v>301.89999999999998</v>
      </c>
      <c r="E107" s="28">
        <f>'[1]6월'!E107</f>
        <v>26.9</v>
      </c>
      <c r="F107" s="29">
        <f>'[1]6월'!F107</f>
        <v>3981.2</v>
      </c>
      <c r="G107" s="28">
        <f>'[1]6월'!G107</f>
        <v>54.29</v>
      </c>
      <c r="H107" s="28">
        <f>'[1]6월'!H107</f>
        <v>57.3</v>
      </c>
      <c r="I107" s="28">
        <f>'[1]6월'!I107</f>
        <v>3.01</v>
      </c>
      <c r="J107" s="29">
        <f>'[1]6월'!J107</f>
        <v>7951.5016949152541</v>
      </c>
      <c r="K107" s="28">
        <f>'[1]6월'!K107</f>
        <v>24.98</v>
      </c>
      <c r="L107" s="28">
        <f>'[1]6월'!L107</f>
        <v>25.9</v>
      </c>
      <c r="M107" s="28">
        <f>'[1]6월'!M107</f>
        <v>0.92</v>
      </c>
      <c r="N107" s="29">
        <f>'[1]6월'!N107</f>
        <v>7833.8</v>
      </c>
      <c r="O107" s="28">
        <f>'[1]6월'!O107</f>
        <v>2.77</v>
      </c>
      <c r="P107" s="28">
        <f>'[1]6월'!P107</f>
        <v>2.77</v>
      </c>
      <c r="Q107" s="28">
        <f>'[1]6월'!Q107</f>
        <v>0</v>
      </c>
      <c r="R107" s="30">
        <f>'[1]6월'!R107</f>
        <v>0</v>
      </c>
      <c r="S107" s="31">
        <f>'[1]6월'!S107</f>
        <v>88.899999999999991</v>
      </c>
      <c r="T107" s="30">
        <f>'[1]6월'!T107</f>
        <v>9085.9985921414118</v>
      </c>
      <c r="U107" s="32">
        <f t="shared" si="13"/>
        <v>28852.500287056664</v>
      </c>
      <c r="V107" s="33">
        <v>2</v>
      </c>
      <c r="W107" s="34">
        <f t="shared" si="7"/>
        <v>14426.250143528332</v>
      </c>
      <c r="X107" s="35" t="str">
        <f>VLOOKUP(B107,[2]호실상태!$C:$F,4,FALSE)</f>
        <v>입실</v>
      </c>
      <c r="Y107" s="36"/>
      <c r="Z107" s="34" t="str">
        <f t="shared" si="8"/>
        <v/>
      </c>
      <c r="AA107" s="34">
        <f t="shared" si="9"/>
        <v>28852.500287056664</v>
      </c>
      <c r="AB107" s="34" t="str">
        <f t="shared" si="10"/>
        <v/>
      </c>
      <c r="AC107" s="34" t="str">
        <f t="shared" si="11"/>
        <v/>
      </c>
      <c r="AD107" s="34">
        <f t="shared" si="12"/>
        <v>14426.250143528332</v>
      </c>
    </row>
    <row r="108" spans="1:30" s="37" customFormat="1" ht="16.5">
      <c r="A108" s="26" t="s">
        <v>225</v>
      </c>
      <c r="B108" s="27" t="s">
        <v>226</v>
      </c>
      <c r="C108" s="28">
        <f>'[1]6월'!C108</f>
        <v>276.89999999999998</v>
      </c>
      <c r="D108" s="28">
        <f>'[1]6월'!D108</f>
        <v>297.7</v>
      </c>
      <c r="E108" s="28">
        <f>'[1]6월'!E108</f>
        <v>20.8</v>
      </c>
      <c r="F108" s="29">
        <f>'[1]6월'!F108</f>
        <v>3078.4</v>
      </c>
      <c r="G108" s="28">
        <f>'[1]6월'!G108</f>
        <v>46.08</v>
      </c>
      <c r="H108" s="28">
        <f>'[1]6월'!H108</f>
        <v>48.11</v>
      </c>
      <c r="I108" s="28">
        <f>'[1]6월'!I108</f>
        <v>2.0300000000000002</v>
      </c>
      <c r="J108" s="29">
        <f>'[1]6월'!J108</f>
        <v>5362.6406779661029</v>
      </c>
      <c r="K108" s="28">
        <f>'[1]6월'!K108</f>
        <v>25.08</v>
      </c>
      <c r="L108" s="28">
        <f>'[1]6월'!L108</f>
        <v>25.8</v>
      </c>
      <c r="M108" s="28">
        <f>'[1]6월'!M108</f>
        <v>0.72</v>
      </c>
      <c r="N108" s="29">
        <f>'[1]6월'!N108</f>
        <v>6130.8</v>
      </c>
      <c r="O108" s="28">
        <f>'[1]6월'!O108</f>
        <v>3.45</v>
      </c>
      <c r="P108" s="28">
        <f>'[1]6월'!P108</f>
        <v>3.45</v>
      </c>
      <c r="Q108" s="28">
        <f>'[1]6월'!Q108</f>
        <v>0</v>
      </c>
      <c r="R108" s="30">
        <f>'[1]6월'!R108</f>
        <v>0</v>
      </c>
      <c r="S108" s="31">
        <f>'[1]6월'!S108</f>
        <v>402.65000000000003</v>
      </c>
      <c r="T108" s="30">
        <f>'[1]6월'!T108</f>
        <v>41152.725906926215</v>
      </c>
      <c r="U108" s="32">
        <f t="shared" si="13"/>
        <v>55724.566584892316</v>
      </c>
      <c r="V108" s="33">
        <v>2</v>
      </c>
      <c r="W108" s="34">
        <f t="shared" si="7"/>
        <v>27862.283292446158</v>
      </c>
      <c r="X108" s="35" t="str">
        <f>VLOOKUP(B108,[2]호실상태!$C:$F,4,FALSE)</f>
        <v>반실</v>
      </c>
      <c r="Y108" s="36"/>
      <c r="Z108" s="34">
        <f t="shared" si="8"/>
        <v>39007.196609424616</v>
      </c>
      <c r="AA108" s="34" t="str">
        <f t="shared" si="9"/>
        <v/>
      </c>
      <c r="AB108" s="34" t="str">
        <f t="shared" si="10"/>
        <v/>
      </c>
      <c r="AC108" s="34">
        <f t="shared" si="11"/>
        <v>16717.369975467693</v>
      </c>
      <c r="AD108" s="34">
        <f t="shared" si="12"/>
        <v>39007.196609424616</v>
      </c>
    </row>
    <row r="109" spans="1:30" s="37" customFormat="1" ht="16.5">
      <c r="A109" s="26" t="s">
        <v>227</v>
      </c>
      <c r="B109" s="27" t="s">
        <v>228</v>
      </c>
      <c r="C109" s="28">
        <f>'[1]6월'!C109</f>
        <v>456.5</v>
      </c>
      <c r="D109" s="28">
        <f>'[1]6월'!D109</f>
        <v>527.6</v>
      </c>
      <c r="E109" s="28">
        <f>'[1]6월'!E109</f>
        <v>71.099999999999994</v>
      </c>
      <c r="F109" s="29">
        <f>'[1]6월'!F109</f>
        <v>10522.8</v>
      </c>
      <c r="G109" s="28">
        <f>'[1]6월'!G109</f>
        <v>86.32</v>
      </c>
      <c r="H109" s="28">
        <f>'[1]6월'!H109</f>
        <v>91.800000000000011</v>
      </c>
      <c r="I109" s="28">
        <f>'[1]6월'!I109</f>
        <v>5.48</v>
      </c>
      <c r="J109" s="29">
        <f>'[1]6월'!J109</f>
        <v>14476.488135593223</v>
      </c>
      <c r="K109" s="28">
        <f>'[1]6월'!K109</f>
        <v>49.82</v>
      </c>
      <c r="L109" s="28">
        <f>'[1]6월'!L109</f>
        <v>52.1</v>
      </c>
      <c r="M109" s="28">
        <f>'[1]6월'!M109</f>
        <v>2.2799999999999998</v>
      </c>
      <c r="N109" s="29">
        <f>'[1]6월'!N109</f>
        <v>19414.199999999997</v>
      </c>
      <c r="O109" s="28">
        <f>'[1]6월'!O109</f>
        <v>1.76</v>
      </c>
      <c r="P109" s="28">
        <f>'[1]6월'!P109</f>
        <v>1.76</v>
      </c>
      <c r="Q109" s="28">
        <f>'[1]6월'!Q109</f>
        <v>0</v>
      </c>
      <c r="R109" s="30">
        <f>'[1]6월'!R109</f>
        <v>0</v>
      </c>
      <c r="S109" s="31">
        <f>'[1]6월'!S109</f>
        <v>0</v>
      </c>
      <c r="T109" s="30">
        <f>'[1]6월'!T109</f>
        <v>0</v>
      </c>
      <c r="U109" s="32">
        <f t="shared" si="13"/>
        <v>44413.488135593216</v>
      </c>
      <c r="V109" s="33">
        <v>2</v>
      </c>
      <c r="W109" s="34">
        <f t="shared" si="7"/>
        <v>22206.744067796608</v>
      </c>
      <c r="X109" s="35" t="str">
        <f>VLOOKUP(B109,[2]호실상태!$C:$F,4,FALSE)</f>
        <v>반실</v>
      </c>
      <c r="Y109" s="36"/>
      <c r="Z109" s="34">
        <f t="shared" si="8"/>
        <v>31089.441694915247</v>
      </c>
      <c r="AA109" s="34" t="str">
        <f t="shared" si="9"/>
        <v/>
      </c>
      <c r="AB109" s="34" t="str">
        <f t="shared" si="10"/>
        <v/>
      </c>
      <c r="AC109" s="34">
        <f t="shared" si="11"/>
        <v>13324.046440677965</v>
      </c>
      <c r="AD109" s="34">
        <f t="shared" si="12"/>
        <v>31089.441694915247</v>
      </c>
    </row>
    <row r="110" spans="1:30" s="37" customFormat="1" ht="16.5">
      <c r="A110" s="26" t="s">
        <v>229</v>
      </c>
      <c r="B110" s="27" t="s">
        <v>230</v>
      </c>
      <c r="C110" s="28">
        <f>'[1]6월'!C110</f>
        <v>290.89999999999998</v>
      </c>
      <c r="D110" s="28">
        <f>'[1]6월'!D110</f>
        <v>301.60000000000002</v>
      </c>
      <c r="E110" s="28">
        <f>'[1]6월'!E110</f>
        <v>10.7</v>
      </c>
      <c r="F110" s="29">
        <f>'[1]6월'!F110</f>
        <v>1583.6</v>
      </c>
      <c r="G110" s="28">
        <f>'[1]6월'!G110</f>
        <v>59.64</v>
      </c>
      <c r="H110" s="28">
        <f>'[1]6월'!H110</f>
        <v>61.5</v>
      </c>
      <c r="I110" s="28">
        <f>'[1]6월'!I110</f>
        <v>1.8599999999999999</v>
      </c>
      <c r="J110" s="29">
        <f>'[1]6월'!J110</f>
        <v>4913.5525423728814</v>
      </c>
      <c r="K110" s="28">
        <f>'[1]6월'!K110</f>
        <v>26.97</v>
      </c>
      <c r="L110" s="28">
        <f>'[1]6월'!L110</f>
        <v>27.39</v>
      </c>
      <c r="M110" s="28">
        <f>'[1]6월'!M110</f>
        <v>0.42</v>
      </c>
      <c r="N110" s="29">
        <f>'[1]6월'!N110</f>
        <v>3576.2999999999997</v>
      </c>
      <c r="O110" s="28">
        <f>'[1]6월'!O110</f>
        <v>2.06</v>
      </c>
      <c r="P110" s="28">
        <f>'[1]6월'!P110</f>
        <v>2.06</v>
      </c>
      <c r="Q110" s="28">
        <f>'[1]6월'!Q110</f>
        <v>0</v>
      </c>
      <c r="R110" s="30">
        <f>'[1]6월'!R110</f>
        <v>0</v>
      </c>
      <c r="S110" s="31">
        <f>'[1]6월'!S110</f>
        <v>82.1</v>
      </c>
      <c r="T110" s="30">
        <f>'[1]6월'!T110</f>
        <v>8391.0065738448811</v>
      </c>
      <c r="U110" s="32">
        <f t="shared" si="13"/>
        <v>18464.45911621776</v>
      </c>
      <c r="V110" s="33">
        <v>2</v>
      </c>
      <c r="W110" s="34">
        <f t="shared" si="7"/>
        <v>9232.2295581088802</v>
      </c>
      <c r="X110" s="35" t="str">
        <f>VLOOKUP(B110,[2]호실상태!$C:$F,4,FALSE)</f>
        <v>입실</v>
      </c>
      <c r="Y110" s="36"/>
      <c r="Z110" s="34" t="str">
        <f t="shared" si="8"/>
        <v/>
      </c>
      <c r="AA110" s="34">
        <f t="shared" si="9"/>
        <v>18464.45911621776</v>
      </c>
      <c r="AB110" s="34" t="str">
        <f t="shared" si="10"/>
        <v/>
      </c>
      <c r="AC110" s="34" t="str">
        <f t="shared" si="11"/>
        <v/>
      </c>
      <c r="AD110" s="34">
        <f t="shared" si="12"/>
        <v>9232.2295581088802</v>
      </c>
    </row>
    <row r="111" spans="1:30" s="37" customFormat="1" ht="16.5">
      <c r="A111" s="26" t="s">
        <v>231</v>
      </c>
      <c r="B111" s="27" t="s">
        <v>232</v>
      </c>
      <c r="C111" s="28">
        <f>'[1]6월'!C111</f>
        <v>318.10000000000002</v>
      </c>
      <c r="D111" s="28">
        <f>'[1]6월'!D111</f>
        <v>345.5</v>
      </c>
      <c r="E111" s="28">
        <f>'[1]6월'!E111</f>
        <v>27.4</v>
      </c>
      <c r="F111" s="29">
        <f>'[1]6월'!F111</f>
        <v>4055.2</v>
      </c>
      <c r="G111" s="28">
        <f>'[1]6월'!G111</f>
        <v>57.49</v>
      </c>
      <c r="H111" s="28">
        <f>'[1]6월'!H111</f>
        <v>59.629999999999995</v>
      </c>
      <c r="I111" s="28">
        <f>'[1]6월'!I111</f>
        <v>2.14</v>
      </c>
      <c r="J111" s="29">
        <f>'[1]6월'!J111</f>
        <v>5653.2271186440685</v>
      </c>
      <c r="K111" s="28">
        <f>'[1]6월'!K111</f>
        <v>29.78</v>
      </c>
      <c r="L111" s="28">
        <f>'[1]6월'!L111</f>
        <v>30.34</v>
      </c>
      <c r="M111" s="28">
        <f>'[1]6월'!M111</f>
        <v>0.56000000000000005</v>
      </c>
      <c r="N111" s="29">
        <f>'[1]6월'!N111</f>
        <v>4768.4000000000005</v>
      </c>
      <c r="O111" s="28">
        <f>'[1]6월'!O111</f>
        <v>1.39</v>
      </c>
      <c r="P111" s="28">
        <f>'[1]6월'!P111</f>
        <v>1.39</v>
      </c>
      <c r="Q111" s="28">
        <f>'[1]6월'!Q111</f>
        <v>0</v>
      </c>
      <c r="R111" s="30">
        <f>'[1]6월'!R111</f>
        <v>0</v>
      </c>
      <c r="S111" s="31">
        <f>'[1]6월'!S111</f>
        <v>65.233333333333348</v>
      </c>
      <c r="T111" s="30">
        <f>'[1]6월'!T111</f>
        <v>6667.1538225799586</v>
      </c>
      <c r="U111" s="32">
        <f t="shared" si="13"/>
        <v>21143.980941224028</v>
      </c>
      <c r="V111" s="33">
        <v>2</v>
      </c>
      <c r="W111" s="34">
        <f t="shared" si="7"/>
        <v>10571.990470612014</v>
      </c>
      <c r="X111" s="35" t="str">
        <f>VLOOKUP(B111,[2]호실상태!$C:$F,4,FALSE)</f>
        <v>입실</v>
      </c>
      <c r="Y111" s="36"/>
      <c r="Z111" s="34" t="str">
        <f t="shared" si="8"/>
        <v/>
      </c>
      <c r="AA111" s="34">
        <f t="shared" si="9"/>
        <v>21143.980941224028</v>
      </c>
      <c r="AB111" s="34" t="str">
        <f t="shared" si="10"/>
        <v/>
      </c>
      <c r="AC111" s="34" t="str">
        <f t="shared" si="11"/>
        <v/>
      </c>
      <c r="AD111" s="34">
        <f t="shared" si="12"/>
        <v>10571.990470612014</v>
      </c>
    </row>
    <row r="112" spans="1:30" s="37" customFormat="1" ht="16.5">
      <c r="A112" s="26" t="s">
        <v>233</v>
      </c>
      <c r="B112" s="27" t="s">
        <v>234</v>
      </c>
      <c r="C112" s="28">
        <f>'[1]6월'!C112</f>
        <v>182</v>
      </c>
      <c r="D112" s="28">
        <f>'[1]6월'!D112</f>
        <v>192.6</v>
      </c>
      <c r="E112" s="28">
        <f>'[1]6월'!E112</f>
        <v>10.6</v>
      </c>
      <c r="F112" s="29">
        <f>'[1]6월'!F112</f>
        <v>1568.8</v>
      </c>
      <c r="G112" s="28">
        <f>'[1]6월'!G112</f>
        <v>49.129999999999995</v>
      </c>
      <c r="H112" s="28">
        <f>'[1]6월'!H112</f>
        <v>50.1</v>
      </c>
      <c r="I112" s="28">
        <f>'[1]6월'!I112</f>
        <v>0.97</v>
      </c>
      <c r="J112" s="29">
        <f>'[1]6월'!J112</f>
        <v>2562.4440677966104</v>
      </c>
      <c r="K112" s="28">
        <f>'[1]6월'!K112</f>
        <v>30.08</v>
      </c>
      <c r="L112" s="28">
        <f>'[1]6월'!L112</f>
        <v>30.46</v>
      </c>
      <c r="M112" s="28">
        <f>'[1]6월'!M112</f>
        <v>0.38</v>
      </c>
      <c r="N112" s="29">
        <f>'[1]6월'!N112</f>
        <v>3235.7</v>
      </c>
      <c r="O112" s="28">
        <f>'[1]6월'!O112</f>
        <v>1.0900000000000001</v>
      </c>
      <c r="P112" s="28">
        <f>'[1]6월'!P112</f>
        <v>1.0900000000000001</v>
      </c>
      <c r="Q112" s="28">
        <f>'[1]6월'!Q112</f>
        <v>0</v>
      </c>
      <c r="R112" s="30">
        <f>'[1]6월'!R112</f>
        <v>0</v>
      </c>
      <c r="S112" s="31">
        <f>'[1]6월'!S112</f>
        <v>9.8666666666666671</v>
      </c>
      <c r="T112" s="30">
        <f>'[1]6월'!T112</f>
        <v>1008.4197912537902</v>
      </c>
      <c r="U112" s="32">
        <f t="shared" si="13"/>
        <v>8375.3638590504015</v>
      </c>
      <c r="V112" s="33">
        <v>1</v>
      </c>
      <c r="W112" s="34">
        <f t="shared" si="7"/>
        <v>8375.3638590504015</v>
      </c>
      <c r="X112" s="35" t="str">
        <f>VLOOKUP(B112,[2]호실상태!$C:$F,4,FALSE)</f>
        <v>입실</v>
      </c>
      <c r="Y112" s="36"/>
      <c r="Z112" s="34" t="str">
        <f t="shared" si="8"/>
        <v/>
      </c>
      <c r="AA112" s="34">
        <f t="shared" si="9"/>
        <v>8375.3638590504015</v>
      </c>
      <c r="AB112" s="34" t="str">
        <f t="shared" si="10"/>
        <v/>
      </c>
      <c r="AC112" s="34" t="str">
        <f t="shared" si="11"/>
        <v/>
      </c>
      <c r="AD112" s="34">
        <f t="shared" si="12"/>
        <v>8375.3638590504015</v>
      </c>
    </row>
    <row r="113" spans="1:30" s="37" customFormat="1" ht="16.5">
      <c r="A113" s="26" t="s">
        <v>235</v>
      </c>
      <c r="B113" s="27" t="s">
        <v>236</v>
      </c>
      <c r="C113" s="28">
        <f>'[1]6월'!C113</f>
        <v>205.7</v>
      </c>
      <c r="D113" s="28">
        <f>'[1]6월'!D113</f>
        <v>209.5</v>
      </c>
      <c r="E113" s="28">
        <f>'[1]6월'!E113</f>
        <v>3.8</v>
      </c>
      <c r="F113" s="29">
        <f>'[1]6월'!F113</f>
        <v>562.4</v>
      </c>
      <c r="G113" s="28">
        <f>'[1]6월'!G113</f>
        <v>34.510000000000005</v>
      </c>
      <c r="H113" s="28">
        <f>'[1]6월'!H113</f>
        <v>34.510000000000005</v>
      </c>
      <c r="I113" s="28">
        <f>'[1]6월'!I113</f>
        <v>0</v>
      </c>
      <c r="J113" s="29">
        <f>'[1]6월'!J113</f>
        <v>0</v>
      </c>
      <c r="K113" s="28">
        <f>'[1]6월'!K113</f>
        <v>19.55</v>
      </c>
      <c r="L113" s="28">
        <f>'[1]6월'!L113</f>
        <v>19.55</v>
      </c>
      <c r="M113" s="28">
        <f>'[1]6월'!M113</f>
        <v>0</v>
      </c>
      <c r="N113" s="29">
        <f>'[1]6월'!N113</f>
        <v>0</v>
      </c>
      <c r="O113" s="28">
        <f>'[1]6월'!O113</f>
        <v>2.13</v>
      </c>
      <c r="P113" s="28">
        <f>'[1]6월'!P113</f>
        <v>2.13</v>
      </c>
      <c r="Q113" s="28">
        <f>'[1]6월'!Q113</f>
        <v>0</v>
      </c>
      <c r="R113" s="30">
        <f>'[1]6월'!R113</f>
        <v>0</v>
      </c>
      <c r="S113" s="31">
        <f>'[1]6월'!S113</f>
        <v>0</v>
      </c>
      <c r="T113" s="30">
        <f>'[1]6월'!T113</f>
        <v>0</v>
      </c>
      <c r="U113" s="32">
        <f t="shared" si="13"/>
        <v>562.4</v>
      </c>
      <c r="V113" s="33">
        <v>1</v>
      </c>
      <c r="W113" s="34">
        <f t="shared" si="7"/>
        <v>562.4</v>
      </c>
      <c r="X113" s="35" t="str">
        <f>VLOOKUP(B113,[2]호실상태!$C:$F,4,FALSE)</f>
        <v>공실</v>
      </c>
      <c r="Y113" s="36"/>
      <c r="Z113" s="34" t="str">
        <f t="shared" si="8"/>
        <v/>
      </c>
      <c r="AA113" s="34" t="str">
        <f t="shared" si="9"/>
        <v/>
      </c>
      <c r="AB113" s="34">
        <f t="shared" si="10"/>
        <v>562.4</v>
      </c>
      <c r="AC113" s="34" t="str">
        <f t="shared" si="11"/>
        <v/>
      </c>
      <c r="AD113" s="34">
        <f t="shared" si="12"/>
        <v>562.4</v>
      </c>
    </row>
    <row r="114" spans="1:30" s="37" customFormat="1" ht="16.5">
      <c r="A114" s="26" t="s">
        <v>237</v>
      </c>
      <c r="B114" s="27" t="s">
        <v>238</v>
      </c>
      <c r="C114" s="28">
        <f>'[1]6월'!C114</f>
        <v>248.5</v>
      </c>
      <c r="D114" s="28">
        <f>'[1]6월'!D114</f>
        <v>251.7</v>
      </c>
      <c r="E114" s="28">
        <f>'[1]6월'!E114</f>
        <v>3.2</v>
      </c>
      <c r="F114" s="29">
        <f>'[1]6월'!F114</f>
        <v>473.6</v>
      </c>
      <c r="G114" s="28">
        <f>'[1]6월'!G114</f>
        <v>21.46</v>
      </c>
      <c r="H114" s="28">
        <f>'[1]6월'!H114</f>
        <v>21.46</v>
      </c>
      <c r="I114" s="28">
        <f>'[1]6월'!I114</f>
        <v>0</v>
      </c>
      <c r="J114" s="29">
        <f>'[1]6월'!J114</f>
        <v>0</v>
      </c>
      <c r="K114" s="28">
        <f>'[1]6월'!K114</f>
        <v>12.14</v>
      </c>
      <c r="L114" s="28">
        <f>'[1]6월'!L114</f>
        <v>12.14</v>
      </c>
      <c r="M114" s="28">
        <f>'[1]6월'!M114</f>
        <v>0</v>
      </c>
      <c r="N114" s="29">
        <f>'[1]6월'!N114</f>
        <v>0</v>
      </c>
      <c r="O114" s="28">
        <f>'[1]6월'!O114</f>
        <v>1.72</v>
      </c>
      <c r="P114" s="28">
        <f>'[1]6월'!P114</f>
        <v>1.72</v>
      </c>
      <c r="Q114" s="28">
        <f>'[1]6월'!Q114</f>
        <v>0</v>
      </c>
      <c r="R114" s="30">
        <f>'[1]6월'!R114</f>
        <v>0</v>
      </c>
      <c r="S114" s="31">
        <f>'[1]6월'!S114</f>
        <v>0</v>
      </c>
      <c r="T114" s="30">
        <f>'[1]6월'!T114</f>
        <v>0</v>
      </c>
      <c r="U114" s="32">
        <f t="shared" si="13"/>
        <v>473.6</v>
      </c>
      <c r="V114" s="33">
        <v>1</v>
      </c>
      <c r="W114" s="34">
        <f t="shared" si="7"/>
        <v>473.6</v>
      </c>
      <c r="X114" s="35" t="str">
        <f>VLOOKUP(B114,[2]호실상태!$C:$F,4,FALSE)</f>
        <v>공실</v>
      </c>
      <c r="Y114" s="36"/>
      <c r="Z114" s="34" t="str">
        <f t="shared" si="8"/>
        <v/>
      </c>
      <c r="AA114" s="34" t="str">
        <f t="shared" si="9"/>
        <v/>
      </c>
      <c r="AB114" s="34">
        <f t="shared" si="10"/>
        <v>473.6</v>
      </c>
      <c r="AC114" s="34" t="str">
        <f t="shared" si="11"/>
        <v/>
      </c>
      <c r="AD114" s="34">
        <f t="shared" si="12"/>
        <v>473.6</v>
      </c>
    </row>
    <row r="115" spans="1:30" s="37" customFormat="1" ht="16.5">
      <c r="A115" s="26" t="s">
        <v>239</v>
      </c>
      <c r="B115" s="27" t="s">
        <v>240</v>
      </c>
      <c r="C115" s="28">
        <f>'[1]6월'!C115</f>
        <v>267.89999999999998</v>
      </c>
      <c r="D115" s="28">
        <f>'[1]6월'!D115</f>
        <v>301.5</v>
      </c>
      <c r="E115" s="28">
        <f>'[1]6월'!E115</f>
        <v>33.6</v>
      </c>
      <c r="F115" s="29">
        <f>'[1]6월'!F115</f>
        <v>4972.8</v>
      </c>
      <c r="G115" s="28">
        <f>'[1]6월'!G115</f>
        <v>37.729999999999997</v>
      </c>
      <c r="H115" s="28">
        <f>'[1]6월'!H115</f>
        <v>40.549999999999997</v>
      </c>
      <c r="I115" s="28">
        <f>'[1]6월'!I115</f>
        <v>2.82</v>
      </c>
      <c r="J115" s="29">
        <f>'[1]6월'!J115</f>
        <v>7449.5796610169491</v>
      </c>
      <c r="K115" s="28">
        <f>'[1]6월'!K115</f>
        <v>22.22</v>
      </c>
      <c r="L115" s="28">
        <f>'[1]6월'!L115</f>
        <v>23.6</v>
      </c>
      <c r="M115" s="28">
        <f>'[1]6월'!M115</f>
        <v>1.38</v>
      </c>
      <c r="N115" s="29">
        <f>'[1]6월'!N115</f>
        <v>11750.699999999999</v>
      </c>
      <c r="O115" s="28">
        <f>'[1]6월'!O115</f>
        <v>1.38</v>
      </c>
      <c r="P115" s="28">
        <f>'[1]6월'!P115</f>
        <v>1.38</v>
      </c>
      <c r="Q115" s="28">
        <f>'[1]6월'!Q115</f>
        <v>0</v>
      </c>
      <c r="R115" s="30">
        <f>'[1]6월'!R115</f>
        <v>0</v>
      </c>
      <c r="S115" s="31">
        <f>'[1]6월'!S115</f>
        <v>18.533333333333335</v>
      </c>
      <c r="T115" s="30">
        <f>'[1]6월'!T115</f>
        <v>1894.1939322199573</v>
      </c>
      <c r="U115" s="32">
        <f t="shared" si="13"/>
        <v>26067.273593236907</v>
      </c>
      <c r="V115" s="33">
        <v>1</v>
      </c>
      <c r="W115" s="34">
        <f t="shared" si="7"/>
        <v>26067.273593236907</v>
      </c>
      <c r="X115" s="35" t="str">
        <f>VLOOKUP(B115,[2]호실상태!$C:$F,4,FALSE)</f>
        <v>입실</v>
      </c>
      <c r="Y115" s="36"/>
      <c r="Z115" s="34" t="str">
        <f t="shared" si="8"/>
        <v/>
      </c>
      <c r="AA115" s="34">
        <f t="shared" si="9"/>
        <v>26067.273593236907</v>
      </c>
      <c r="AB115" s="34" t="str">
        <f t="shared" si="10"/>
        <v/>
      </c>
      <c r="AC115" s="34" t="str">
        <f t="shared" si="11"/>
        <v/>
      </c>
      <c r="AD115" s="34">
        <f t="shared" si="12"/>
        <v>26067.273593236907</v>
      </c>
    </row>
    <row r="116" spans="1:30" s="37" customFormat="1" ht="16.5">
      <c r="A116" s="26" t="s">
        <v>241</v>
      </c>
      <c r="B116" s="27" t="s">
        <v>242</v>
      </c>
      <c r="C116" s="28">
        <f>'[1]6월'!C116</f>
        <v>163.5</v>
      </c>
      <c r="D116" s="28">
        <f>'[1]6월'!D116</f>
        <v>166.5</v>
      </c>
      <c r="E116" s="28">
        <f>'[1]6월'!E116</f>
        <v>3</v>
      </c>
      <c r="F116" s="29">
        <f>'[1]6월'!F116</f>
        <v>444</v>
      </c>
      <c r="G116" s="28">
        <f>'[1]6월'!G116</f>
        <v>29.68</v>
      </c>
      <c r="H116" s="28">
        <f>'[1]6월'!H116</f>
        <v>29.68</v>
      </c>
      <c r="I116" s="28">
        <f>'[1]6월'!I116</f>
        <v>0</v>
      </c>
      <c r="J116" s="29">
        <f>'[1]6월'!J116</f>
        <v>0</v>
      </c>
      <c r="K116" s="28">
        <f>'[1]6월'!K116</f>
        <v>18.45</v>
      </c>
      <c r="L116" s="28">
        <f>'[1]6월'!L116</f>
        <v>18.45</v>
      </c>
      <c r="M116" s="28">
        <f>'[1]6월'!M116</f>
        <v>0</v>
      </c>
      <c r="N116" s="29">
        <f>'[1]6월'!N116</f>
        <v>0</v>
      </c>
      <c r="O116" s="28">
        <f>'[1]6월'!O116</f>
        <v>1.18</v>
      </c>
      <c r="P116" s="28">
        <f>'[1]6월'!P116</f>
        <v>1.18</v>
      </c>
      <c r="Q116" s="28">
        <f>'[1]6월'!Q116</f>
        <v>0</v>
      </c>
      <c r="R116" s="30">
        <f>'[1]6월'!R116</f>
        <v>0</v>
      </c>
      <c r="S116" s="31">
        <f>'[1]6월'!S116</f>
        <v>0</v>
      </c>
      <c r="T116" s="30">
        <f>'[1]6월'!T116</f>
        <v>0</v>
      </c>
      <c r="U116" s="32">
        <f t="shared" si="13"/>
        <v>444</v>
      </c>
      <c r="V116" s="33">
        <v>1</v>
      </c>
      <c r="W116" s="34">
        <f t="shared" si="7"/>
        <v>444</v>
      </c>
      <c r="X116" s="35" t="str">
        <f>VLOOKUP(B116,[2]호실상태!$C:$F,4,FALSE)</f>
        <v>공실</v>
      </c>
      <c r="Y116" s="36"/>
      <c r="Z116" s="34" t="str">
        <f t="shared" si="8"/>
        <v/>
      </c>
      <c r="AA116" s="34" t="str">
        <f t="shared" si="9"/>
        <v/>
      </c>
      <c r="AB116" s="34">
        <f t="shared" si="10"/>
        <v>444</v>
      </c>
      <c r="AC116" s="34" t="str">
        <f t="shared" si="11"/>
        <v/>
      </c>
      <c r="AD116" s="34">
        <f t="shared" si="12"/>
        <v>444</v>
      </c>
    </row>
    <row r="117" spans="1:30" s="37" customFormat="1" ht="16.5">
      <c r="A117" s="26" t="s">
        <v>243</v>
      </c>
      <c r="B117" s="27" t="s">
        <v>244</v>
      </c>
      <c r="C117" s="28">
        <f>'[1]6월'!C117</f>
        <v>310.39999999999998</v>
      </c>
      <c r="D117" s="28">
        <f>'[1]6월'!D117</f>
        <v>321.3</v>
      </c>
      <c r="E117" s="28">
        <f>'[1]6월'!E117</f>
        <v>10.9</v>
      </c>
      <c r="F117" s="29">
        <f>'[1]6월'!F117</f>
        <v>1613.2</v>
      </c>
      <c r="G117" s="28">
        <f>'[1]6월'!G117</f>
        <v>66.849999999999994</v>
      </c>
      <c r="H117" s="28">
        <f>'[1]6월'!H117</f>
        <v>68.39</v>
      </c>
      <c r="I117" s="28">
        <f>'[1]6월'!I117</f>
        <v>1.54</v>
      </c>
      <c r="J117" s="29">
        <f>'[1]6월'!J117</f>
        <v>4068.2101694915259</v>
      </c>
      <c r="K117" s="28">
        <f>'[1]6월'!K117</f>
        <v>31.96</v>
      </c>
      <c r="L117" s="28">
        <f>'[1]6월'!L117</f>
        <v>32.22</v>
      </c>
      <c r="M117" s="28">
        <f>'[1]6월'!M117</f>
        <v>0.26</v>
      </c>
      <c r="N117" s="29">
        <f>'[1]6월'!N117</f>
        <v>2213.9</v>
      </c>
      <c r="O117" s="28">
        <f>'[1]6월'!O117</f>
        <v>1.58</v>
      </c>
      <c r="P117" s="28">
        <f>'[1]6월'!P117</f>
        <v>1.58</v>
      </c>
      <c r="Q117" s="28">
        <f>'[1]6월'!Q117</f>
        <v>0</v>
      </c>
      <c r="R117" s="30">
        <f>'[1]6월'!R117</f>
        <v>0</v>
      </c>
      <c r="S117" s="31">
        <f>'[1]6월'!S117</f>
        <v>53.266666666666673</v>
      </c>
      <c r="T117" s="30">
        <f>'[1]6월'!T117</f>
        <v>5444.1041433228274</v>
      </c>
      <c r="U117" s="32">
        <f t="shared" si="13"/>
        <v>13339.414312814353</v>
      </c>
      <c r="V117" s="33">
        <v>2</v>
      </c>
      <c r="W117" s="34">
        <f t="shared" si="7"/>
        <v>6669.7071564071766</v>
      </c>
      <c r="X117" s="35" t="str">
        <f>VLOOKUP(B117,[2]호실상태!$C:$F,4,FALSE)</f>
        <v>반실</v>
      </c>
      <c r="Y117" s="36"/>
      <c r="Z117" s="34">
        <f t="shared" si="8"/>
        <v>9337.590018970046</v>
      </c>
      <c r="AA117" s="34" t="str">
        <f t="shared" si="9"/>
        <v/>
      </c>
      <c r="AB117" s="34" t="str">
        <f t="shared" si="10"/>
        <v/>
      </c>
      <c r="AC117" s="34">
        <f t="shared" si="11"/>
        <v>4001.8242938443059</v>
      </c>
      <c r="AD117" s="34">
        <f t="shared" si="12"/>
        <v>9337.590018970046</v>
      </c>
    </row>
    <row r="118" spans="1:30" s="37" customFormat="1" ht="16.5">
      <c r="A118" s="26" t="s">
        <v>245</v>
      </c>
      <c r="B118" s="27" t="s">
        <v>246</v>
      </c>
      <c r="C118" s="28">
        <f>'[1]6월'!C118</f>
        <v>305.89999999999998</v>
      </c>
      <c r="D118" s="28">
        <f>'[1]6월'!D118</f>
        <v>309</v>
      </c>
      <c r="E118" s="28">
        <f>'[1]6월'!E118</f>
        <v>3.1</v>
      </c>
      <c r="F118" s="29">
        <f>'[1]6월'!F118</f>
        <v>458.8</v>
      </c>
      <c r="G118" s="28">
        <f>'[1]6월'!G118</f>
        <v>74.099999999999994</v>
      </c>
      <c r="H118" s="28">
        <f>'[1]6월'!H118</f>
        <v>74.099999999999994</v>
      </c>
      <c r="I118" s="28">
        <f>'[1]6월'!I118</f>
        <v>0</v>
      </c>
      <c r="J118" s="29">
        <f>'[1]6월'!J118</f>
        <v>0</v>
      </c>
      <c r="K118" s="28">
        <f>'[1]6월'!K118</f>
        <v>32.869999999999997</v>
      </c>
      <c r="L118" s="28">
        <f>'[1]6월'!L118</f>
        <v>32.869999999999997</v>
      </c>
      <c r="M118" s="28">
        <f>'[1]6월'!M118</f>
        <v>0</v>
      </c>
      <c r="N118" s="29">
        <f>'[1]6월'!N118</f>
        <v>0</v>
      </c>
      <c r="O118" s="28">
        <f>'[1]6월'!O118</f>
        <v>1.62</v>
      </c>
      <c r="P118" s="28">
        <f>'[1]6월'!P118</f>
        <v>1.62</v>
      </c>
      <c r="Q118" s="28">
        <f>'[1]6월'!Q118</f>
        <v>0</v>
      </c>
      <c r="R118" s="30">
        <f>'[1]6월'!R118</f>
        <v>0</v>
      </c>
      <c r="S118" s="31">
        <f>'[1]6월'!S118</f>
        <v>0</v>
      </c>
      <c r="T118" s="30">
        <f>'[1]6월'!T118</f>
        <v>0</v>
      </c>
      <c r="U118" s="32">
        <f t="shared" si="13"/>
        <v>458.8</v>
      </c>
      <c r="V118" s="33">
        <v>2</v>
      </c>
      <c r="W118" s="34">
        <f t="shared" si="7"/>
        <v>229.4</v>
      </c>
      <c r="X118" s="35" t="str">
        <f>VLOOKUP(B118,[2]호실상태!$C:$F,4,FALSE)</f>
        <v>공실</v>
      </c>
      <c r="Y118" s="36"/>
      <c r="Z118" s="34" t="str">
        <f t="shared" si="8"/>
        <v/>
      </c>
      <c r="AA118" s="34" t="str">
        <f t="shared" si="9"/>
        <v/>
      </c>
      <c r="AB118" s="34">
        <f t="shared" si="10"/>
        <v>458.8</v>
      </c>
      <c r="AC118" s="34" t="str">
        <f t="shared" si="11"/>
        <v/>
      </c>
      <c r="AD118" s="34">
        <f t="shared" si="12"/>
        <v>229.4</v>
      </c>
    </row>
    <row r="119" spans="1:30" s="37" customFormat="1" ht="16.5">
      <c r="A119" s="26" t="s">
        <v>247</v>
      </c>
      <c r="B119" s="27" t="s">
        <v>248</v>
      </c>
      <c r="C119" s="28">
        <f>'[1]6월'!C119</f>
        <v>310.8</v>
      </c>
      <c r="D119" s="28">
        <f>'[1]6월'!D119</f>
        <v>314.39999999999998</v>
      </c>
      <c r="E119" s="28">
        <f>'[1]6월'!E119</f>
        <v>3.6</v>
      </c>
      <c r="F119" s="29">
        <f>'[1]6월'!F119</f>
        <v>532.80000000000007</v>
      </c>
      <c r="G119" s="28">
        <f>'[1]6월'!G119</f>
        <v>39.900000000000006</v>
      </c>
      <c r="H119" s="28">
        <f>'[1]6월'!H119</f>
        <v>39.900000000000006</v>
      </c>
      <c r="I119" s="28">
        <f>'[1]6월'!I119</f>
        <v>0</v>
      </c>
      <c r="J119" s="29">
        <f>'[1]6월'!J119</f>
        <v>0</v>
      </c>
      <c r="K119" s="28">
        <f>'[1]6월'!K119</f>
        <v>19.14</v>
      </c>
      <c r="L119" s="28">
        <f>'[1]6월'!L119</f>
        <v>19.14</v>
      </c>
      <c r="M119" s="28">
        <f>'[1]6월'!M119</f>
        <v>0</v>
      </c>
      <c r="N119" s="29">
        <f>'[1]6월'!N119</f>
        <v>0</v>
      </c>
      <c r="O119" s="28">
        <f>'[1]6월'!O119</f>
        <v>1.04</v>
      </c>
      <c r="P119" s="28">
        <f>'[1]6월'!P119</f>
        <v>1.04</v>
      </c>
      <c r="Q119" s="28">
        <f>'[1]6월'!Q119</f>
        <v>0</v>
      </c>
      <c r="R119" s="30">
        <f>'[1]6월'!R119</f>
        <v>0</v>
      </c>
      <c r="S119" s="31">
        <f>'[1]6월'!S119</f>
        <v>0</v>
      </c>
      <c r="T119" s="30">
        <f>'[1]6월'!T119</f>
        <v>0</v>
      </c>
      <c r="U119" s="32">
        <f t="shared" si="13"/>
        <v>532.80000000000007</v>
      </c>
      <c r="V119" s="33">
        <v>2</v>
      </c>
      <c r="W119" s="34">
        <f t="shared" si="7"/>
        <v>266.40000000000003</v>
      </c>
      <c r="X119" s="35" t="str">
        <f>VLOOKUP(B119,[2]호실상태!$C:$F,4,FALSE)</f>
        <v>공실</v>
      </c>
      <c r="Y119" s="36"/>
      <c r="Z119" s="34" t="str">
        <f t="shared" si="8"/>
        <v/>
      </c>
      <c r="AA119" s="34" t="str">
        <f t="shared" si="9"/>
        <v/>
      </c>
      <c r="AB119" s="34">
        <f t="shared" si="10"/>
        <v>532.80000000000007</v>
      </c>
      <c r="AC119" s="34" t="str">
        <f t="shared" si="11"/>
        <v/>
      </c>
      <c r="AD119" s="34">
        <f t="shared" si="12"/>
        <v>266.40000000000003</v>
      </c>
    </row>
    <row r="120" spans="1:30" s="37" customFormat="1" ht="16.5">
      <c r="A120" s="26" t="s">
        <v>249</v>
      </c>
      <c r="B120" s="27" t="s">
        <v>250</v>
      </c>
      <c r="C120" s="28">
        <f>'[1]6월'!C120</f>
        <v>298.10000000000002</v>
      </c>
      <c r="D120" s="28">
        <f>'[1]6월'!D120</f>
        <v>301.10000000000002</v>
      </c>
      <c r="E120" s="28">
        <f>'[1]6월'!E120</f>
        <v>3</v>
      </c>
      <c r="F120" s="29">
        <f>'[1]6월'!F120</f>
        <v>444</v>
      </c>
      <c r="G120" s="28">
        <f>'[1]6월'!G120</f>
        <v>59.47</v>
      </c>
      <c r="H120" s="28">
        <f>'[1]6월'!H120</f>
        <v>59.47</v>
      </c>
      <c r="I120" s="28">
        <f>'[1]6월'!I120</f>
        <v>0</v>
      </c>
      <c r="J120" s="29">
        <f>'[1]6월'!J120</f>
        <v>0</v>
      </c>
      <c r="K120" s="28">
        <f>'[1]6월'!K120</f>
        <v>30.91</v>
      </c>
      <c r="L120" s="28">
        <f>'[1]6월'!L120</f>
        <v>30.91</v>
      </c>
      <c r="M120" s="28">
        <f>'[1]6월'!M120</f>
        <v>0</v>
      </c>
      <c r="N120" s="29">
        <f>'[1]6월'!N120</f>
        <v>0</v>
      </c>
      <c r="O120" s="28">
        <f>'[1]6월'!O120</f>
        <v>1.05</v>
      </c>
      <c r="P120" s="28">
        <f>'[1]6월'!P120</f>
        <v>1.05</v>
      </c>
      <c r="Q120" s="28">
        <f>'[1]6월'!Q120</f>
        <v>0</v>
      </c>
      <c r="R120" s="30">
        <f>'[1]6월'!R120</f>
        <v>0</v>
      </c>
      <c r="S120" s="31">
        <f>'[1]6월'!S120</f>
        <v>0</v>
      </c>
      <c r="T120" s="30">
        <f>'[1]6월'!T120</f>
        <v>0</v>
      </c>
      <c r="U120" s="32">
        <f t="shared" si="13"/>
        <v>444</v>
      </c>
      <c r="V120" s="33">
        <v>2</v>
      </c>
      <c r="W120" s="34">
        <f t="shared" si="7"/>
        <v>222</v>
      </c>
      <c r="X120" s="35" t="str">
        <f>VLOOKUP(B120,[2]호실상태!$C:$F,4,FALSE)</f>
        <v>공실</v>
      </c>
      <c r="Y120" s="36"/>
      <c r="Z120" s="34" t="str">
        <f t="shared" si="8"/>
        <v/>
      </c>
      <c r="AA120" s="34" t="str">
        <f t="shared" si="9"/>
        <v/>
      </c>
      <c r="AB120" s="34">
        <f t="shared" si="10"/>
        <v>444</v>
      </c>
      <c r="AC120" s="34" t="str">
        <f t="shared" si="11"/>
        <v/>
      </c>
      <c r="AD120" s="34">
        <f t="shared" si="12"/>
        <v>222</v>
      </c>
    </row>
    <row r="121" spans="1:30" s="37" customFormat="1" ht="16.5">
      <c r="A121" s="26" t="s">
        <v>251</v>
      </c>
      <c r="B121" s="27" t="s">
        <v>252</v>
      </c>
      <c r="C121" s="28">
        <f>'[1]6월'!C121</f>
        <v>389.5</v>
      </c>
      <c r="D121" s="28">
        <f>'[1]6월'!D121</f>
        <v>393.1</v>
      </c>
      <c r="E121" s="28">
        <f>'[1]6월'!E121</f>
        <v>3.6</v>
      </c>
      <c r="F121" s="29">
        <f>'[1]6월'!F121</f>
        <v>532.80000000000007</v>
      </c>
      <c r="G121" s="28">
        <f>'[1]6월'!G121</f>
        <v>46.43</v>
      </c>
      <c r="H121" s="28">
        <f>'[1]6월'!H121</f>
        <v>46.43</v>
      </c>
      <c r="I121" s="28">
        <f>'[1]6월'!I121</f>
        <v>0</v>
      </c>
      <c r="J121" s="29">
        <f>'[1]6월'!J121</f>
        <v>0</v>
      </c>
      <c r="K121" s="28">
        <f>'[1]6월'!K121</f>
        <v>23.54</v>
      </c>
      <c r="L121" s="28">
        <f>'[1]6월'!L121</f>
        <v>23.54</v>
      </c>
      <c r="M121" s="28">
        <f>'[1]6월'!M121</f>
        <v>0</v>
      </c>
      <c r="N121" s="29">
        <f>'[1]6월'!N121</f>
        <v>0</v>
      </c>
      <c r="O121" s="28">
        <f>'[1]6월'!O121</f>
        <v>0.97</v>
      </c>
      <c r="P121" s="28">
        <f>'[1]6월'!P121</f>
        <v>0.97</v>
      </c>
      <c r="Q121" s="28">
        <f>'[1]6월'!Q121</f>
        <v>0</v>
      </c>
      <c r="R121" s="30">
        <f>'[1]6월'!R121</f>
        <v>0</v>
      </c>
      <c r="S121" s="31">
        <f>'[1]6월'!S121</f>
        <v>0</v>
      </c>
      <c r="T121" s="30">
        <f>'[1]6월'!T121</f>
        <v>0</v>
      </c>
      <c r="U121" s="32">
        <f t="shared" si="13"/>
        <v>532.80000000000007</v>
      </c>
      <c r="V121" s="33">
        <v>2</v>
      </c>
      <c r="W121" s="34">
        <f t="shared" si="7"/>
        <v>266.40000000000003</v>
      </c>
      <c r="X121" s="35" t="str">
        <f>VLOOKUP(B121,[2]호실상태!$C:$F,4,FALSE)</f>
        <v>공실</v>
      </c>
      <c r="Y121" s="36"/>
      <c r="Z121" s="34" t="str">
        <f t="shared" si="8"/>
        <v/>
      </c>
      <c r="AA121" s="34" t="str">
        <f t="shared" si="9"/>
        <v/>
      </c>
      <c r="AB121" s="34">
        <f t="shared" si="10"/>
        <v>532.80000000000007</v>
      </c>
      <c r="AC121" s="34" t="str">
        <f t="shared" si="11"/>
        <v/>
      </c>
      <c r="AD121" s="34">
        <f t="shared" si="12"/>
        <v>266.40000000000003</v>
      </c>
    </row>
    <row r="122" spans="1:30" s="37" customFormat="1" ht="16.5">
      <c r="A122" s="26" t="s">
        <v>253</v>
      </c>
      <c r="B122" s="27" t="s">
        <v>254</v>
      </c>
      <c r="C122" s="28">
        <f>'[1]6월'!C122</f>
        <v>360.6</v>
      </c>
      <c r="D122" s="28">
        <f>'[1]6월'!D122</f>
        <v>383</v>
      </c>
      <c r="E122" s="28">
        <f>'[1]6월'!E122</f>
        <v>22.4</v>
      </c>
      <c r="F122" s="29">
        <f>'[1]6월'!F122</f>
        <v>3315.2</v>
      </c>
      <c r="G122" s="28">
        <f>'[1]6월'!G122</f>
        <v>70.17</v>
      </c>
      <c r="H122" s="28">
        <f>'[1]6월'!H122</f>
        <v>72.7</v>
      </c>
      <c r="I122" s="28">
        <f>'[1]6월'!I122</f>
        <v>2.5300000000000002</v>
      </c>
      <c r="J122" s="29">
        <f>'[1]6월'!J122</f>
        <v>6683.4881355932212</v>
      </c>
      <c r="K122" s="28">
        <f>'[1]6월'!K122</f>
        <v>32.24</v>
      </c>
      <c r="L122" s="28">
        <f>'[1]6월'!L122</f>
        <v>33.25</v>
      </c>
      <c r="M122" s="28">
        <f>'[1]6월'!M122</f>
        <v>1.01</v>
      </c>
      <c r="N122" s="29">
        <f>'[1]6월'!N122</f>
        <v>8600.15</v>
      </c>
      <c r="O122" s="28">
        <f>'[1]6월'!O122</f>
        <v>1.84</v>
      </c>
      <c r="P122" s="28">
        <f>'[1]6월'!P122</f>
        <v>1.84</v>
      </c>
      <c r="Q122" s="28">
        <f>'[1]6월'!Q122</f>
        <v>0</v>
      </c>
      <c r="R122" s="30">
        <f>'[1]6월'!R122</f>
        <v>0</v>
      </c>
      <c r="S122" s="31">
        <f>'[1]6월'!S122</f>
        <v>263.39999999999998</v>
      </c>
      <c r="T122" s="30">
        <f>'[1]6월'!T122</f>
        <v>26920.720238133275</v>
      </c>
      <c r="U122" s="32">
        <f t="shared" si="13"/>
        <v>45519.558373726497</v>
      </c>
      <c r="V122" s="33">
        <v>2</v>
      </c>
      <c r="W122" s="34">
        <f t="shared" si="7"/>
        <v>22759.779186863248</v>
      </c>
      <c r="X122" s="35" t="str">
        <f>VLOOKUP(B122,[2]호실상태!$C:$F,4,FALSE)</f>
        <v>반실</v>
      </c>
      <c r="Y122" s="36"/>
      <c r="Z122" s="34">
        <f t="shared" si="8"/>
        <v>31863.690861608546</v>
      </c>
      <c r="AA122" s="34" t="str">
        <f t="shared" si="9"/>
        <v/>
      </c>
      <c r="AB122" s="34" t="str">
        <f t="shared" si="10"/>
        <v/>
      </c>
      <c r="AC122" s="34">
        <f t="shared" si="11"/>
        <v>13655.867512117949</v>
      </c>
      <c r="AD122" s="34">
        <f t="shared" si="12"/>
        <v>31863.690861608546</v>
      </c>
    </row>
    <row r="123" spans="1:30" s="37" customFormat="1" ht="16.5">
      <c r="A123" s="26" t="s">
        <v>255</v>
      </c>
      <c r="B123" s="27" t="s">
        <v>256</v>
      </c>
      <c r="C123" s="28">
        <f>'[1]6월'!C123</f>
        <v>428.1</v>
      </c>
      <c r="D123" s="28">
        <f>'[1]6월'!D123</f>
        <v>465.9</v>
      </c>
      <c r="E123" s="28">
        <f>'[1]6월'!E123</f>
        <v>37.799999999999997</v>
      </c>
      <c r="F123" s="29">
        <f>'[1]6월'!F123</f>
        <v>5594.4</v>
      </c>
      <c r="G123" s="28">
        <f>'[1]6월'!G123</f>
        <v>47.25</v>
      </c>
      <c r="H123" s="28">
        <f>'[1]6월'!H123</f>
        <v>50.96</v>
      </c>
      <c r="I123" s="28">
        <f>'[1]6월'!I123</f>
        <v>3.71</v>
      </c>
      <c r="J123" s="29">
        <f>'[1]6월'!J123</f>
        <v>9800.6881355932201</v>
      </c>
      <c r="K123" s="28">
        <f>'[1]6월'!K123</f>
        <v>19.510000000000002</v>
      </c>
      <c r="L123" s="28">
        <f>'[1]6월'!L123</f>
        <v>21.27</v>
      </c>
      <c r="M123" s="28">
        <f>'[1]6월'!M123</f>
        <v>1.76</v>
      </c>
      <c r="N123" s="29">
        <f>'[1]6월'!N123</f>
        <v>14986.4</v>
      </c>
      <c r="O123" s="28">
        <f>'[1]6월'!O123</f>
        <v>1.1499999999999999</v>
      </c>
      <c r="P123" s="28">
        <f>'[1]6월'!P123</f>
        <v>1.1499999999999999</v>
      </c>
      <c r="Q123" s="28">
        <f>'[1]6월'!Q123</f>
        <v>0</v>
      </c>
      <c r="R123" s="30">
        <f>'[1]6월'!R123</f>
        <v>0</v>
      </c>
      <c r="S123" s="31">
        <f>'[1]6월'!S123</f>
        <v>239.28333333333336</v>
      </c>
      <c r="T123" s="30">
        <f>'[1]6월'!T123</f>
        <v>24455.883349713964</v>
      </c>
      <c r="U123" s="32">
        <f t="shared" si="13"/>
        <v>54837.371485307187</v>
      </c>
      <c r="V123" s="33">
        <v>2</v>
      </c>
      <c r="W123" s="34">
        <f t="shared" si="7"/>
        <v>27418.685742653593</v>
      </c>
      <c r="X123" s="35" t="str">
        <f>VLOOKUP(B123,[2]호실상태!$C:$F,4,FALSE)</f>
        <v>반실</v>
      </c>
      <c r="Y123" s="36"/>
      <c r="Z123" s="34">
        <f t="shared" si="8"/>
        <v>38386.160039715025</v>
      </c>
      <c r="AA123" s="34" t="str">
        <f t="shared" si="9"/>
        <v/>
      </c>
      <c r="AB123" s="34" t="str">
        <f t="shared" si="10"/>
        <v/>
      </c>
      <c r="AC123" s="34">
        <f t="shared" si="11"/>
        <v>16451.211445592155</v>
      </c>
      <c r="AD123" s="34">
        <f t="shared" si="12"/>
        <v>38386.160039715025</v>
      </c>
    </row>
    <row r="124" spans="1:30" s="37" customFormat="1" ht="16.5">
      <c r="A124" s="26" t="s">
        <v>257</v>
      </c>
      <c r="B124" s="27" t="s">
        <v>258</v>
      </c>
      <c r="C124" s="28">
        <f>'[1]6월'!C124</f>
        <v>376.5</v>
      </c>
      <c r="D124" s="28">
        <f>'[1]6월'!D124</f>
        <v>390.7</v>
      </c>
      <c r="E124" s="28">
        <f>'[1]6월'!E124</f>
        <v>14.2</v>
      </c>
      <c r="F124" s="29">
        <f>'[1]6월'!F124</f>
        <v>2101.6</v>
      </c>
      <c r="G124" s="28">
        <f>'[1]6월'!G124</f>
        <v>36.39</v>
      </c>
      <c r="H124" s="28">
        <f>'[1]6월'!H124</f>
        <v>38.17</v>
      </c>
      <c r="I124" s="28">
        <f>'[1]6월'!I124</f>
        <v>1.78</v>
      </c>
      <c r="J124" s="29">
        <f>'[1]6월'!J124</f>
        <v>4702.2169491525428</v>
      </c>
      <c r="K124" s="28">
        <f>'[1]6월'!K124</f>
        <v>14.08</v>
      </c>
      <c r="L124" s="28">
        <f>'[1]6월'!L124</f>
        <v>14.26</v>
      </c>
      <c r="M124" s="28">
        <f>'[1]6월'!M124</f>
        <v>0.18</v>
      </c>
      <c r="N124" s="29">
        <f>'[1]6월'!N124</f>
        <v>1532.7</v>
      </c>
      <c r="O124" s="28">
        <f>'[1]6월'!O124</f>
        <v>0.74</v>
      </c>
      <c r="P124" s="28">
        <f>'[1]6월'!P124</f>
        <v>0.74</v>
      </c>
      <c r="Q124" s="28">
        <f>'[1]6월'!Q124</f>
        <v>0</v>
      </c>
      <c r="R124" s="30">
        <f>'[1]6월'!R124</f>
        <v>0</v>
      </c>
      <c r="S124" s="31">
        <f>'[1]6월'!S124</f>
        <v>35.983333333333327</v>
      </c>
      <c r="T124" s="30">
        <f>'[1]6월'!T124</f>
        <v>3677.6660968191431</v>
      </c>
      <c r="U124" s="32">
        <f t="shared" si="13"/>
        <v>12014.183045971686</v>
      </c>
      <c r="V124" s="33">
        <v>2</v>
      </c>
      <c r="W124" s="34">
        <f t="shared" si="7"/>
        <v>6007.0915229858429</v>
      </c>
      <c r="X124" s="35" t="str">
        <f>VLOOKUP(B124,[2]호실상태!$C:$F,4,FALSE)</f>
        <v>반실</v>
      </c>
      <c r="Y124" s="36"/>
      <c r="Z124" s="34">
        <f t="shared" si="8"/>
        <v>8409.9281321801791</v>
      </c>
      <c r="AA124" s="34" t="str">
        <f t="shared" si="9"/>
        <v/>
      </c>
      <c r="AB124" s="34" t="str">
        <f t="shared" si="10"/>
        <v/>
      </c>
      <c r="AC124" s="34">
        <f t="shared" si="11"/>
        <v>3604.2549137915057</v>
      </c>
      <c r="AD124" s="34">
        <f t="shared" si="12"/>
        <v>8409.9281321801791</v>
      </c>
    </row>
    <row r="125" spans="1:30" s="37" customFormat="1" ht="16.5">
      <c r="A125" s="26" t="s">
        <v>259</v>
      </c>
      <c r="B125" s="27" t="s">
        <v>260</v>
      </c>
      <c r="C125" s="28">
        <f>'[1]6월'!C125</f>
        <v>345.6</v>
      </c>
      <c r="D125" s="28">
        <f>'[1]6월'!D125</f>
        <v>349.3</v>
      </c>
      <c r="E125" s="28">
        <f>'[1]6월'!E125</f>
        <v>3.7</v>
      </c>
      <c r="F125" s="29">
        <f>'[1]6월'!F125</f>
        <v>547.6</v>
      </c>
      <c r="G125" s="28">
        <f>'[1]6월'!G125</f>
        <v>38.17</v>
      </c>
      <c r="H125" s="28">
        <f>'[1]6월'!H125</f>
        <v>38.17</v>
      </c>
      <c r="I125" s="28">
        <f>'[1]6월'!I125</f>
        <v>0</v>
      </c>
      <c r="J125" s="29">
        <f>'[1]6월'!J125</f>
        <v>0</v>
      </c>
      <c r="K125" s="28">
        <f>'[1]6월'!K125</f>
        <v>13.32</v>
      </c>
      <c r="L125" s="28">
        <f>'[1]6월'!L125</f>
        <v>13.32</v>
      </c>
      <c r="M125" s="28">
        <f>'[1]6월'!M125</f>
        <v>0</v>
      </c>
      <c r="N125" s="29">
        <f>'[1]6월'!N125</f>
        <v>0</v>
      </c>
      <c r="O125" s="28">
        <f>'[1]6월'!O125</f>
        <v>0.91</v>
      </c>
      <c r="P125" s="28">
        <f>'[1]6월'!P125</f>
        <v>0.91</v>
      </c>
      <c r="Q125" s="28">
        <f>'[1]6월'!Q125</f>
        <v>0</v>
      </c>
      <c r="R125" s="30">
        <f>'[1]6월'!R125</f>
        <v>0</v>
      </c>
      <c r="S125" s="31">
        <f>'[1]6월'!S125</f>
        <v>0</v>
      </c>
      <c r="T125" s="30">
        <f>'[1]6월'!T125</f>
        <v>0</v>
      </c>
      <c r="U125" s="32">
        <f t="shared" si="13"/>
        <v>547.6</v>
      </c>
      <c r="V125" s="33">
        <v>2</v>
      </c>
      <c r="W125" s="34">
        <f t="shared" si="7"/>
        <v>273.8</v>
      </c>
      <c r="X125" s="35" t="str">
        <f>VLOOKUP(B125,[2]호실상태!$C:$F,4,FALSE)</f>
        <v>공실</v>
      </c>
      <c r="Y125" s="36"/>
      <c r="Z125" s="34" t="str">
        <f t="shared" si="8"/>
        <v/>
      </c>
      <c r="AA125" s="34" t="str">
        <f t="shared" si="9"/>
        <v/>
      </c>
      <c r="AB125" s="34">
        <f t="shared" si="10"/>
        <v>547.6</v>
      </c>
      <c r="AC125" s="34" t="str">
        <f t="shared" si="11"/>
        <v/>
      </c>
      <c r="AD125" s="34">
        <f t="shared" si="12"/>
        <v>273.8</v>
      </c>
    </row>
    <row r="126" spans="1:30" s="37" customFormat="1" ht="16.5">
      <c r="A126" s="26" t="s">
        <v>261</v>
      </c>
      <c r="B126" s="27" t="s">
        <v>262</v>
      </c>
      <c r="C126" s="28">
        <f>'[1]6월'!C126</f>
        <v>233.4</v>
      </c>
      <c r="D126" s="28">
        <f>'[1]6월'!D126</f>
        <v>237.1</v>
      </c>
      <c r="E126" s="28">
        <f>'[1]6월'!E126</f>
        <v>3.7</v>
      </c>
      <c r="F126" s="29">
        <f>'[1]6월'!F126</f>
        <v>547.6</v>
      </c>
      <c r="G126" s="28">
        <f>'[1]6월'!G126</f>
        <v>53.099999999999994</v>
      </c>
      <c r="H126" s="28">
        <f>'[1]6월'!H126</f>
        <v>53.099999999999994</v>
      </c>
      <c r="I126" s="28">
        <f>'[1]6월'!I126</f>
        <v>0</v>
      </c>
      <c r="J126" s="29">
        <f>'[1]6월'!J126</f>
        <v>0</v>
      </c>
      <c r="K126" s="28">
        <f>'[1]6월'!K126</f>
        <v>28.2</v>
      </c>
      <c r="L126" s="28">
        <f>'[1]6월'!L126</f>
        <v>28.2</v>
      </c>
      <c r="M126" s="28">
        <f>'[1]6월'!M126</f>
        <v>0</v>
      </c>
      <c r="N126" s="29">
        <f>'[1]6월'!N126</f>
        <v>0</v>
      </c>
      <c r="O126" s="28">
        <f>'[1]6월'!O126</f>
        <v>1.37</v>
      </c>
      <c r="P126" s="28">
        <f>'[1]6월'!P126</f>
        <v>1.37</v>
      </c>
      <c r="Q126" s="28">
        <f>'[1]6월'!Q126</f>
        <v>0</v>
      </c>
      <c r="R126" s="30">
        <f>'[1]6월'!R126</f>
        <v>0</v>
      </c>
      <c r="S126" s="31">
        <f>'[1]6월'!S126</f>
        <v>0</v>
      </c>
      <c r="T126" s="30">
        <f>'[1]6월'!T126</f>
        <v>0</v>
      </c>
      <c r="U126" s="32">
        <f t="shared" si="13"/>
        <v>547.6</v>
      </c>
      <c r="V126" s="33">
        <v>2</v>
      </c>
      <c r="W126" s="34">
        <f t="shared" si="7"/>
        <v>273.8</v>
      </c>
      <c r="X126" s="35" t="str">
        <f>VLOOKUP(B126,[2]호실상태!$C:$F,4,FALSE)</f>
        <v>공실</v>
      </c>
      <c r="Y126" s="36"/>
      <c r="Z126" s="34" t="str">
        <f t="shared" si="8"/>
        <v/>
      </c>
      <c r="AA126" s="34" t="str">
        <f t="shared" si="9"/>
        <v/>
      </c>
      <c r="AB126" s="34">
        <f t="shared" si="10"/>
        <v>547.6</v>
      </c>
      <c r="AC126" s="34" t="str">
        <f t="shared" si="11"/>
        <v/>
      </c>
      <c r="AD126" s="34">
        <f t="shared" si="12"/>
        <v>273.8</v>
      </c>
    </row>
    <row r="127" spans="1:30" s="37" customFormat="1" ht="16.5">
      <c r="A127" s="26" t="s">
        <v>263</v>
      </c>
      <c r="B127" s="27" t="s">
        <v>264</v>
      </c>
      <c r="C127" s="28">
        <f>'[1]6월'!C127</f>
        <v>201.4</v>
      </c>
      <c r="D127" s="28">
        <f>'[1]6월'!D127</f>
        <v>204.4</v>
      </c>
      <c r="E127" s="28">
        <f>'[1]6월'!E127</f>
        <v>3</v>
      </c>
      <c r="F127" s="29">
        <f>'[1]6월'!F127</f>
        <v>444</v>
      </c>
      <c r="G127" s="28">
        <f>'[1]6월'!G127</f>
        <v>31.32</v>
      </c>
      <c r="H127" s="28">
        <f>'[1]6월'!H127</f>
        <v>31.32</v>
      </c>
      <c r="I127" s="28">
        <f>'[1]6월'!I127</f>
        <v>0</v>
      </c>
      <c r="J127" s="29">
        <f>'[1]6월'!J127</f>
        <v>0</v>
      </c>
      <c r="K127" s="28">
        <f>'[1]6월'!K127</f>
        <v>15.36</v>
      </c>
      <c r="L127" s="28">
        <f>'[1]6월'!L127</f>
        <v>15.36</v>
      </c>
      <c r="M127" s="28">
        <f>'[1]6월'!M127</f>
        <v>0</v>
      </c>
      <c r="N127" s="29">
        <f>'[1]6월'!N127</f>
        <v>0</v>
      </c>
      <c r="O127" s="28">
        <f>'[1]6월'!O127</f>
        <v>0.85</v>
      </c>
      <c r="P127" s="28">
        <f>'[1]6월'!P127</f>
        <v>0.85</v>
      </c>
      <c r="Q127" s="28">
        <f>'[1]6월'!Q127</f>
        <v>0</v>
      </c>
      <c r="R127" s="30">
        <f>'[1]6월'!R127</f>
        <v>0</v>
      </c>
      <c r="S127" s="31">
        <f>'[1]6월'!S127</f>
        <v>0</v>
      </c>
      <c r="T127" s="30">
        <f>'[1]6월'!T127</f>
        <v>0</v>
      </c>
      <c r="U127" s="32">
        <f t="shared" si="13"/>
        <v>444</v>
      </c>
      <c r="V127" s="33">
        <v>2</v>
      </c>
      <c r="W127" s="34">
        <f t="shared" si="7"/>
        <v>222</v>
      </c>
      <c r="X127" s="35" t="str">
        <f>VLOOKUP(B127,[2]호실상태!$C:$F,4,FALSE)</f>
        <v>공실</v>
      </c>
      <c r="Y127" s="36"/>
      <c r="Z127" s="34" t="str">
        <f t="shared" si="8"/>
        <v/>
      </c>
      <c r="AA127" s="34" t="str">
        <f t="shared" si="9"/>
        <v/>
      </c>
      <c r="AB127" s="34">
        <f t="shared" si="10"/>
        <v>444</v>
      </c>
      <c r="AC127" s="34" t="str">
        <f t="shared" si="11"/>
        <v/>
      </c>
      <c r="AD127" s="34">
        <f t="shared" si="12"/>
        <v>222</v>
      </c>
    </row>
    <row r="128" spans="1:30" s="37" customFormat="1" ht="16.5">
      <c r="A128" s="26" t="s">
        <v>265</v>
      </c>
      <c r="B128" s="27" t="s">
        <v>266</v>
      </c>
      <c r="C128" s="28">
        <f>'[1]6월'!C128</f>
        <v>375.1</v>
      </c>
      <c r="D128" s="28">
        <f>'[1]6월'!D128</f>
        <v>378.7</v>
      </c>
      <c r="E128" s="28">
        <f>'[1]6월'!E128</f>
        <v>3.6</v>
      </c>
      <c r="F128" s="29">
        <f>'[1]6월'!F128</f>
        <v>532.80000000000007</v>
      </c>
      <c r="G128" s="28">
        <f>'[1]6월'!G128</f>
        <v>63.46</v>
      </c>
      <c r="H128" s="28">
        <f>'[1]6월'!H128</f>
        <v>63.46</v>
      </c>
      <c r="I128" s="28">
        <f>'[1]6월'!I128</f>
        <v>0</v>
      </c>
      <c r="J128" s="29">
        <f>'[1]6월'!J128</f>
        <v>0</v>
      </c>
      <c r="K128" s="28">
        <f>'[1]6월'!K128</f>
        <v>30.85</v>
      </c>
      <c r="L128" s="28">
        <f>'[1]6월'!L128</f>
        <v>30.85</v>
      </c>
      <c r="M128" s="28">
        <f>'[1]6월'!M128</f>
        <v>0</v>
      </c>
      <c r="N128" s="29">
        <f>'[1]6월'!N128</f>
        <v>0</v>
      </c>
      <c r="O128" s="28">
        <f>'[1]6월'!O128</f>
        <v>0.89</v>
      </c>
      <c r="P128" s="28">
        <f>'[1]6월'!P128</f>
        <v>0.89</v>
      </c>
      <c r="Q128" s="28">
        <f>'[1]6월'!Q128</f>
        <v>0</v>
      </c>
      <c r="R128" s="30">
        <f>'[1]6월'!R128</f>
        <v>0</v>
      </c>
      <c r="S128" s="31">
        <f>'[1]6월'!S128</f>
        <v>0</v>
      </c>
      <c r="T128" s="30">
        <f>'[1]6월'!T128</f>
        <v>0</v>
      </c>
      <c r="U128" s="32">
        <f t="shared" si="13"/>
        <v>532.80000000000007</v>
      </c>
      <c r="V128" s="33">
        <v>2</v>
      </c>
      <c r="W128" s="34">
        <f t="shared" si="7"/>
        <v>266.40000000000003</v>
      </c>
      <c r="X128" s="35" t="str">
        <f>VLOOKUP(B128,[2]호실상태!$C:$F,4,FALSE)</f>
        <v>공실</v>
      </c>
      <c r="Y128" s="36"/>
      <c r="Z128" s="34" t="str">
        <f t="shared" si="8"/>
        <v/>
      </c>
      <c r="AA128" s="34" t="str">
        <f t="shared" si="9"/>
        <v/>
      </c>
      <c r="AB128" s="34">
        <f t="shared" si="10"/>
        <v>532.80000000000007</v>
      </c>
      <c r="AC128" s="34" t="str">
        <f t="shared" si="11"/>
        <v/>
      </c>
      <c r="AD128" s="34">
        <f t="shared" si="12"/>
        <v>266.40000000000003</v>
      </c>
    </row>
    <row r="129" spans="1:30" s="37" customFormat="1" ht="16.5">
      <c r="A129" s="26" t="s">
        <v>267</v>
      </c>
      <c r="B129" s="27" t="s">
        <v>268</v>
      </c>
      <c r="C129" s="28">
        <f>'[1]6월'!C129</f>
        <v>237.3</v>
      </c>
      <c r="D129" s="28">
        <f>'[1]6월'!D129</f>
        <v>240.5</v>
      </c>
      <c r="E129" s="28">
        <f>'[1]6월'!E129</f>
        <v>3.2</v>
      </c>
      <c r="F129" s="29">
        <f>'[1]6월'!F129</f>
        <v>473.6</v>
      </c>
      <c r="G129" s="28">
        <f>'[1]6월'!G129</f>
        <v>30.61</v>
      </c>
      <c r="H129" s="28">
        <f>'[1]6월'!H129</f>
        <v>30.61</v>
      </c>
      <c r="I129" s="28">
        <f>'[1]6월'!I129</f>
        <v>0</v>
      </c>
      <c r="J129" s="29">
        <f>'[1]6월'!J129</f>
        <v>0</v>
      </c>
      <c r="K129" s="28">
        <f>'[1]6월'!K129</f>
        <v>11.63</v>
      </c>
      <c r="L129" s="28">
        <f>'[1]6월'!L129</f>
        <v>11.63</v>
      </c>
      <c r="M129" s="28">
        <f>'[1]6월'!M129</f>
        <v>0</v>
      </c>
      <c r="N129" s="29">
        <f>'[1]6월'!N129</f>
        <v>0</v>
      </c>
      <c r="O129" s="28">
        <f>'[1]6월'!O129</f>
        <v>0.92</v>
      </c>
      <c r="P129" s="28">
        <f>'[1]6월'!P129</f>
        <v>0.92</v>
      </c>
      <c r="Q129" s="28">
        <f>'[1]6월'!Q129</f>
        <v>0</v>
      </c>
      <c r="R129" s="30">
        <f>'[1]6월'!R129</f>
        <v>0</v>
      </c>
      <c r="S129" s="31">
        <f>'[1]6월'!S129</f>
        <v>0</v>
      </c>
      <c r="T129" s="30">
        <f>'[1]6월'!T129</f>
        <v>0</v>
      </c>
      <c r="U129" s="32">
        <f t="shared" si="13"/>
        <v>473.6</v>
      </c>
      <c r="V129" s="33">
        <v>2</v>
      </c>
      <c r="W129" s="34">
        <f t="shared" si="7"/>
        <v>236.8</v>
      </c>
      <c r="X129" s="35" t="str">
        <f>VLOOKUP(B129,[2]호실상태!$C:$F,4,FALSE)</f>
        <v>공실</v>
      </c>
      <c r="Y129" s="36"/>
      <c r="Z129" s="34" t="str">
        <f t="shared" si="8"/>
        <v/>
      </c>
      <c r="AA129" s="34" t="str">
        <f t="shared" si="9"/>
        <v/>
      </c>
      <c r="AB129" s="34">
        <f t="shared" si="10"/>
        <v>473.6</v>
      </c>
      <c r="AC129" s="34" t="str">
        <f t="shared" si="11"/>
        <v/>
      </c>
      <c r="AD129" s="34">
        <f t="shared" si="12"/>
        <v>236.8</v>
      </c>
    </row>
    <row r="130" spans="1:30" s="37" customFormat="1" ht="16.5">
      <c r="A130" s="26" t="s">
        <v>269</v>
      </c>
      <c r="B130" s="27" t="s">
        <v>270</v>
      </c>
      <c r="C130" s="28">
        <f>'[1]6월'!C130</f>
        <v>255.3</v>
      </c>
      <c r="D130" s="28">
        <f>'[1]6월'!D130</f>
        <v>259</v>
      </c>
      <c r="E130" s="28">
        <f>'[1]6월'!E130</f>
        <v>3.7</v>
      </c>
      <c r="F130" s="29">
        <f>'[1]6월'!F130</f>
        <v>547.6</v>
      </c>
      <c r="G130" s="28">
        <f>'[1]6월'!G130</f>
        <v>41.870000000000005</v>
      </c>
      <c r="H130" s="28">
        <f>'[1]6월'!H130</f>
        <v>41.870000000000005</v>
      </c>
      <c r="I130" s="28">
        <f>'[1]6월'!I130</f>
        <v>0</v>
      </c>
      <c r="J130" s="29">
        <f>'[1]6월'!J130</f>
        <v>0</v>
      </c>
      <c r="K130" s="28">
        <f>'[1]6월'!K130</f>
        <v>22.94</v>
      </c>
      <c r="L130" s="28">
        <f>'[1]6월'!L130</f>
        <v>22.94</v>
      </c>
      <c r="M130" s="28">
        <f>'[1]6월'!M130</f>
        <v>0</v>
      </c>
      <c r="N130" s="29">
        <f>'[1]6월'!N130</f>
        <v>0</v>
      </c>
      <c r="O130" s="28">
        <f>'[1]6월'!O130</f>
        <v>1.04</v>
      </c>
      <c r="P130" s="28">
        <f>'[1]6월'!P130</f>
        <v>1.04</v>
      </c>
      <c r="Q130" s="28">
        <f>'[1]6월'!Q130</f>
        <v>0</v>
      </c>
      <c r="R130" s="30">
        <f>'[1]6월'!R130</f>
        <v>0</v>
      </c>
      <c r="S130" s="31">
        <f>'[1]6월'!S130</f>
        <v>0</v>
      </c>
      <c r="T130" s="30">
        <f>'[1]6월'!T130</f>
        <v>0</v>
      </c>
      <c r="U130" s="32">
        <f t="shared" si="13"/>
        <v>547.6</v>
      </c>
      <c r="V130" s="33">
        <v>2</v>
      </c>
      <c r="W130" s="34">
        <f t="shared" si="7"/>
        <v>273.8</v>
      </c>
      <c r="X130" s="35" t="str">
        <f>VLOOKUP(B130,[2]호실상태!$C:$F,4,FALSE)</f>
        <v>공실</v>
      </c>
      <c r="Y130" s="36"/>
      <c r="Z130" s="34" t="str">
        <f t="shared" si="8"/>
        <v/>
      </c>
      <c r="AA130" s="34" t="str">
        <f t="shared" si="9"/>
        <v/>
      </c>
      <c r="AB130" s="34">
        <f t="shared" si="10"/>
        <v>547.6</v>
      </c>
      <c r="AC130" s="34" t="str">
        <f t="shared" si="11"/>
        <v/>
      </c>
      <c r="AD130" s="34">
        <f t="shared" si="12"/>
        <v>273.8</v>
      </c>
    </row>
    <row r="131" spans="1:30" s="37" customFormat="1" ht="16.5">
      <c r="A131" s="26" t="s">
        <v>271</v>
      </c>
      <c r="B131" s="27" t="s">
        <v>272</v>
      </c>
      <c r="C131" s="28">
        <f>'[1]6월'!C131</f>
        <v>301.60000000000002</v>
      </c>
      <c r="D131" s="28">
        <f>'[1]6월'!D131</f>
        <v>323.8</v>
      </c>
      <c r="E131" s="28">
        <f>'[1]6월'!E131</f>
        <v>22.2</v>
      </c>
      <c r="F131" s="29">
        <f>'[1]6월'!F131</f>
        <v>3285.6</v>
      </c>
      <c r="G131" s="28">
        <f>'[1]6월'!G131</f>
        <v>78.039999999999992</v>
      </c>
      <c r="H131" s="28">
        <f>'[1]6월'!H131</f>
        <v>81.789999999999992</v>
      </c>
      <c r="I131" s="28">
        <f>'[1]6월'!I131</f>
        <v>3.75</v>
      </c>
      <c r="J131" s="29">
        <f>'[1]6월'!J131</f>
        <v>9906.3559322033907</v>
      </c>
      <c r="K131" s="28">
        <f>'[1]6월'!K131</f>
        <v>38.78</v>
      </c>
      <c r="L131" s="28">
        <f>'[1]6월'!L131</f>
        <v>40.53</v>
      </c>
      <c r="M131" s="28">
        <f>'[1]6월'!M131</f>
        <v>1.75</v>
      </c>
      <c r="N131" s="29">
        <f>'[1]6월'!N131</f>
        <v>14901.25</v>
      </c>
      <c r="O131" s="28">
        <f>'[1]6월'!O131</f>
        <v>0.89</v>
      </c>
      <c r="P131" s="28">
        <f>'[1]6월'!P131</f>
        <v>0.89</v>
      </c>
      <c r="Q131" s="28">
        <f>'[1]6월'!Q131</f>
        <v>0</v>
      </c>
      <c r="R131" s="30">
        <f>'[1]6월'!R131</f>
        <v>0</v>
      </c>
      <c r="S131" s="31">
        <f>'[1]6월'!S131</f>
        <v>154.11666666666667</v>
      </c>
      <c r="T131" s="30">
        <f>'[1]6월'!T131</f>
        <v>15751.449002911821</v>
      </c>
      <c r="U131" s="32">
        <f t="shared" si="13"/>
        <v>43844.654935115206</v>
      </c>
      <c r="V131" s="33">
        <v>2</v>
      </c>
      <c r="W131" s="34">
        <f t="shared" si="7"/>
        <v>21922.327467557603</v>
      </c>
      <c r="X131" s="35" t="str">
        <f>VLOOKUP(B131,[2]호실상태!$C:$F,4,FALSE)</f>
        <v>반실</v>
      </c>
      <c r="Y131" s="36"/>
      <c r="Z131" s="34">
        <f t="shared" si="8"/>
        <v>30691.258454580642</v>
      </c>
      <c r="AA131" s="34" t="str">
        <f t="shared" si="9"/>
        <v/>
      </c>
      <c r="AB131" s="34" t="str">
        <f t="shared" si="10"/>
        <v/>
      </c>
      <c r="AC131" s="34">
        <f t="shared" si="11"/>
        <v>13153.396480534562</v>
      </c>
      <c r="AD131" s="34">
        <f t="shared" si="12"/>
        <v>30691.258454580642</v>
      </c>
    </row>
    <row r="132" spans="1:30" s="37" customFormat="1" ht="16.5">
      <c r="A132" s="26" t="s">
        <v>273</v>
      </c>
      <c r="B132" s="27" t="s">
        <v>274</v>
      </c>
      <c r="C132" s="28">
        <f>'[1]6월'!C132</f>
        <v>332.6</v>
      </c>
      <c r="D132" s="28">
        <f>'[1]6월'!D132</f>
        <v>336.3</v>
      </c>
      <c r="E132" s="28">
        <f>'[1]6월'!E132</f>
        <v>3.7</v>
      </c>
      <c r="F132" s="29">
        <f>'[1]6월'!F132</f>
        <v>547.6</v>
      </c>
      <c r="G132" s="28">
        <f>'[1]6월'!G132</f>
        <v>66.41</v>
      </c>
      <c r="H132" s="28">
        <f>'[1]6월'!H132</f>
        <v>66.41</v>
      </c>
      <c r="I132" s="28">
        <f>'[1]6월'!I132</f>
        <v>0</v>
      </c>
      <c r="J132" s="29">
        <f>'[1]6월'!J132</f>
        <v>0</v>
      </c>
      <c r="K132" s="28">
        <f>'[1]6월'!K132</f>
        <v>39.33</v>
      </c>
      <c r="L132" s="28">
        <f>'[1]6월'!L132</f>
        <v>39.33</v>
      </c>
      <c r="M132" s="28">
        <f>'[1]6월'!M132</f>
        <v>0</v>
      </c>
      <c r="N132" s="29">
        <f>'[1]6월'!N132</f>
        <v>0</v>
      </c>
      <c r="O132" s="28">
        <f>'[1]6월'!O132</f>
        <v>1.1399999999999999</v>
      </c>
      <c r="P132" s="28">
        <f>'[1]6월'!P132</f>
        <v>1.1399999999999999</v>
      </c>
      <c r="Q132" s="28">
        <f>'[1]6월'!Q132</f>
        <v>0</v>
      </c>
      <c r="R132" s="30">
        <f>'[1]6월'!R132</f>
        <v>0</v>
      </c>
      <c r="S132" s="31">
        <f>'[1]6월'!S132</f>
        <v>0</v>
      </c>
      <c r="T132" s="30">
        <f>'[1]6월'!T132</f>
        <v>0</v>
      </c>
      <c r="U132" s="32">
        <f t="shared" si="13"/>
        <v>547.6</v>
      </c>
      <c r="V132" s="33">
        <v>2</v>
      </c>
      <c r="W132" s="34">
        <f t="shared" si="7"/>
        <v>273.8</v>
      </c>
      <c r="X132" s="35" t="str">
        <f>VLOOKUP(B132,[2]호실상태!$C:$F,4,FALSE)</f>
        <v>공실</v>
      </c>
      <c r="Y132" s="36"/>
      <c r="Z132" s="34" t="str">
        <f t="shared" si="8"/>
        <v/>
      </c>
      <c r="AA132" s="34" t="str">
        <f t="shared" si="9"/>
        <v/>
      </c>
      <c r="AB132" s="34">
        <f t="shared" si="10"/>
        <v>547.6</v>
      </c>
      <c r="AC132" s="34" t="str">
        <f t="shared" si="11"/>
        <v/>
      </c>
      <c r="AD132" s="34">
        <f t="shared" si="12"/>
        <v>273.8</v>
      </c>
    </row>
    <row r="133" spans="1:30" s="37" customFormat="1" ht="16.5">
      <c r="A133" s="26" t="s">
        <v>275</v>
      </c>
      <c r="B133" s="27" t="s">
        <v>276</v>
      </c>
      <c r="C133" s="28">
        <f>'[1]6월'!C133</f>
        <v>153.69999999999999</v>
      </c>
      <c r="D133" s="28">
        <f>'[1]6월'!D133</f>
        <v>156.69999999999999</v>
      </c>
      <c r="E133" s="28">
        <f>'[1]6월'!E133</f>
        <v>3</v>
      </c>
      <c r="F133" s="29">
        <f>'[1]6월'!F133</f>
        <v>444</v>
      </c>
      <c r="G133" s="28">
        <f>'[1]6월'!G133</f>
        <v>34.92</v>
      </c>
      <c r="H133" s="28">
        <f>'[1]6월'!H133</f>
        <v>34.92</v>
      </c>
      <c r="I133" s="28">
        <f>'[1]6월'!I133</f>
        <v>0</v>
      </c>
      <c r="J133" s="29">
        <f>'[1]6월'!J133</f>
        <v>0</v>
      </c>
      <c r="K133" s="28">
        <f>'[1]6월'!K133</f>
        <v>21.77</v>
      </c>
      <c r="L133" s="28">
        <f>'[1]6월'!L133</f>
        <v>21.77</v>
      </c>
      <c r="M133" s="28">
        <f>'[1]6월'!M133</f>
        <v>0</v>
      </c>
      <c r="N133" s="29">
        <f>'[1]6월'!N133</f>
        <v>0</v>
      </c>
      <c r="O133" s="28">
        <f>'[1]6월'!O133</f>
        <v>1.63</v>
      </c>
      <c r="P133" s="28">
        <f>'[1]6월'!P133</f>
        <v>1.63</v>
      </c>
      <c r="Q133" s="28">
        <f>'[1]6월'!Q133</f>
        <v>0</v>
      </c>
      <c r="R133" s="30">
        <f>'[1]6월'!R133</f>
        <v>0</v>
      </c>
      <c r="S133" s="31">
        <f>'[1]6월'!S133</f>
        <v>0</v>
      </c>
      <c r="T133" s="30">
        <f>'[1]6월'!T133</f>
        <v>0</v>
      </c>
      <c r="U133" s="32">
        <f t="shared" si="13"/>
        <v>444</v>
      </c>
      <c r="V133" s="33">
        <v>1</v>
      </c>
      <c r="W133" s="34">
        <f t="shared" si="7"/>
        <v>444</v>
      </c>
      <c r="X133" s="35" t="str">
        <f>VLOOKUP(B133,[2]호실상태!$C:$F,4,FALSE)</f>
        <v>공실</v>
      </c>
      <c r="Y133" s="36"/>
      <c r="Z133" s="34" t="str">
        <f t="shared" si="8"/>
        <v/>
      </c>
      <c r="AA133" s="34" t="str">
        <f t="shared" si="9"/>
        <v/>
      </c>
      <c r="AB133" s="34">
        <f t="shared" si="10"/>
        <v>444</v>
      </c>
      <c r="AC133" s="34" t="str">
        <f t="shared" si="11"/>
        <v/>
      </c>
      <c r="AD133" s="34">
        <f t="shared" si="12"/>
        <v>444</v>
      </c>
    </row>
    <row r="134" spans="1:30" s="37" customFormat="1" ht="16.5">
      <c r="A134" s="26" t="s">
        <v>277</v>
      </c>
      <c r="B134" s="27" t="s">
        <v>278</v>
      </c>
      <c r="C134" s="28">
        <f>'[1]6월'!C134</f>
        <v>425.4</v>
      </c>
      <c r="D134" s="28">
        <f>'[1]6월'!D134</f>
        <v>429</v>
      </c>
      <c r="E134" s="28">
        <f>'[1]6월'!E134</f>
        <v>3.6</v>
      </c>
      <c r="F134" s="29">
        <f>'[1]6월'!F134</f>
        <v>532.80000000000007</v>
      </c>
      <c r="G134" s="28">
        <f>'[1]6월'!G134</f>
        <v>29.55</v>
      </c>
      <c r="H134" s="28">
        <f>'[1]6월'!H134</f>
        <v>29.55</v>
      </c>
      <c r="I134" s="28">
        <f>'[1]6월'!I134</f>
        <v>0</v>
      </c>
      <c r="J134" s="29">
        <f>'[1]6월'!J134</f>
        <v>0</v>
      </c>
      <c r="K134" s="28">
        <f>'[1]6월'!K134</f>
        <v>17.16</v>
      </c>
      <c r="L134" s="28">
        <f>'[1]6월'!L134</f>
        <v>17.16</v>
      </c>
      <c r="M134" s="28">
        <f>'[1]6월'!M134</f>
        <v>0</v>
      </c>
      <c r="N134" s="29">
        <f>'[1]6월'!N134</f>
        <v>0</v>
      </c>
      <c r="O134" s="28">
        <f>'[1]6월'!O134</f>
        <v>1.43</v>
      </c>
      <c r="P134" s="28">
        <f>'[1]6월'!P134</f>
        <v>1.43</v>
      </c>
      <c r="Q134" s="28">
        <f>'[1]6월'!Q134</f>
        <v>0</v>
      </c>
      <c r="R134" s="30">
        <f>'[1]6월'!R134</f>
        <v>0</v>
      </c>
      <c r="S134" s="31">
        <f>'[1]6월'!S134</f>
        <v>0</v>
      </c>
      <c r="T134" s="30">
        <f>'[1]6월'!T134</f>
        <v>0</v>
      </c>
      <c r="U134" s="32">
        <f t="shared" si="13"/>
        <v>532.80000000000007</v>
      </c>
      <c r="V134" s="33">
        <v>1</v>
      </c>
      <c r="W134" s="34">
        <f t="shared" ref="W134:W197" si="14">U134/V134</f>
        <v>532.80000000000007</v>
      </c>
      <c r="X134" s="35" t="str">
        <f>VLOOKUP(B134,[2]호실상태!$C:$F,4,FALSE)</f>
        <v>공실</v>
      </c>
      <c r="Y134" s="36"/>
      <c r="Z134" s="34" t="str">
        <f t="shared" ref="Z134:Z197" si="15">(IF(X134="반실",U134*70%,""))</f>
        <v/>
      </c>
      <c r="AA134" s="34" t="str">
        <f t="shared" ref="AA134:AA197" si="16">IF(X134="입실",U134,"")</f>
        <v/>
      </c>
      <c r="AB134" s="34">
        <f t="shared" ref="AB134:AB197" si="17">(IF(X134="공실",U134,""))</f>
        <v>532.80000000000007</v>
      </c>
      <c r="AC134" s="34" t="str">
        <f t="shared" ref="AC134:AC197" si="18">(IF(X134="반실",U134*30%,""))</f>
        <v/>
      </c>
      <c r="AD134" s="34">
        <f t="shared" ref="AD134:AD197" si="19">IF(X134="반실",Z134,W134)</f>
        <v>532.80000000000007</v>
      </c>
    </row>
    <row r="135" spans="1:30" s="37" customFormat="1" ht="16.5">
      <c r="A135" s="26" t="s">
        <v>279</v>
      </c>
      <c r="B135" s="27" t="s">
        <v>280</v>
      </c>
      <c r="C135" s="28">
        <f>'[1]6월'!C135</f>
        <v>140.80000000000001</v>
      </c>
      <c r="D135" s="28">
        <f>'[1]6월'!D135</f>
        <v>143.80000000000001</v>
      </c>
      <c r="E135" s="28">
        <f>'[1]6월'!E135</f>
        <v>3</v>
      </c>
      <c r="F135" s="29">
        <f>'[1]6월'!F135</f>
        <v>444</v>
      </c>
      <c r="G135" s="28">
        <f>'[1]6월'!G135</f>
        <v>46.72</v>
      </c>
      <c r="H135" s="28">
        <f>'[1]6월'!H135</f>
        <v>46.72</v>
      </c>
      <c r="I135" s="28">
        <f>'[1]6월'!I135</f>
        <v>0</v>
      </c>
      <c r="J135" s="29">
        <f>'[1]6월'!J135</f>
        <v>0</v>
      </c>
      <c r="K135" s="28">
        <f>'[1]6월'!K135</f>
        <v>27.84</v>
      </c>
      <c r="L135" s="28">
        <f>'[1]6월'!L135</f>
        <v>27.84</v>
      </c>
      <c r="M135" s="28">
        <f>'[1]6월'!M135</f>
        <v>0</v>
      </c>
      <c r="N135" s="29">
        <f>'[1]6월'!N135</f>
        <v>0</v>
      </c>
      <c r="O135" s="28">
        <f>'[1]6월'!O135</f>
        <v>1.75</v>
      </c>
      <c r="P135" s="28">
        <f>'[1]6월'!P135</f>
        <v>1.75</v>
      </c>
      <c r="Q135" s="28">
        <f>'[1]6월'!Q135</f>
        <v>0</v>
      </c>
      <c r="R135" s="30">
        <f>'[1]6월'!R135</f>
        <v>0</v>
      </c>
      <c r="S135" s="31">
        <f>'[1]6월'!S135</f>
        <v>0</v>
      </c>
      <c r="T135" s="30">
        <f>'[1]6월'!T135</f>
        <v>0</v>
      </c>
      <c r="U135" s="32">
        <f t="shared" ref="U135:U198" si="20">F135+J135+N135+R135+T135</f>
        <v>444</v>
      </c>
      <c r="V135" s="33">
        <v>1</v>
      </c>
      <c r="W135" s="34">
        <f t="shared" si="14"/>
        <v>444</v>
      </c>
      <c r="X135" s="35" t="str">
        <f>VLOOKUP(B135,[2]호실상태!$C:$F,4,FALSE)</f>
        <v>공실</v>
      </c>
      <c r="Y135" s="36"/>
      <c r="Z135" s="34" t="str">
        <f t="shared" si="15"/>
        <v/>
      </c>
      <c r="AA135" s="34" t="str">
        <f t="shared" si="16"/>
        <v/>
      </c>
      <c r="AB135" s="34">
        <f t="shared" si="17"/>
        <v>444</v>
      </c>
      <c r="AC135" s="34" t="str">
        <f t="shared" si="18"/>
        <v/>
      </c>
      <c r="AD135" s="34">
        <f t="shared" si="19"/>
        <v>444</v>
      </c>
    </row>
    <row r="136" spans="1:30" s="37" customFormat="1" ht="16.5">
      <c r="A136" s="26" t="s">
        <v>281</v>
      </c>
      <c r="B136" s="27" t="s">
        <v>282</v>
      </c>
      <c r="C136" s="28">
        <f>'[1]6월'!C136</f>
        <v>200.8</v>
      </c>
      <c r="D136" s="28">
        <f>'[1]6월'!D136</f>
        <v>204.4</v>
      </c>
      <c r="E136" s="28">
        <f>'[1]6월'!E136</f>
        <v>3.6</v>
      </c>
      <c r="F136" s="29">
        <f>'[1]6월'!F136</f>
        <v>532.80000000000007</v>
      </c>
      <c r="G136" s="28">
        <f>'[1]6월'!G136</f>
        <v>16.68</v>
      </c>
      <c r="H136" s="28">
        <f>'[1]6월'!H136</f>
        <v>16.68</v>
      </c>
      <c r="I136" s="28">
        <f>'[1]6월'!I136</f>
        <v>0</v>
      </c>
      <c r="J136" s="29">
        <f>'[1]6월'!J136</f>
        <v>0</v>
      </c>
      <c r="K136" s="28">
        <f>'[1]6월'!K136</f>
        <v>8.43</v>
      </c>
      <c r="L136" s="28">
        <f>'[1]6월'!L136</f>
        <v>8.43</v>
      </c>
      <c r="M136" s="28">
        <f>'[1]6월'!M136</f>
        <v>0</v>
      </c>
      <c r="N136" s="29">
        <f>'[1]6월'!N136</f>
        <v>0</v>
      </c>
      <c r="O136" s="28">
        <f>'[1]6월'!O136</f>
        <v>0.63</v>
      </c>
      <c r="P136" s="28">
        <f>'[1]6월'!P136</f>
        <v>0.63</v>
      </c>
      <c r="Q136" s="28">
        <f>'[1]6월'!Q136</f>
        <v>0</v>
      </c>
      <c r="R136" s="30">
        <f>'[1]6월'!R136</f>
        <v>0</v>
      </c>
      <c r="S136" s="31">
        <f>'[1]6월'!S136</f>
        <v>0</v>
      </c>
      <c r="T136" s="30">
        <f>'[1]6월'!T136</f>
        <v>0</v>
      </c>
      <c r="U136" s="32">
        <f t="shared" si="20"/>
        <v>532.80000000000007</v>
      </c>
      <c r="V136" s="33">
        <v>1</v>
      </c>
      <c r="W136" s="34">
        <f t="shared" si="14"/>
        <v>532.80000000000007</v>
      </c>
      <c r="X136" s="35" t="str">
        <f>VLOOKUP(B136,[2]호실상태!$C:$F,4,FALSE)</f>
        <v>공실</v>
      </c>
      <c r="Y136" s="36"/>
      <c r="Z136" s="34" t="str">
        <f t="shared" si="15"/>
        <v/>
      </c>
      <c r="AA136" s="34" t="str">
        <f t="shared" si="16"/>
        <v/>
      </c>
      <c r="AB136" s="34">
        <f t="shared" si="17"/>
        <v>532.80000000000007</v>
      </c>
      <c r="AC136" s="34" t="str">
        <f t="shared" si="18"/>
        <v/>
      </c>
      <c r="AD136" s="34">
        <f t="shared" si="19"/>
        <v>532.80000000000007</v>
      </c>
    </row>
    <row r="137" spans="1:30" s="37" customFormat="1" ht="16.5">
      <c r="A137" s="26" t="s">
        <v>283</v>
      </c>
      <c r="B137" s="27" t="s">
        <v>284</v>
      </c>
      <c r="C137" s="28">
        <f>'[1]6월'!C137</f>
        <v>219</v>
      </c>
      <c r="D137" s="28">
        <f>'[1]6월'!D137</f>
        <v>222</v>
      </c>
      <c r="E137" s="28">
        <f>'[1]6월'!E137</f>
        <v>3</v>
      </c>
      <c r="F137" s="29">
        <f>'[1]6월'!F137</f>
        <v>444</v>
      </c>
      <c r="G137" s="28">
        <f>'[1]6월'!G137</f>
        <v>40.25</v>
      </c>
      <c r="H137" s="28">
        <f>'[1]6월'!H137</f>
        <v>40.25</v>
      </c>
      <c r="I137" s="28">
        <f>'[1]6월'!I137</f>
        <v>0</v>
      </c>
      <c r="J137" s="29">
        <f>'[1]6월'!J137</f>
        <v>0</v>
      </c>
      <c r="K137" s="28">
        <f>'[1]6월'!K137</f>
        <v>22.44</v>
      </c>
      <c r="L137" s="28">
        <f>'[1]6월'!L137</f>
        <v>22.44</v>
      </c>
      <c r="M137" s="28">
        <f>'[1]6월'!M137</f>
        <v>0</v>
      </c>
      <c r="N137" s="29">
        <f>'[1]6월'!N137</f>
        <v>0</v>
      </c>
      <c r="O137" s="28">
        <f>'[1]6월'!O137</f>
        <v>1.1299999999999999</v>
      </c>
      <c r="P137" s="28">
        <f>'[1]6월'!P137</f>
        <v>1.1299999999999999</v>
      </c>
      <c r="Q137" s="28">
        <f>'[1]6월'!Q137</f>
        <v>0</v>
      </c>
      <c r="R137" s="30">
        <f>'[1]6월'!R137</f>
        <v>0</v>
      </c>
      <c r="S137" s="31">
        <f>'[1]6월'!S137</f>
        <v>0</v>
      </c>
      <c r="T137" s="30">
        <f>'[1]6월'!T137</f>
        <v>0</v>
      </c>
      <c r="U137" s="32">
        <f t="shared" si="20"/>
        <v>444</v>
      </c>
      <c r="V137" s="33">
        <v>1</v>
      </c>
      <c r="W137" s="34">
        <f t="shared" si="14"/>
        <v>444</v>
      </c>
      <c r="X137" s="35" t="str">
        <f>VLOOKUP(B137,[2]호실상태!$C:$F,4,FALSE)</f>
        <v>공실</v>
      </c>
      <c r="Y137" s="36"/>
      <c r="Z137" s="34" t="str">
        <f t="shared" si="15"/>
        <v/>
      </c>
      <c r="AA137" s="34" t="str">
        <f t="shared" si="16"/>
        <v/>
      </c>
      <c r="AB137" s="34">
        <f t="shared" si="17"/>
        <v>444</v>
      </c>
      <c r="AC137" s="34" t="str">
        <f t="shared" si="18"/>
        <v/>
      </c>
      <c r="AD137" s="34">
        <f t="shared" si="19"/>
        <v>444</v>
      </c>
    </row>
    <row r="138" spans="1:30" s="37" customFormat="1" ht="16.5">
      <c r="A138" s="26" t="s">
        <v>285</v>
      </c>
      <c r="B138" s="27" t="s">
        <v>286</v>
      </c>
      <c r="C138" s="28">
        <f>'[1]6월'!C138</f>
        <v>347.6</v>
      </c>
      <c r="D138" s="28">
        <f>'[1]6월'!D138</f>
        <v>351.3</v>
      </c>
      <c r="E138" s="28">
        <f>'[1]6월'!E138</f>
        <v>3.7</v>
      </c>
      <c r="F138" s="29">
        <f>'[1]6월'!F138</f>
        <v>547.6</v>
      </c>
      <c r="G138" s="28">
        <f>'[1]6월'!G138</f>
        <v>43.44</v>
      </c>
      <c r="H138" s="28">
        <f>'[1]6월'!H138</f>
        <v>43.44</v>
      </c>
      <c r="I138" s="28">
        <f>'[1]6월'!I138</f>
        <v>0</v>
      </c>
      <c r="J138" s="29">
        <f>'[1]6월'!J138</f>
        <v>0</v>
      </c>
      <c r="K138" s="28">
        <f>'[1]6월'!K138</f>
        <v>23.79</v>
      </c>
      <c r="L138" s="28">
        <f>'[1]6월'!L138</f>
        <v>23.79</v>
      </c>
      <c r="M138" s="28">
        <f>'[1]6월'!M138</f>
        <v>0</v>
      </c>
      <c r="N138" s="29">
        <f>'[1]6월'!N138</f>
        <v>0</v>
      </c>
      <c r="O138" s="28">
        <f>'[1]6월'!O138</f>
        <v>0.94</v>
      </c>
      <c r="P138" s="28">
        <f>'[1]6월'!P138</f>
        <v>0.94</v>
      </c>
      <c r="Q138" s="28">
        <f>'[1]6월'!Q138</f>
        <v>0</v>
      </c>
      <c r="R138" s="30">
        <f>'[1]6월'!R138</f>
        <v>0</v>
      </c>
      <c r="S138" s="31">
        <f>'[1]6월'!S138</f>
        <v>0</v>
      </c>
      <c r="T138" s="30">
        <f>'[1]6월'!T138</f>
        <v>0</v>
      </c>
      <c r="U138" s="32">
        <f t="shared" si="20"/>
        <v>547.6</v>
      </c>
      <c r="V138" s="33">
        <v>2</v>
      </c>
      <c r="W138" s="34">
        <f t="shared" si="14"/>
        <v>273.8</v>
      </c>
      <c r="X138" s="35" t="str">
        <f>VLOOKUP(B138,[2]호실상태!$C:$F,4,FALSE)</f>
        <v>공실</v>
      </c>
      <c r="Y138" s="36"/>
      <c r="Z138" s="34" t="str">
        <f t="shared" si="15"/>
        <v/>
      </c>
      <c r="AA138" s="34" t="str">
        <f t="shared" si="16"/>
        <v/>
      </c>
      <c r="AB138" s="34">
        <f t="shared" si="17"/>
        <v>547.6</v>
      </c>
      <c r="AC138" s="34" t="str">
        <f t="shared" si="18"/>
        <v/>
      </c>
      <c r="AD138" s="34">
        <f t="shared" si="19"/>
        <v>273.8</v>
      </c>
    </row>
    <row r="139" spans="1:30" s="37" customFormat="1" ht="16.5">
      <c r="A139" s="26" t="s">
        <v>287</v>
      </c>
      <c r="B139" s="27" t="s">
        <v>288</v>
      </c>
      <c r="C139" s="28">
        <f>'[1]6월'!C139</f>
        <v>427.8</v>
      </c>
      <c r="D139" s="28">
        <f>'[1]6월'!D139</f>
        <v>455.2</v>
      </c>
      <c r="E139" s="28">
        <f>'[1]6월'!E139</f>
        <v>27.4</v>
      </c>
      <c r="F139" s="29">
        <f>'[1]6월'!F139</f>
        <v>4055.2</v>
      </c>
      <c r="G139" s="28">
        <f>'[1]6월'!G139</f>
        <v>67.289999999999992</v>
      </c>
      <c r="H139" s="28">
        <f>'[1]6월'!H139</f>
        <v>68.87</v>
      </c>
      <c r="I139" s="28">
        <f>'[1]6월'!I139</f>
        <v>1.58</v>
      </c>
      <c r="J139" s="29">
        <f>'[1]6월'!J139</f>
        <v>4173.8779661016952</v>
      </c>
      <c r="K139" s="28">
        <f>'[1]6월'!K139</f>
        <v>23.79</v>
      </c>
      <c r="L139" s="28">
        <f>'[1]6월'!L139</f>
        <v>24.02</v>
      </c>
      <c r="M139" s="28">
        <f>'[1]6월'!M139</f>
        <v>0.23</v>
      </c>
      <c r="N139" s="29">
        <f>'[1]6월'!N139</f>
        <v>1958.45</v>
      </c>
      <c r="O139" s="28">
        <f>'[1]6월'!O139</f>
        <v>1.01</v>
      </c>
      <c r="P139" s="28">
        <f>'[1]6월'!P139</f>
        <v>1.01</v>
      </c>
      <c r="Q139" s="28">
        <f>'[1]6월'!Q139</f>
        <v>0</v>
      </c>
      <c r="R139" s="30">
        <f>'[1]6월'!R139</f>
        <v>0</v>
      </c>
      <c r="S139" s="31">
        <f>'[1]6월'!S139</f>
        <v>187.13333333333333</v>
      </c>
      <c r="T139" s="30">
        <f>'[1]6월'!T139</f>
        <v>19125.907797631007</v>
      </c>
      <c r="U139" s="32">
        <f t="shared" si="20"/>
        <v>29313.435763732705</v>
      </c>
      <c r="V139" s="33">
        <v>2</v>
      </c>
      <c r="W139" s="34">
        <f t="shared" si="14"/>
        <v>14656.717881866352</v>
      </c>
      <c r="X139" s="35" t="str">
        <f>VLOOKUP(B139,[2]호실상태!$C:$F,4,FALSE)</f>
        <v>반실</v>
      </c>
      <c r="Y139" s="36"/>
      <c r="Z139" s="34">
        <f t="shared" si="15"/>
        <v>20519.405034612893</v>
      </c>
      <c r="AA139" s="34" t="str">
        <f t="shared" si="16"/>
        <v/>
      </c>
      <c r="AB139" s="34" t="str">
        <f t="shared" si="17"/>
        <v/>
      </c>
      <c r="AC139" s="34">
        <f t="shared" si="18"/>
        <v>8794.0307291198114</v>
      </c>
      <c r="AD139" s="34">
        <f t="shared" si="19"/>
        <v>20519.405034612893</v>
      </c>
    </row>
    <row r="140" spans="1:30" s="37" customFormat="1" ht="16.5">
      <c r="A140" s="26" t="s">
        <v>289</v>
      </c>
      <c r="B140" s="27" t="s">
        <v>290</v>
      </c>
      <c r="C140" s="28">
        <f>'[1]6월'!C140</f>
        <v>297</v>
      </c>
      <c r="D140" s="28">
        <f>'[1]6월'!D140</f>
        <v>300.60000000000002</v>
      </c>
      <c r="E140" s="28">
        <f>'[1]6월'!E140</f>
        <v>3.6</v>
      </c>
      <c r="F140" s="29">
        <f>'[1]6월'!F140</f>
        <v>532.80000000000007</v>
      </c>
      <c r="G140" s="28">
        <f>'[1]6월'!G140</f>
        <v>59.46</v>
      </c>
      <c r="H140" s="28">
        <f>'[1]6월'!H140</f>
        <v>59.46</v>
      </c>
      <c r="I140" s="28">
        <f>'[1]6월'!I140</f>
        <v>0</v>
      </c>
      <c r="J140" s="29">
        <f>'[1]6월'!J140</f>
        <v>0</v>
      </c>
      <c r="K140" s="28">
        <f>'[1]6월'!K140</f>
        <v>31.18</v>
      </c>
      <c r="L140" s="28">
        <f>'[1]6월'!L140</f>
        <v>31.18</v>
      </c>
      <c r="M140" s="28">
        <f>'[1]6월'!M140</f>
        <v>0</v>
      </c>
      <c r="N140" s="29">
        <f>'[1]6월'!N140</f>
        <v>0</v>
      </c>
      <c r="O140" s="28">
        <f>'[1]6월'!O140</f>
        <v>0.9</v>
      </c>
      <c r="P140" s="28">
        <f>'[1]6월'!P140</f>
        <v>0.9</v>
      </c>
      <c r="Q140" s="28">
        <f>'[1]6월'!Q140</f>
        <v>0</v>
      </c>
      <c r="R140" s="30">
        <f>'[1]6월'!R140</f>
        <v>0</v>
      </c>
      <c r="S140" s="31">
        <f>'[1]6월'!S140</f>
        <v>0</v>
      </c>
      <c r="T140" s="30">
        <f>'[1]6월'!T140</f>
        <v>0</v>
      </c>
      <c r="U140" s="32">
        <f t="shared" si="20"/>
        <v>532.80000000000007</v>
      </c>
      <c r="V140" s="33">
        <v>2</v>
      </c>
      <c r="W140" s="34">
        <f t="shared" si="14"/>
        <v>266.40000000000003</v>
      </c>
      <c r="X140" s="35" t="str">
        <f>VLOOKUP(B140,[2]호실상태!$C:$F,4,FALSE)</f>
        <v>공실</v>
      </c>
      <c r="Y140" s="36"/>
      <c r="Z140" s="34" t="str">
        <f t="shared" si="15"/>
        <v/>
      </c>
      <c r="AA140" s="34" t="str">
        <f t="shared" si="16"/>
        <v/>
      </c>
      <c r="AB140" s="34">
        <f t="shared" si="17"/>
        <v>532.80000000000007</v>
      </c>
      <c r="AC140" s="34" t="str">
        <f t="shared" si="18"/>
        <v/>
      </c>
      <c r="AD140" s="34">
        <f t="shared" si="19"/>
        <v>266.40000000000003</v>
      </c>
    </row>
    <row r="141" spans="1:30" s="37" customFormat="1" ht="16.5">
      <c r="A141" s="26" t="s">
        <v>291</v>
      </c>
      <c r="B141" s="27" t="s">
        <v>292</v>
      </c>
      <c r="C141" s="28">
        <f>'[1]6월'!C141</f>
        <v>298.2</v>
      </c>
      <c r="D141" s="28">
        <f>'[1]6월'!D141</f>
        <v>318.60000000000002</v>
      </c>
      <c r="E141" s="28">
        <f>'[1]6월'!E141</f>
        <v>20.399999999999999</v>
      </c>
      <c r="F141" s="29">
        <f>'[1]6월'!F141</f>
        <v>3019.2</v>
      </c>
      <c r="G141" s="28">
        <f>'[1]6월'!G141</f>
        <v>75</v>
      </c>
      <c r="H141" s="28">
        <f>'[1]6월'!H141</f>
        <v>78.759999999999991</v>
      </c>
      <c r="I141" s="28">
        <f>'[1]6월'!I141</f>
        <v>3.76</v>
      </c>
      <c r="J141" s="29">
        <f>'[1]6월'!J141</f>
        <v>9932.7728813559315</v>
      </c>
      <c r="K141" s="28">
        <f>'[1]6월'!K141</f>
        <v>42.07</v>
      </c>
      <c r="L141" s="28">
        <f>'[1]6월'!L141</f>
        <v>43.37</v>
      </c>
      <c r="M141" s="28">
        <f>'[1]6월'!M141</f>
        <v>1.3</v>
      </c>
      <c r="N141" s="29">
        <f>'[1]6월'!N141</f>
        <v>11069.5</v>
      </c>
      <c r="O141" s="28">
        <f>'[1]6월'!O141</f>
        <v>0.91</v>
      </c>
      <c r="P141" s="28">
        <f>'[1]6월'!P141</f>
        <v>0.91</v>
      </c>
      <c r="Q141" s="28">
        <f>'[1]6월'!Q141</f>
        <v>0</v>
      </c>
      <c r="R141" s="30">
        <f>'[1]6월'!R141</f>
        <v>0</v>
      </c>
      <c r="S141" s="31">
        <f>'[1]6월'!S141</f>
        <v>47.283333333333331</v>
      </c>
      <c r="T141" s="30">
        <f>'[1]6월'!T141</f>
        <v>4832.5793036942614</v>
      </c>
      <c r="U141" s="32">
        <f t="shared" si="20"/>
        <v>28854.05218505019</v>
      </c>
      <c r="V141" s="33">
        <v>2</v>
      </c>
      <c r="W141" s="34">
        <f t="shared" si="14"/>
        <v>14427.026092525095</v>
      </c>
      <c r="X141" s="35" t="str">
        <f>VLOOKUP(B141,[2]호실상태!$C:$F,4,FALSE)</f>
        <v>반실</v>
      </c>
      <c r="Y141" s="36"/>
      <c r="Z141" s="34">
        <f t="shared" si="15"/>
        <v>20197.836529535132</v>
      </c>
      <c r="AA141" s="34" t="str">
        <f t="shared" si="16"/>
        <v/>
      </c>
      <c r="AB141" s="34" t="str">
        <f t="shared" si="17"/>
        <v/>
      </c>
      <c r="AC141" s="34">
        <f t="shared" si="18"/>
        <v>8656.2156555150559</v>
      </c>
      <c r="AD141" s="34">
        <f t="shared" si="19"/>
        <v>20197.836529535132</v>
      </c>
    </row>
    <row r="142" spans="1:30" s="37" customFormat="1" ht="16.5">
      <c r="A142" s="26" t="s">
        <v>293</v>
      </c>
      <c r="B142" s="27" t="s">
        <v>294</v>
      </c>
      <c r="C142" s="28">
        <f>'[1]6월'!C142</f>
        <v>399.6</v>
      </c>
      <c r="D142" s="28">
        <f>'[1]6월'!D142</f>
        <v>403.2</v>
      </c>
      <c r="E142" s="28">
        <f>'[1]6월'!E142</f>
        <v>3.6</v>
      </c>
      <c r="F142" s="29">
        <f>'[1]6월'!F142</f>
        <v>532.80000000000007</v>
      </c>
      <c r="G142" s="28">
        <f>'[1]6월'!G142</f>
        <v>54.66</v>
      </c>
      <c r="H142" s="28">
        <f>'[1]6월'!H142</f>
        <v>54.66</v>
      </c>
      <c r="I142" s="28">
        <f>'[1]6월'!I142</f>
        <v>0</v>
      </c>
      <c r="J142" s="29">
        <f>'[1]6월'!J142</f>
        <v>0</v>
      </c>
      <c r="K142" s="28">
        <f>'[1]6월'!K142</f>
        <v>30.17</v>
      </c>
      <c r="L142" s="28">
        <f>'[1]6월'!L142</f>
        <v>30.17</v>
      </c>
      <c r="M142" s="28">
        <f>'[1]6월'!M142</f>
        <v>0</v>
      </c>
      <c r="N142" s="29">
        <f>'[1]6월'!N142</f>
        <v>0</v>
      </c>
      <c r="O142" s="28">
        <f>'[1]6월'!O142</f>
        <v>0.73</v>
      </c>
      <c r="P142" s="28">
        <f>'[1]6월'!P142</f>
        <v>0.73</v>
      </c>
      <c r="Q142" s="28">
        <f>'[1]6월'!Q142</f>
        <v>0</v>
      </c>
      <c r="R142" s="30">
        <f>'[1]6월'!R142</f>
        <v>0</v>
      </c>
      <c r="S142" s="31">
        <f>'[1]6월'!S142</f>
        <v>0</v>
      </c>
      <c r="T142" s="30">
        <f>'[1]6월'!T142</f>
        <v>0</v>
      </c>
      <c r="U142" s="32">
        <f t="shared" si="20"/>
        <v>532.80000000000007</v>
      </c>
      <c r="V142" s="33">
        <v>2</v>
      </c>
      <c r="W142" s="34">
        <f t="shared" si="14"/>
        <v>266.40000000000003</v>
      </c>
      <c r="X142" s="35" t="str">
        <f>VLOOKUP(B142,[2]호실상태!$C:$F,4,FALSE)</f>
        <v>공실</v>
      </c>
      <c r="Y142" s="36"/>
      <c r="Z142" s="34" t="str">
        <f t="shared" si="15"/>
        <v/>
      </c>
      <c r="AA142" s="34" t="str">
        <f t="shared" si="16"/>
        <v/>
      </c>
      <c r="AB142" s="34">
        <f t="shared" si="17"/>
        <v>532.80000000000007</v>
      </c>
      <c r="AC142" s="34" t="str">
        <f t="shared" si="18"/>
        <v/>
      </c>
      <c r="AD142" s="34">
        <f t="shared" si="19"/>
        <v>266.40000000000003</v>
      </c>
    </row>
    <row r="143" spans="1:30" s="37" customFormat="1" ht="16.5">
      <c r="A143" s="26" t="s">
        <v>295</v>
      </c>
      <c r="B143" s="27" t="s">
        <v>296</v>
      </c>
      <c r="C143" s="28">
        <f>'[1]6월'!C143</f>
        <v>310.3</v>
      </c>
      <c r="D143" s="28">
        <f>'[1]6월'!D143</f>
        <v>313.39999999999998</v>
      </c>
      <c r="E143" s="28">
        <f>'[1]6월'!E143</f>
        <v>3.1</v>
      </c>
      <c r="F143" s="29">
        <f>'[1]6월'!F143</f>
        <v>458.8</v>
      </c>
      <c r="G143" s="28">
        <f>'[1]6월'!G143</f>
        <v>65.69</v>
      </c>
      <c r="H143" s="28">
        <f>'[1]6월'!H143</f>
        <v>65.69</v>
      </c>
      <c r="I143" s="28">
        <f>'[1]6월'!I143</f>
        <v>0</v>
      </c>
      <c r="J143" s="29">
        <f>'[1]6월'!J143</f>
        <v>0</v>
      </c>
      <c r="K143" s="28">
        <f>'[1]6월'!K143</f>
        <v>40.98</v>
      </c>
      <c r="L143" s="28">
        <f>'[1]6월'!L143</f>
        <v>40.98</v>
      </c>
      <c r="M143" s="28">
        <f>'[1]6월'!M143</f>
        <v>0</v>
      </c>
      <c r="N143" s="29">
        <f>'[1]6월'!N143</f>
        <v>0</v>
      </c>
      <c r="O143" s="28">
        <f>'[1]6월'!O143</f>
        <v>0.95</v>
      </c>
      <c r="P143" s="28">
        <f>'[1]6월'!P143</f>
        <v>0.95</v>
      </c>
      <c r="Q143" s="28">
        <f>'[1]6월'!Q143</f>
        <v>0</v>
      </c>
      <c r="R143" s="30">
        <f>'[1]6월'!R143</f>
        <v>0</v>
      </c>
      <c r="S143" s="31">
        <f>'[1]6월'!S143</f>
        <v>0</v>
      </c>
      <c r="T143" s="30">
        <f>'[1]6월'!T143</f>
        <v>0</v>
      </c>
      <c r="U143" s="32">
        <f t="shared" si="20"/>
        <v>458.8</v>
      </c>
      <c r="V143" s="33">
        <v>2</v>
      </c>
      <c r="W143" s="34">
        <f t="shared" si="14"/>
        <v>229.4</v>
      </c>
      <c r="X143" s="35" t="str">
        <f>VLOOKUP(B143,[2]호실상태!$C:$F,4,FALSE)</f>
        <v>공실</v>
      </c>
      <c r="Y143" s="36"/>
      <c r="Z143" s="34" t="str">
        <f t="shared" si="15"/>
        <v/>
      </c>
      <c r="AA143" s="34" t="str">
        <f t="shared" si="16"/>
        <v/>
      </c>
      <c r="AB143" s="34">
        <f t="shared" si="17"/>
        <v>458.8</v>
      </c>
      <c r="AC143" s="34" t="str">
        <f t="shared" si="18"/>
        <v/>
      </c>
      <c r="AD143" s="34">
        <f t="shared" si="19"/>
        <v>229.4</v>
      </c>
    </row>
    <row r="144" spans="1:30" s="37" customFormat="1" ht="16.5">
      <c r="A144" s="26" t="s">
        <v>297</v>
      </c>
      <c r="B144" s="27" t="s">
        <v>298</v>
      </c>
      <c r="C144" s="28">
        <f>'[1]6월'!C144</f>
        <v>271.7</v>
      </c>
      <c r="D144" s="28">
        <f>'[1]6월'!D144</f>
        <v>275.60000000000002</v>
      </c>
      <c r="E144" s="28">
        <f>'[1]6월'!E144</f>
        <v>3.9</v>
      </c>
      <c r="F144" s="29">
        <f>'[1]6월'!F144</f>
        <v>577.19999999999993</v>
      </c>
      <c r="G144" s="28">
        <f>'[1]6월'!G144</f>
        <v>45.5</v>
      </c>
      <c r="H144" s="28">
        <f>'[1]6월'!H144</f>
        <v>45.5</v>
      </c>
      <c r="I144" s="28">
        <f>'[1]6월'!I144</f>
        <v>0</v>
      </c>
      <c r="J144" s="29">
        <f>'[1]6월'!J144</f>
        <v>0</v>
      </c>
      <c r="K144" s="28">
        <f>'[1]6월'!K144</f>
        <v>17.78</v>
      </c>
      <c r="L144" s="28">
        <f>'[1]6월'!L144</f>
        <v>17.78</v>
      </c>
      <c r="M144" s="28">
        <f>'[1]6월'!M144</f>
        <v>0</v>
      </c>
      <c r="N144" s="29">
        <f>'[1]6월'!N144</f>
        <v>0</v>
      </c>
      <c r="O144" s="28">
        <f>'[1]6월'!O144</f>
        <v>0.48</v>
      </c>
      <c r="P144" s="28">
        <f>'[1]6월'!P144</f>
        <v>0.48</v>
      </c>
      <c r="Q144" s="28">
        <f>'[1]6월'!Q144</f>
        <v>0</v>
      </c>
      <c r="R144" s="30">
        <f>'[1]6월'!R144</f>
        <v>0</v>
      </c>
      <c r="S144" s="31">
        <f>'[1]6월'!S144</f>
        <v>0</v>
      </c>
      <c r="T144" s="30">
        <f>'[1]6월'!T144</f>
        <v>0</v>
      </c>
      <c r="U144" s="32">
        <f t="shared" si="20"/>
        <v>577.19999999999993</v>
      </c>
      <c r="V144" s="33">
        <v>2</v>
      </c>
      <c r="W144" s="34">
        <f t="shared" si="14"/>
        <v>288.59999999999997</v>
      </c>
      <c r="X144" s="35" t="str">
        <f>VLOOKUP(B144,[2]호실상태!$C:$F,4,FALSE)</f>
        <v>공실</v>
      </c>
      <c r="Y144" s="36"/>
      <c r="Z144" s="34" t="str">
        <f t="shared" si="15"/>
        <v/>
      </c>
      <c r="AA144" s="34" t="str">
        <f t="shared" si="16"/>
        <v/>
      </c>
      <c r="AB144" s="34">
        <f t="shared" si="17"/>
        <v>577.19999999999993</v>
      </c>
      <c r="AC144" s="34" t="str">
        <f t="shared" si="18"/>
        <v/>
      </c>
      <c r="AD144" s="34">
        <f t="shared" si="19"/>
        <v>288.59999999999997</v>
      </c>
    </row>
    <row r="145" spans="1:30" s="37" customFormat="1" ht="16.5">
      <c r="A145" s="26" t="s">
        <v>299</v>
      </c>
      <c r="B145" s="27" t="s">
        <v>300</v>
      </c>
      <c r="C145" s="28">
        <f>'[1]6월'!C145</f>
        <v>190.6</v>
      </c>
      <c r="D145" s="28">
        <f>'[1]6월'!D145</f>
        <v>193.7</v>
      </c>
      <c r="E145" s="28">
        <f>'[1]6월'!E145</f>
        <v>3.1</v>
      </c>
      <c r="F145" s="29">
        <f>'[1]6월'!F145</f>
        <v>458.8</v>
      </c>
      <c r="G145" s="28">
        <f>'[1]6월'!G145</f>
        <v>53.4</v>
      </c>
      <c r="H145" s="28">
        <f>'[1]6월'!H145</f>
        <v>53.4</v>
      </c>
      <c r="I145" s="28">
        <f>'[1]6월'!I145</f>
        <v>0</v>
      </c>
      <c r="J145" s="29">
        <f>'[1]6월'!J145</f>
        <v>0</v>
      </c>
      <c r="K145" s="28">
        <f>'[1]6월'!K145</f>
        <v>26.77</v>
      </c>
      <c r="L145" s="28">
        <f>'[1]6월'!L145</f>
        <v>26.77</v>
      </c>
      <c r="M145" s="28">
        <f>'[1]6월'!M145</f>
        <v>0</v>
      </c>
      <c r="N145" s="29">
        <f>'[1]6월'!N145</f>
        <v>0</v>
      </c>
      <c r="O145" s="28">
        <f>'[1]6월'!O145</f>
        <v>0.7</v>
      </c>
      <c r="P145" s="28">
        <f>'[1]6월'!P145</f>
        <v>0.7</v>
      </c>
      <c r="Q145" s="28">
        <f>'[1]6월'!Q145</f>
        <v>0</v>
      </c>
      <c r="R145" s="30">
        <f>'[1]6월'!R145</f>
        <v>0</v>
      </c>
      <c r="S145" s="31">
        <f>'[1]6월'!S145</f>
        <v>0</v>
      </c>
      <c r="T145" s="30">
        <f>'[1]6월'!T145</f>
        <v>0</v>
      </c>
      <c r="U145" s="32">
        <f t="shared" si="20"/>
        <v>458.8</v>
      </c>
      <c r="V145" s="33">
        <v>2</v>
      </c>
      <c r="W145" s="34">
        <f t="shared" si="14"/>
        <v>229.4</v>
      </c>
      <c r="X145" s="35" t="str">
        <f>VLOOKUP(B145,[2]호실상태!$C:$F,4,FALSE)</f>
        <v>공실</v>
      </c>
      <c r="Y145" s="36"/>
      <c r="Z145" s="34" t="str">
        <f t="shared" si="15"/>
        <v/>
      </c>
      <c r="AA145" s="34" t="str">
        <f t="shared" si="16"/>
        <v/>
      </c>
      <c r="AB145" s="34">
        <f t="shared" si="17"/>
        <v>458.8</v>
      </c>
      <c r="AC145" s="34" t="str">
        <f t="shared" si="18"/>
        <v/>
      </c>
      <c r="AD145" s="34">
        <f t="shared" si="19"/>
        <v>229.4</v>
      </c>
    </row>
    <row r="146" spans="1:30" s="37" customFormat="1" ht="16.5">
      <c r="A146" s="26" t="s">
        <v>301</v>
      </c>
      <c r="B146" s="27" t="s">
        <v>302</v>
      </c>
      <c r="C146" s="28">
        <f>'[1]6월'!C146</f>
        <v>377.7</v>
      </c>
      <c r="D146" s="28">
        <f>'[1]6월'!D146</f>
        <v>381.3</v>
      </c>
      <c r="E146" s="28">
        <f>'[1]6월'!E146</f>
        <v>3.6</v>
      </c>
      <c r="F146" s="29">
        <f>'[1]6월'!F146</f>
        <v>532.80000000000007</v>
      </c>
      <c r="G146" s="28">
        <f>'[1]6월'!G146</f>
        <v>40.14</v>
      </c>
      <c r="H146" s="28">
        <f>'[1]6월'!H146</f>
        <v>40.14</v>
      </c>
      <c r="I146" s="28">
        <f>'[1]6월'!I146</f>
        <v>0</v>
      </c>
      <c r="J146" s="29">
        <f>'[1]6월'!J146</f>
        <v>0</v>
      </c>
      <c r="K146" s="28">
        <f>'[1]6월'!K146</f>
        <v>19.3</v>
      </c>
      <c r="L146" s="28">
        <f>'[1]6월'!L146</f>
        <v>19.3</v>
      </c>
      <c r="M146" s="28">
        <f>'[1]6월'!M146</f>
        <v>0</v>
      </c>
      <c r="N146" s="29">
        <f>'[1]6월'!N146</f>
        <v>0</v>
      </c>
      <c r="O146" s="28">
        <f>'[1]6월'!O146</f>
        <v>1.47</v>
      </c>
      <c r="P146" s="28">
        <f>'[1]6월'!P146</f>
        <v>1.47</v>
      </c>
      <c r="Q146" s="28">
        <f>'[1]6월'!Q146</f>
        <v>0</v>
      </c>
      <c r="R146" s="30">
        <f>'[1]6월'!R146</f>
        <v>0</v>
      </c>
      <c r="S146" s="31">
        <f>'[1]6월'!S146</f>
        <v>0</v>
      </c>
      <c r="T146" s="30">
        <f>'[1]6월'!T146</f>
        <v>0</v>
      </c>
      <c r="U146" s="32">
        <f t="shared" si="20"/>
        <v>532.80000000000007</v>
      </c>
      <c r="V146" s="33">
        <v>2</v>
      </c>
      <c r="W146" s="34">
        <f t="shared" si="14"/>
        <v>266.40000000000003</v>
      </c>
      <c r="X146" s="35" t="str">
        <f>VLOOKUP(B146,[2]호실상태!$C:$F,4,FALSE)</f>
        <v>공실</v>
      </c>
      <c r="Y146" s="36"/>
      <c r="Z146" s="34" t="str">
        <f t="shared" si="15"/>
        <v/>
      </c>
      <c r="AA146" s="34" t="str">
        <f t="shared" si="16"/>
        <v/>
      </c>
      <c r="AB146" s="34">
        <f t="shared" si="17"/>
        <v>532.80000000000007</v>
      </c>
      <c r="AC146" s="34" t="str">
        <f t="shared" si="18"/>
        <v/>
      </c>
      <c r="AD146" s="34">
        <f t="shared" si="19"/>
        <v>266.40000000000003</v>
      </c>
    </row>
    <row r="147" spans="1:30" s="37" customFormat="1" ht="16.5">
      <c r="A147" s="26" t="s">
        <v>303</v>
      </c>
      <c r="B147" s="27" t="s">
        <v>304</v>
      </c>
      <c r="C147" s="28">
        <f>'[1]6월'!C147</f>
        <v>449.6</v>
      </c>
      <c r="D147" s="28">
        <f>'[1]6월'!D147</f>
        <v>516.5</v>
      </c>
      <c r="E147" s="28">
        <f>'[1]6월'!E147</f>
        <v>66.900000000000006</v>
      </c>
      <c r="F147" s="29">
        <f>'[1]6월'!F147</f>
        <v>9901.2000000000007</v>
      </c>
      <c r="G147" s="28">
        <f>'[1]6월'!G147</f>
        <v>41.54</v>
      </c>
      <c r="H147" s="28">
        <f>'[1]6월'!H147</f>
        <v>44.150000000000006</v>
      </c>
      <c r="I147" s="28">
        <f>'[1]6월'!I147</f>
        <v>2.61</v>
      </c>
      <c r="J147" s="29">
        <f>'[1]6월'!J147</f>
        <v>6894.8237288135597</v>
      </c>
      <c r="K147" s="28">
        <f>'[1]6월'!K147</f>
        <v>19.98</v>
      </c>
      <c r="L147" s="28">
        <f>'[1]6월'!L147</f>
        <v>20.69</v>
      </c>
      <c r="M147" s="28">
        <f>'[1]6월'!M147</f>
        <v>0.71</v>
      </c>
      <c r="N147" s="29">
        <f>'[1]6월'!N147</f>
        <v>6045.65</v>
      </c>
      <c r="O147" s="28">
        <f>'[1]6월'!O147</f>
        <v>2.2599999999999998</v>
      </c>
      <c r="P147" s="28">
        <f>'[1]6월'!P147</f>
        <v>2.2599999999999998</v>
      </c>
      <c r="Q147" s="28">
        <f>'[1]6월'!Q147</f>
        <v>0</v>
      </c>
      <c r="R147" s="30">
        <f>'[1]6월'!R147</f>
        <v>0</v>
      </c>
      <c r="S147" s="31">
        <f>'[1]6월'!S147</f>
        <v>51.18333333333333</v>
      </c>
      <c r="T147" s="30">
        <f>'[1]6월'!T147</f>
        <v>5231.1776671290363</v>
      </c>
      <c r="U147" s="32">
        <f t="shared" si="20"/>
        <v>28072.851395942598</v>
      </c>
      <c r="V147" s="33">
        <v>2</v>
      </c>
      <c r="W147" s="34">
        <f t="shared" si="14"/>
        <v>14036.425697971299</v>
      </c>
      <c r="X147" s="35" t="str">
        <f>VLOOKUP(B147,[2]호실상태!$C:$F,4,FALSE)</f>
        <v>입실</v>
      </c>
      <c r="Y147" s="36"/>
      <c r="Z147" s="34" t="str">
        <f t="shared" si="15"/>
        <v/>
      </c>
      <c r="AA147" s="34">
        <f t="shared" si="16"/>
        <v>28072.851395942598</v>
      </c>
      <c r="AB147" s="34" t="str">
        <f t="shared" si="17"/>
        <v/>
      </c>
      <c r="AC147" s="34" t="str">
        <f t="shared" si="18"/>
        <v/>
      </c>
      <c r="AD147" s="34">
        <f t="shared" si="19"/>
        <v>14036.425697971299</v>
      </c>
    </row>
    <row r="148" spans="1:30" s="37" customFormat="1" ht="16.5">
      <c r="A148" s="26" t="s">
        <v>305</v>
      </c>
      <c r="B148" s="27" t="s">
        <v>306</v>
      </c>
      <c r="C148" s="28">
        <f>'[1]6월'!C148</f>
        <v>251.3</v>
      </c>
      <c r="D148" s="28">
        <f>'[1]6월'!D148</f>
        <v>254.3</v>
      </c>
      <c r="E148" s="28">
        <f>'[1]6월'!E148</f>
        <v>3</v>
      </c>
      <c r="F148" s="29">
        <f>'[1]6월'!F148</f>
        <v>444</v>
      </c>
      <c r="G148" s="28">
        <f>'[1]6월'!G148</f>
        <v>34.68</v>
      </c>
      <c r="H148" s="28">
        <f>'[1]6월'!H148</f>
        <v>34.68</v>
      </c>
      <c r="I148" s="28">
        <f>'[1]6월'!I148</f>
        <v>0</v>
      </c>
      <c r="J148" s="29">
        <f>'[1]6월'!J148</f>
        <v>0</v>
      </c>
      <c r="K148" s="28">
        <f>'[1]6월'!K148</f>
        <v>13.93</v>
      </c>
      <c r="L148" s="28">
        <f>'[1]6월'!L148</f>
        <v>13.93</v>
      </c>
      <c r="M148" s="28">
        <f>'[1]6월'!M148</f>
        <v>0</v>
      </c>
      <c r="N148" s="29">
        <f>'[1]6월'!N148</f>
        <v>0</v>
      </c>
      <c r="O148" s="28">
        <f>'[1]6월'!O148</f>
        <v>0.98</v>
      </c>
      <c r="P148" s="28">
        <f>'[1]6월'!P148</f>
        <v>0.98</v>
      </c>
      <c r="Q148" s="28">
        <f>'[1]6월'!Q148</f>
        <v>0</v>
      </c>
      <c r="R148" s="30">
        <f>'[1]6월'!R148</f>
        <v>0</v>
      </c>
      <c r="S148" s="31">
        <f>'[1]6월'!S148</f>
        <v>0</v>
      </c>
      <c r="T148" s="30">
        <f>'[1]6월'!T148</f>
        <v>0</v>
      </c>
      <c r="U148" s="32">
        <f t="shared" si="20"/>
        <v>444</v>
      </c>
      <c r="V148" s="33">
        <v>2</v>
      </c>
      <c r="W148" s="34">
        <f t="shared" si="14"/>
        <v>222</v>
      </c>
      <c r="X148" s="35" t="str">
        <f>VLOOKUP(B148,[2]호실상태!$C:$F,4,FALSE)</f>
        <v>공실</v>
      </c>
      <c r="Y148" s="36"/>
      <c r="Z148" s="34" t="str">
        <f t="shared" si="15"/>
        <v/>
      </c>
      <c r="AA148" s="34" t="str">
        <f t="shared" si="16"/>
        <v/>
      </c>
      <c r="AB148" s="34">
        <f t="shared" si="17"/>
        <v>444</v>
      </c>
      <c r="AC148" s="34" t="str">
        <f t="shared" si="18"/>
        <v/>
      </c>
      <c r="AD148" s="34">
        <f t="shared" si="19"/>
        <v>222</v>
      </c>
    </row>
    <row r="149" spans="1:30" s="37" customFormat="1" ht="16.5">
      <c r="A149" s="26" t="s">
        <v>307</v>
      </c>
      <c r="B149" s="27" t="s">
        <v>308</v>
      </c>
      <c r="C149" s="28">
        <f>'[1]6월'!C149</f>
        <v>335.6</v>
      </c>
      <c r="D149" s="28">
        <f>'[1]6월'!D149</f>
        <v>359.9</v>
      </c>
      <c r="E149" s="28">
        <f>'[1]6월'!E149</f>
        <v>24.3</v>
      </c>
      <c r="F149" s="29">
        <f>'[1]6월'!F149</f>
        <v>3596.4</v>
      </c>
      <c r="G149" s="28">
        <f>'[1]6월'!G149</f>
        <v>41.94</v>
      </c>
      <c r="H149" s="28">
        <f>'[1]6월'!H149</f>
        <v>43.91</v>
      </c>
      <c r="I149" s="28">
        <f>'[1]6월'!I149</f>
        <v>1.9700000000000002</v>
      </c>
      <c r="J149" s="29">
        <f>'[1]6월'!J149</f>
        <v>5204.1389830508479</v>
      </c>
      <c r="K149" s="28">
        <f>'[1]6월'!K149</f>
        <v>19.690000000000001</v>
      </c>
      <c r="L149" s="28">
        <f>'[1]6월'!L149</f>
        <v>20.54</v>
      </c>
      <c r="M149" s="28">
        <f>'[1]6월'!M149</f>
        <v>0.85</v>
      </c>
      <c r="N149" s="29">
        <f>'[1]6월'!N149</f>
        <v>7237.75</v>
      </c>
      <c r="O149" s="28">
        <f>'[1]6월'!O149</f>
        <v>2.1</v>
      </c>
      <c r="P149" s="28">
        <f>'[1]6월'!P149</f>
        <v>2.1</v>
      </c>
      <c r="Q149" s="28">
        <f>'[1]6월'!Q149</f>
        <v>0</v>
      </c>
      <c r="R149" s="30">
        <f>'[1]6월'!R149</f>
        <v>0</v>
      </c>
      <c r="S149" s="31">
        <f>'[1]6월'!S149</f>
        <v>152.16666666666669</v>
      </c>
      <c r="T149" s="30">
        <f>'[1]6월'!T149</f>
        <v>15552.149821194434</v>
      </c>
      <c r="U149" s="32">
        <f t="shared" si="20"/>
        <v>31590.438804245285</v>
      </c>
      <c r="V149" s="33">
        <v>2</v>
      </c>
      <c r="W149" s="34">
        <f t="shared" si="14"/>
        <v>15795.219402122642</v>
      </c>
      <c r="X149" s="35" t="str">
        <f>VLOOKUP(B149,[2]호실상태!$C:$F,4,FALSE)</f>
        <v>반실</v>
      </c>
      <c r="Y149" s="36"/>
      <c r="Z149" s="34">
        <f t="shared" si="15"/>
        <v>22113.307162971698</v>
      </c>
      <c r="AA149" s="34" t="str">
        <f t="shared" si="16"/>
        <v/>
      </c>
      <c r="AB149" s="34" t="str">
        <f t="shared" si="17"/>
        <v/>
      </c>
      <c r="AC149" s="34">
        <f t="shared" si="18"/>
        <v>9477.131641273585</v>
      </c>
      <c r="AD149" s="34">
        <f t="shared" si="19"/>
        <v>22113.307162971698</v>
      </c>
    </row>
    <row r="150" spans="1:30" s="37" customFormat="1" ht="16.5">
      <c r="A150" s="26" t="s">
        <v>309</v>
      </c>
      <c r="B150" s="27" t="s">
        <v>310</v>
      </c>
      <c r="C150" s="28">
        <f>'[1]6월'!C150</f>
        <v>331</v>
      </c>
      <c r="D150" s="28">
        <f>'[1]6월'!D150</f>
        <v>346.2</v>
      </c>
      <c r="E150" s="28">
        <f>'[1]6월'!E150</f>
        <v>15.2</v>
      </c>
      <c r="F150" s="29">
        <f>'[1]6월'!F150</f>
        <v>2249.6</v>
      </c>
      <c r="G150" s="28">
        <f>'[1]6월'!G150</f>
        <v>47.65</v>
      </c>
      <c r="H150" s="28">
        <f>'[1]6월'!H150</f>
        <v>49.16</v>
      </c>
      <c r="I150" s="28">
        <f>'[1]6월'!I150</f>
        <v>1.51</v>
      </c>
      <c r="J150" s="29">
        <f>'[1]6월'!J150</f>
        <v>3988.9593220338984</v>
      </c>
      <c r="K150" s="28">
        <f>'[1]6월'!K150</f>
        <v>26.83</v>
      </c>
      <c r="L150" s="28">
        <f>'[1]6월'!L150</f>
        <v>27.51</v>
      </c>
      <c r="M150" s="28">
        <f>'[1]6월'!M150</f>
        <v>0.68</v>
      </c>
      <c r="N150" s="29">
        <f>'[1]6월'!N150</f>
        <v>5790.2000000000007</v>
      </c>
      <c r="O150" s="28">
        <f>'[1]6월'!O150</f>
        <v>1.88</v>
      </c>
      <c r="P150" s="28">
        <f>'[1]6월'!P150</f>
        <v>1.88</v>
      </c>
      <c r="Q150" s="28">
        <f>'[1]6월'!Q150</f>
        <v>0</v>
      </c>
      <c r="R150" s="30">
        <f>'[1]6월'!R150</f>
        <v>0</v>
      </c>
      <c r="S150" s="31">
        <f>'[1]6월'!S150</f>
        <v>15.466666666666665</v>
      </c>
      <c r="T150" s="30">
        <f>'[1]6월'!T150</f>
        <v>1580.766159262698</v>
      </c>
      <c r="U150" s="32">
        <f t="shared" si="20"/>
        <v>13609.525481296596</v>
      </c>
      <c r="V150" s="33">
        <v>2</v>
      </c>
      <c r="W150" s="34">
        <f t="shared" si="14"/>
        <v>6804.7627406482979</v>
      </c>
      <c r="X150" s="35" t="str">
        <f>VLOOKUP(B150,[2]호실상태!$C:$F,4,FALSE)</f>
        <v>반실</v>
      </c>
      <c r="Y150" s="36"/>
      <c r="Z150" s="34">
        <f t="shared" si="15"/>
        <v>9526.6678369076162</v>
      </c>
      <c r="AA150" s="34" t="str">
        <f t="shared" si="16"/>
        <v/>
      </c>
      <c r="AB150" s="34" t="str">
        <f t="shared" si="17"/>
        <v/>
      </c>
      <c r="AC150" s="34">
        <f t="shared" si="18"/>
        <v>4082.8576443889788</v>
      </c>
      <c r="AD150" s="34">
        <f t="shared" si="19"/>
        <v>9526.6678369076162</v>
      </c>
    </row>
    <row r="151" spans="1:30" s="37" customFormat="1" ht="16.5">
      <c r="A151" s="26" t="s">
        <v>311</v>
      </c>
      <c r="B151" s="27" t="s">
        <v>312</v>
      </c>
      <c r="C151" s="28">
        <f>'[1]6월'!C151</f>
        <v>268.10000000000002</v>
      </c>
      <c r="D151" s="28">
        <f>'[1]6월'!D151</f>
        <v>271.7</v>
      </c>
      <c r="E151" s="28">
        <f>'[1]6월'!E151</f>
        <v>3.6</v>
      </c>
      <c r="F151" s="29">
        <f>'[1]6월'!F151</f>
        <v>532.80000000000007</v>
      </c>
      <c r="G151" s="28">
        <f>'[1]6월'!G151</f>
        <v>60.48</v>
      </c>
      <c r="H151" s="28">
        <f>'[1]6월'!H151</f>
        <v>60.48</v>
      </c>
      <c r="I151" s="28">
        <f>'[1]6월'!I151</f>
        <v>0</v>
      </c>
      <c r="J151" s="29">
        <f>'[1]6월'!J151</f>
        <v>0</v>
      </c>
      <c r="K151" s="28">
        <f>'[1]6월'!K151</f>
        <v>34.479999999999997</v>
      </c>
      <c r="L151" s="28">
        <f>'[1]6월'!L151</f>
        <v>34.479999999999997</v>
      </c>
      <c r="M151" s="28">
        <f>'[1]6월'!M151</f>
        <v>0</v>
      </c>
      <c r="N151" s="29">
        <f>'[1]6월'!N151</f>
        <v>0</v>
      </c>
      <c r="O151" s="28">
        <f>'[1]6월'!O151</f>
        <v>2.0499999999999998</v>
      </c>
      <c r="P151" s="28">
        <f>'[1]6월'!P151</f>
        <v>2.0499999999999998</v>
      </c>
      <c r="Q151" s="28">
        <f>'[1]6월'!Q151</f>
        <v>0</v>
      </c>
      <c r="R151" s="30">
        <f>'[1]6월'!R151</f>
        <v>0</v>
      </c>
      <c r="S151" s="31">
        <f>'[1]6월'!S151</f>
        <v>0</v>
      </c>
      <c r="T151" s="30">
        <f>'[1]6월'!T151</f>
        <v>0</v>
      </c>
      <c r="U151" s="32">
        <f t="shared" si="20"/>
        <v>532.80000000000007</v>
      </c>
      <c r="V151" s="33">
        <v>2</v>
      </c>
      <c r="W151" s="34">
        <f t="shared" si="14"/>
        <v>266.40000000000003</v>
      </c>
      <c r="X151" s="35" t="str">
        <f>VLOOKUP(B151,[2]호실상태!$C:$F,4,FALSE)</f>
        <v>공실</v>
      </c>
      <c r="Y151" s="36"/>
      <c r="Z151" s="34" t="str">
        <f t="shared" si="15"/>
        <v/>
      </c>
      <c r="AA151" s="34" t="str">
        <f t="shared" si="16"/>
        <v/>
      </c>
      <c r="AB151" s="34">
        <f t="shared" si="17"/>
        <v>532.80000000000007</v>
      </c>
      <c r="AC151" s="34" t="str">
        <f t="shared" si="18"/>
        <v/>
      </c>
      <c r="AD151" s="34">
        <f t="shared" si="19"/>
        <v>266.40000000000003</v>
      </c>
    </row>
    <row r="152" spans="1:30" s="37" customFormat="1" ht="16.5">
      <c r="A152" s="26" t="s">
        <v>313</v>
      </c>
      <c r="B152" s="27" t="s">
        <v>314</v>
      </c>
      <c r="C152" s="28">
        <f>'[1]6월'!C152</f>
        <v>366.6</v>
      </c>
      <c r="D152" s="28">
        <f>'[1]6월'!D152</f>
        <v>395.9</v>
      </c>
      <c r="E152" s="28">
        <f>'[1]6월'!E152</f>
        <v>29.3</v>
      </c>
      <c r="F152" s="29">
        <f>'[1]6월'!F152</f>
        <v>4336.4000000000005</v>
      </c>
      <c r="G152" s="28">
        <f>'[1]6월'!G152</f>
        <v>45.32</v>
      </c>
      <c r="H152" s="28">
        <f>'[1]6월'!H152</f>
        <v>48.67</v>
      </c>
      <c r="I152" s="28">
        <f>'[1]6월'!I152</f>
        <v>3.3499999999999996</v>
      </c>
      <c r="J152" s="29">
        <f>'[1]6월'!J152</f>
        <v>8849.6779661016953</v>
      </c>
      <c r="K152" s="28">
        <f>'[1]6월'!K152</f>
        <v>21.01</v>
      </c>
      <c r="L152" s="28">
        <f>'[1]6월'!L152</f>
        <v>22.1</v>
      </c>
      <c r="M152" s="28">
        <f>'[1]6월'!M152</f>
        <v>1.0900000000000001</v>
      </c>
      <c r="N152" s="29">
        <f>'[1]6월'!N152</f>
        <v>9281.35</v>
      </c>
      <c r="O152" s="28">
        <f>'[1]6월'!O152</f>
        <v>3.56</v>
      </c>
      <c r="P152" s="28">
        <f>'[1]6월'!P152</f>
        <v>3.56</v>
      </c>
      <c r="Q152" s="28">
        <f>'[1]6월'!Q152</f>
        <v>0</v>
      </c>
      <c r="R152" s="30">
        <f>'[1]6월'!R152</f>
        <v>0</v>
      </c>
      <c r="S152" s="31">
        <f>'[1]6월'!S152</f>
        <v>360.43333333333328</v>
      </c>
      <c r="T152" s="30">
        <f>'[1]6월'!T152</f>
        <v>36837.983793335239</v>
      </c>
      <c r="U152" s="32">
        <f t="shared" si="20"/>
        <v>59305.411759436938</v>
      </c>
      <c r="V152" s="33">
        <v>2</v>
      </c>
      <c r="W152" s="34">
        <f t="shared" si="14"/>
        <v>29652.705879718469</v>
      </c>
      <c r="X152" s="35" t="str">
        <f>VLOOKUP(B152,[2]호실상태!$C:$F,4,FALSE)</f>
        <v>입실</v>
      </c>
      <c r="Y152" s="36"/>
      <c r="Z152" s="34" t="str">
        <f t="shared" si="15"/>
        <v/>
      </c>
      <c r="AA152" s="34">
        <f t="shared" si="16"/>
        <v>59305.411759436938</v>
      </c>
      <c r="AB152" s="34" t="str">
        <f t="shared" si="17"/>
        <v/>
      </c>
      <c r="AC152" s="34" t="str">
        <f t="shared" si="18"/>
        <v/>
      </c>
      <c r="AD152" s="34">
        <f t="shared" si="19"/>
        <v>29652.705879718469</v>
      </c>
    </row>
    <row r="153" spans="1:30" s="37" customFormat="1" ht="16.5">
      <c r="A153" s="26" t="s">
        <v>315</v>
      </c>
      <c r="B153" s="27" t="s">
        <v>316</v>
      </c>
      <c r="C153" s="28">
        <f>'[1]6월'!C153</f>
        <v>235.3</v>
      </c>
      <c r="D153" s="28">
        <f>'[1]6월'!D153</f>
        <v>248.1</v>
      </c>
      <c r="E153" s="28">
        <f>'[1]6월'!E153</f>
        <v>12.8</v>
      </c>
      <c r="F153" s="29">
        <f>'[1]6월'!F153</f>
        <v>1894.4</v>
      </c>
      <c r="G153" s="28">
        <f>'[1]6월'!G153</f>
        <v>48.38</v>
      </c>
      <c r="H153" s="28">
        <f>'[1]6월'!H153</f>
        <v>49.08</v>
      </c>
      <c r="I153" s="28">
        <f>'[1]6월'!I153</f>
        <v>0.7</v>
      </c>
      <c r="J153" s="29">
        <f>'[1]6월'!J153</f>
        <v>1849.1864406779662</v>
      </c>
      <c r="K153" s="28">
        <f>'[1]6월'!K153</f>
        <v>25.92</v>
      </c>
      <c r="L153" s="28">
        <f>'[1]6월'!L153</f>
        <v>25.98</v>
      </c>
      <c r="M153" s="28">
        <f>'[1]6월'!M153</f>
        <v>0.06</v>
      </c>
      <c r="N153" s="29">
        <f>'[1]6월'!N153</f>
        <v>510.9</v>
      </c>
      <c r="O153" s="28">
        <f>'[1]6월'!O153</f>
        <v>0.95</v>
      </c>
      <c r="P153" s="28">
        <f>'[1]6월'!P153</f>
        <v>0.95</v>
      </c>
      <c r="Q153" s="28">
        <f>'[1]6월'!Q153</f>
        <v>0</v>
      </c>
      <c r="R153" s="30">
        <f>'[1]6월'!R153</f>
        <v>0</v>
      </c>
      <c r="S153" s="31">
        <f>'[1]6월'!S153</f>
        <v>126.66666666666667</v>
      </c>
      <c r="T153" s="30">
        <f>'[1]6월'!T153</f>
        <v>12945.929752582442</v>
      </c>
      <c r="U153" s="32">
        <f t="shared" si="20"/>
        <v>17200.416193260407</v>
      </c>
      <c r="V153" s="33">
        <v>2</v>
      </c>
      <c r="W153" s="34">
        <f t="shared" si="14"/>
        <v>8600.2080966302037</v>
      </c>
      <c r="X153" s="35" t="str">
        <f>VLOOKUP(B153,[2]호실상태!$C:$F,4,FALSE)</f>
        <v>반실</v>
      </c>
      <c r="Y153" s="36"/>
      <c r="Z153" s="34">
        <f t="shared" si="15"/>
        <v>12040.291335282285</v>
      </c>
      <c r="AA153" s="34" t="str">
        <f t="shared" si="16"/>
        <v/>
      </c>
      <c r="AB153" s="34" t="str">
        <f t="shared" si="17"/>
        <v/>
      </c>
      <c r="AC153" s="34">
        <f t="shared" si="18"/>
        <v>5160.1248579781222</v>
      </c>
      <c r="AD153" s="34">
        <f t="shared" si="19"/>
        <v>12040.291335282285</v>
      </c>
    </row>
    <row r="154" spans="1:30" s="37" customFormat="1" ht="16.5">
      <c r="A154" s="26" t="s">
        <v>317</v>
      </c>
      <c r="B154" s="27" t="s">
        <v>318</v>
      </c>
      <c r="C154" s="28">
        <f>'[1]6월'!C154</f>
        <v>316.60000000000002</v>
      </c>
      <c r="D154" s="28">
        <f>'[1]6월'!D154</f>
        <v>327.3</v>
      </c>
      <c r="E154" s="28">
        <f>'[1]6월'!E154</f>
        <v>10.7</v>
      </c>
      <c r="F154" s="29">
        <f>'[1]6월'!F154</f>
        <v>1583.6</v>
      </c>
      <c r="G154" s="28">
        <f>'[1]6월'!G154</f>
        <v>49.510000000000005</v>
      </c>
      <c r="H154" s="28">
        <f>'[1]6월'!H154</f>
        <v>52.15</v>
      </c>
      <c r="I154" s="28">
        <f>'[1]6월'!I154</f>
        <v>2.64</v>
      </c>
      <c r="J154" s="29">
        <f>'[1]6월'!J154</f>
        <v>6974.0745762711877</v>
      </c>
      <c r="K154" s="28">
        <f>'[1]6월'!K154</f>
        <v>23.42</v>
      </c>
      <c r="L154" s="28">
        <f>'[1]6월'!L154</f>
        <v>24.32</v>
      </c>
      <c r="M154" s="28">
        <f>'[1]6월'!M154</f>
        <v>0.9</v>
      </c>
      <c r="N154" s="29">
        <f>'[1]6월'!N154</f>
        <v>7663.5</v>
      </c>
      <c r="O154" s="28">
        <f>'[1]6월'!O154</f>
        <v>1.1399999999999999</v>
      </c>
      <c r="P154" s="28">
        <f>'[1]6월'!P154</f>
        <v>1.1399999999999999</v>
      </c>
      <c r="Q154" s="28">
        <f>'[1]6월'!Q154</f>
        <v>0</v>
      </c>
      <c r="R154" s="30">
        <f>'[1]6월'!R154</f>
        <v>0</v>
      </c>
      <c r="S154" s="31">
        <f>'[1]6월'!S154</f>
        <v>24.583333333333336</v>
      </c>
      <c r="T154" s="30">
        <f>'[1]6월'!T154</f>
        <v>2512.5324190867241</v>
      </c>
      <c r="U154" s="32">
        <f t="shared" si="20"/>
        <v>18733.706995357912</v>
      </c>
      <c r="V154" s="33">
        <v>1</v>
      </c>
      <c r="W154" s="34">
        <f t="shared" si="14"/>
        <v>18733.706995357912</v>
      </c>
      <c r="X154" s="35" t="str">
        <f>VLOOKUP(B154,[2]호실상태!$C:$F,4,FALSE)</f>
        <v>입실</v>
      </c>
      <c r="Y154" s="36"/>
      <c r="Z154" s="34" t="str">
        <f t="shared" si="15"/>
        <v/>
      </c>
      <c r="AA154" s="34">
        <f t="shared" si="16"/>
        <v>18733.706995357912</v>
      </c>
      <c r="AB154" s="34" t="str">
        <f t="shared" si="17"/>
        <v/>
      </c>
      <c r="AC154" s="34" t="str">
        <f t="shared" si="18"/>
        <v/>
      </c>
      <c r="AD154" s="34">
        <f t="shared" si="19"/>
        <v>18733.706995357912</v>
      </c>
    </row>
    <row r="155" spans="1:30" s="37" customFormat="1" ht="16.5">
      <c r="A155" s="26" t="s">
        <v>319</v>
      </c>
      <c r="B155" s="27" t="s">
        <v>320</v>
      </c>
      <c r="C155" s="28">
        <f>'[1]6월'!C155</f>
        <v>248.2</v>
      </c>
      <c r="D155" s="28">
        <f>'[1]6월'!D155</f>
        <v>251.9</v>
      </c>
      <c r="E155" s="28">
        <f>'[1]6월'!E155</f>
        <v>3.7</v>
      </c>
      <c r="F155" s="29">
        <f>'[1]6월'!F155</f>
        <v>547.6</v>
      </c>
      <c r="G155" s="28">
        <f>'[1]6월'!G155</f>
        <v>29.310000000000002</v>
      </c>
      <c r="H155" s="28">
        <f>'[1]6월'!H155</f>
        <v>29.310000000000002</v>
      </c>
      <c r="I155" s="28">
        <f>'[1]6월'!I155</f>
        <v>0</v>
      </c>
      <c r="J155" s="29">
        <f>'[1]6월'!J155</f>
        <v>0</v>
      </c>
      <c r="K155" s="28">
        <f>'[1]6월'!K155</f>
        <v>14.39</v>
      </c>
      <c r="L155" s="28">
        <f>'[1]6월'!L155</f>
        <v>14.39</v>
      </c>
      <c r="M155" s="28">
        <f>'[1]6월'!M155</f>
        <v>0</v>
      </c>
      <c r="N155" s="29">
        <f>'[1]6월'!N155</f>
        <v>0</v>
      </c>
      <c r="O155" s="28">
        <f>'[1]6월'!O155</f>
        <v>2.83</v>
      </c>
      <c r="P155" s="28">
        <f>'[1]6월'!P155</f>
        <v>2.83</v>
      </c>
      <c r="Q155" s="28">
        <f>'[1]6월'!Q155</f>
        <v>0</v>
      </c>
      <c r="R155" s="30">
        <f>'[1]6월'!R155</f>
        <v>0</v>
      </c>
      <c r="S155" s="31">
        <f>'[1]6월'!S155</f>
        <v>0</v>
      </c>
      <c r="T155" s="30">
        <f>'[1]6월'!T155</f>
        <v>0</v>
      </c>
      <c r="U155" s="32">
        <f t="shared" si="20"/>
        <v>547.6</v>
      </c>
      <c r="V155" s="33">
        <v>1</v>
      </c>
      <c r="W155" s="34">
        <f t="shared" si="14"/>
        <v>547.6</v>
      </c>
      <c r="X155" s="35" t="str">
        <f>VLOOKUP(B155,[2]호실상태!$C:$F,4,FALSE)</f>
        <v>공실</v>
      </c>
      <c r="Y155" s="36"/>
      <c r="Z155" s="34" t="str">
        <f t="shared" si="15"/>
        <v/>
      </c>
      <c r="AA155" s="34" t="str">
        <f t="shared" si="16"/>
        <v/>
      </c>
      <c r="AB155" s="34">
        <f t="shared" si="17"/>
        <v>547.6</v>
      </c>
      <c r="AC155" s="34" t="str">
        <f t="shared" si="18"/>
        <v/>
      </c>
      <c r="AD155" s="34">
        <f t="shared" si="19"/>
        <v>547.6</v>
      </c>
    </row>
    <row r="156" spans="1:30" s="37" customFormat="1" ht="16.5">
      <c r="A156" s="26" t="s">
        <v>321</v>
      </c>
      <c r="B156" s="27" t="s">
        <v>322</v>
      </c>
      <c r="C156" s="28">
        <f>'[1]6월'!C156</f>
        <v>197.9</v>
      </c>
      <c r="D156" s="28">
        <f>'[1]6월'!D156</f>
        <v>201</v>
      </c>
      <c r="E156" s="28">
        <f>'[1]6월'!E156</f>
        <v>3.1</v>
      </c>
      <c r="F156" s="29">
        <f>'[1]6월'!F156</f>
        <v>458.8</v>
      </c>
      <c r="G156" s="28">
        <f>'[1]6월'!G156</f>
        <v>17.950000000000003</v>
      </c>
      <c r="H156" s="28">
        <f>'[1]6월'!H156</f>
        <v>17.950000000000003</v>
      </c>
      <c r="I156" s="28">
        <f>'[1]6월'!I156</f>
        <v>0</v>
      </c>
      <c r="J156" s="29">
        <f>'[1]6월'!J156</f>
        <v>0</v>
      </c>
      <c r="K156" s="28">
        <f>'[1]6월'!K156</f>
        <v>9.56</v>
      </c>
      <c r="L156" s="28">
        <f>'[1]6월'!L156</f>
        <v>9.56</v>
      </c>
      <c r="M156" s="28">
        <f>'[1]6월'!M156</f>
        <v>0</v>
      </c>
      <c r="N156" s="29">
        <f>'[1]6월'!N156</f>
        <v>0</v>
      </c>
      <c r="O156" s="28">
        <f>'[1]6월'!O156</f>
        <v>0.82</v>
      </c>
      <c r="P156" s="28">
        <f>'[1]6월'!P156</f>
        <v>0.82</v>
      </c>
      <c r="Q156" s="28">
        <f>'[1]6월'!Q156</f>
        <v>0</v>
      </c>
      <c r="R156" s="30">
        <f>'[1]6월'!R156</f>
        <v>0</v>
      </c>
      <c r="S156" s="31">
        <f>'[1]6월'!S156</f>
        <v>0</v>
      </c>
      <c r="T156" s="30">
        <f>'[1]6월'!T156</f>
        <v>0</v>
      </c>
      <c r="U156" s="32">
        <f t="shared" si="20"/>
        <v>458.8</v>
      </c>
      <c r="V156" s="33">
        <v>1</v>
      </c>
      <c r="W156" s="34">
        <f t="shared" si="14"/>
        <v>458.8</v>
      </c>
      <c r="X156" s="35" t="str">
        <f>VLOOKUP(B156,[2]호실상태!$C:$F,4,FALSE)</f>
        <v>공실</v>
      </c>
      <c r="Y156" s="36"/>
      <c r="Z156" s="34" t="str">
        <f t="shared" si="15"/>
        <v/>
      </c>
      <c r="AA156" s="34" t="str">
        <f t="shared" si="16"/>
        <v/>
      </c>
      <c r="AB156" s="34">
        <f t="shared" si="17"/>
        <v>458.8</v>
      </c>
      <c r="AC156" s="34" t="str">
        <f t="shared" si="18"/>
        <v/>
      </c>
      <c r="AD156" s="34">
        <f t="shared" si="19"/>
        <v>458.8</v>
      </c>
    </row>
    <row r="157" spans="1:30" s="37" customFormat="1" ht="16.5">
      <c r="A157" s="26" t="s">
        <v>323</v>
      </c>
      <c r="B157" s="27" t="s">
        <v>324</v>
      </c>
      <c r="C157" s="28">
        <f>'[1]6월'!C157</f>
        <v>223</v>
      </c>
      <c r="D157" s="28">
        <f>'[1]6월'!D157</f>
        <v>235.4</v>
      </c>
      <c r="E157" s="28">
        <f>'[1]6월'!E157</f>
        <v>12.4</v>
      </c>
      <c r="F157" s="29">
        <f>'[1]6월'!F157</f>
        <v>1835.2</v>
      </c>
      <c r="G157" s="28">
        <f>'[1]6월'!G157</f>
        <v>15.41</v>
      </c>
      <c r="H157" s="28">
        <f>'[1]6월'!H157</f>
        <v>19.66</v>
      </c>
      <c r="I157" s="28">
        <f>'[1]6월'!I157</f>
        <v>4.25</v>
      </c>
      <c r="J157" s="29">
        <f>'[1]6월'!J157</f>
        <v>11227.203389830509</v>
      </c>
      <c r="K157" s="28">
        <f>'[1]6월'!K157</f>
        <v>5.93</v>
      </c>
      <c r="L157" s="28">
        <f>'[1]6월'!L157</f>
        <v>7.59</v>
      </c>
      <c r="M157" s="28">
        <f>'[1]6월'!M157</f>
        <v>1.66</v>
      </c>
      <c r="N157" s="29">
        <f>'[1]6월'!N157</f>
        <v>14134.9</v>
      </c>
      <c r="O157" s="28">
        <f>'[1]6월'!O157</f>
        <v>0.96</v>
      </c>
      <c r="P157" s="28">
        <f>'[1]6월'!P157</f>
        <v>0.96</v>
      </c>
      <c r="Q157" s="28">
        <f>'[1]6월'!Q157</f>
        <v>0</v>
      </c>
      <c r="R157" s="30">
        <f>'[1]6월'!R157</f>
        <v>0</v>
      </c>
      <c r="S157" s="31">
        <f>'[1]6월'!S157</f>
        <v>159.38333333333333</v>
      </c>
      <c r="T157" s="30">
        <f>'[1]6월'!T157</f>
        <v>16289.727134729721</v>
      </c>
      <c r="U157" s="32">
        <f t="shared" si="20"/>
        <v>43487.030524560229</v>
      </c>
      <c r="V157" s="33">
        <v>1</v>
      </c>
      <c r="W157" s="34">
        <f t="shared" si="14"/>
        <v>43487.030524560229</v>
      </c>
      <c r="X157" s="35" t="str">
        <f>VLOOKUP(B157,[2]호실상태!$C:$F,4,FALSE)</f>
        <v>입실</v>
      </c>
      <c r="Y157" s="36"/>
      <c r="Z157" s="34" t="str">
        <f t="shared" si="15"/>
        <v/>
      </c>
      <c r="AA157" s="34">
        <f t="shared" si="16"/>
        <v>43487.030524560229</v>
      </c>
      <c r="AB157" s="34" t="str">
        <f t="shared" si="17"/>
        <v/>
      </c>
      <c r="AC157" s="34" t="str">
        <f t="shared" si="18"/>
        <v/>
      </c>
      <c r="AD157" s="34">
        <f t="shared" si="19"/>
        <v>43487.030524560229</v>
      </c>
    </row>
    <row r="158" spans="1:30" s="37" customFormat="1" ht="16.5">
      <c r="A158" s="26" t="s">
        <v>325</v>
      </c>
      <c r="B158" s="27" t="s">
        <v>326</v>
      </c>
      <c r="C158" s="28">
        <f>'[1]6월'!C158</f>
        <v>225.8</v>
      </c>
      <c r="D158" s="28">
        <f>'[1]6월'!D158</f>
        <v>239.8</v>
      </c>
      <c r="E158" s="28">
        <f>'[1]6월'!E158</f>
        <v>14</v>
      </c>
      <c r="F158" s="29">
        <f>'[1]6월'!F158</f>
        <v>2072</v>
      </c>
      <c r="G158" s="28">
        <f>'[1]6월'!G158</f>
        <v>48.57</v>
      </c>
      <c r="H158" s="28">
        <f>'[1]6월'!H158</f>
        <v>51.78</v>
      </c>
      <c r="I158" s="28">
        <f>'[1]6월'!I158</f>
        <v>3.21</v>
      </c>
      <c r="J158" s="29">
        <f>'[1]6월'!J158</f>
        <v>8479.8406779661018</v>
      </c>
      <c r="K158" s="28">
        <f>'[1]6월'!K158</f>
        <v>18.57</v>
      </c>
      <c r="L158" s="28">
        <f>'[1]6월'!L158</f>
        <v>19.5</v>
      </c>
      <c r="M158" s="28">
        <f>'[1]6월'!M158</f>
        <v>0.93</v>
      </c>
      <c r="N158" s="29">
        <f>'[1]6월'!N158</f>
        <v>7918.9500000000007</v>
      </c>
      <c r="O158" s="28">
        <f>'[1]6월'!O158</f>
        <v>1</v>
      </c>
      <c r="P158" s="28">
        <f>'[1]6월'!P158</f>
        <v>1</v>
      </c>
      <c r="Q158" s="28">
        <f>'[1]6월'!Q158</f>
        <v>0</v>
      </c>
      <c r="R158" s="30">
        <f>'[1]6월'!R158</f>
        <v>0</v>
      </c>
      <c r="S158" s="31">
        <f>'[1]6월'!S158</f>
        <v>40.500000000000007</v>
      </c>
      <c r="T158" s="30">
        <f>'[1]6월'!T158</f>
        <v>4139.2906972072815</v>
      </c>
      <c r="U158" s="32">
        <f t="shared" si="20"/>
        <v>22610.081375173384</v>
      </c>
      <c r="V158" s="33">
        <v>1</v>
      </c>
      <c r="W158" s="34">
        <f t="shared" si="14"/>
        <v>22610.081375173384</v>
      </c>
      <c r="X158" s="35" t="str">
        <f>VLOOKUP(B158,[2]호실상태!$C:$F,4,FALSE)</f>
        <v>입실</v>
      </c>
      <c r="Y158" s="36"/>
      <c r="Z158" s="34" t="str">
        <f t="shared" si="15"/>
        <v/>
      </c>
      <c r="AA158" s="34">
        <f t="shared" si="16"/>
        <v>22610.081375173384</v>
      </c>
      <c r="AB158" s="34" t="str">
        <f t="shared" si="17"/>
        <v/>
      </c>
      <c r="AC158" s="34" t="str">
        <f t="shared" si="18"/>
        <v/>
      </c>
      <c r="AD158" s="34">
        <f t="shared" si="19"/>
        <v>22610.081375173384</v>
      </c>
    </row>
    <row r="159" spans="1:30" s="37" customFormat="1" ht="16.5">
      <c r="A159" s="26" t="s">
        <v>327</v>
      </c>
      <c r="B159" s="27" t="s">
        <v>328</v>
      </c>
      <c r="C159" s="28">
        <f>'[1]6월'!C159</f>
        <v>217.6</v>
      </c>
      <c r="D159" s="28">
        <f>'[1]6월'!D159</f>
        <v>221.3</v>
      </c>
      <c r="E159" s="28">
        <f>'[1]6월'!E159</f>
        <v>3.7</v>
      </c>
      <c r="F159" s="29">
        <f>'[1]6월'!F159</f>
        <v>547.6</v>
      </c>
      <c r="G159" s="28">
        <f>'[1]6월'!G159</f>
        <v>29.32</v>
      </c>
      <c r="H159" s="28">
        <f>'[1]6월'!H159</f>
        <v>29.32</v>
      </c>
      <c r="I159" s="28">
        <f>'[1]6월'!I159</f>
        <v>0</v>
      </c>
      <c r="J159" s="29">
        <f>'[1]6월'!J159</f>
        <v>0</v>
      </c>
      <c r="K159" s="28">
        <f>'[1]6월'!K159</f>
        <v>13.39</v>
      </c>
      <c r="L159" s="28">
        <f>'[1]6월'!L159</f>
        <v>13.39</v>
      </c>
      <c r="M159" s="28">
        <f>'[1]6월'!M159</f>
        <v>0</v>
      </c>
      <c r="N159" s="29">
        <f>'[1]6월'!N159</f>
        <v>0</v>
      </c>
      <c r="O159" s="28">
        <f>'[1]6월'!O159</f>
        <v>2.25</v>
      </c>
      <c r="P159" s="28">
        <f>'[1]6월'!P159</f>
        <v>2.25</v>
      </c>
      <c r="Q159" s="28">
        <f>'[1]6월'!Q159</f>
        <v>0</v>
      </c>
      <c r="R159" s="30">
        <f>'[1]6월'!R159</f>
        <v>0</v>
      </c>
      <c r="S159" s="31">
        <f>'[1]6월'!S159</f>
        <v>0</v>
      </c>
      <c r="T159" s="30">
        <f>'[1]6월'!T159</f>
        <v>0</v>
      </c>
      <c r="U159" s="32">
        <f t="shared" si="20"/>
        <v>547.6</v>
      </c>
      <c r="V159" s="33">
        <v>2</v>
      </c>
      <c r="W159" s="34">
        <f t="shared" si="14"/>
        <v>273.8</v>
      </c>
      <c r="X159" s="35" t="str">
        <f>VLOOKUP(B159,[2]호실상태!$C:$F,4,FALSE)</f>
        <v>공실</v>
      </c>
      <c r="Y159" s="36"/>
      <c r="Z159" s="34" t="str">
        <f t="shared" si="15"/>
        <v/>
      </c>
      <c r="AA159" s="34" t="str">
        <f t="shared" si="16"/>
        <v/>
      </c>
      <c r="AB159" s="34">
        <f t="shared" si="17"/>
        <v>547.6</v>
      </c>
      <c r="AC159" s="34" t="str">
        <f t="shared" si="18"/>
        <v/>
      </c>
      <c r="AD159" s="34">
        <f t="shared" si="19"/>
        <v>273.8</v>
      </c>
    </row>
    <row r="160" spans="1:30" s="37" customFormat="1" ht="16.5">
      <c r="A160" s="26" t="s">
        <v>329</v>
      </c>
      <c r="B160" s="27" t="s">
        <v>330</v>
      </c>
      <c r="C160" s="28">
        <f>'[1]6월'!C160</f>
        <v>204.3</v>
      </c>
      <c r="D160" s="28">
        <f>'[1]6월'!D160</f>
        <v>207.3</v>
      </c>
      <c r="E160" s="28">
        <f>'[1]6월'!E160</f>
        <v>3</v>
      </c>
      <c r="F160" s="29">
        <f>'[1]6월'!F160</f>
        <v>444</v>
      </c>
      <c r="G160" s="28">
        <f>'[1]6월'!G160</f>
        <v>48.28</v>
      </c>
      <c r="H160" s="28">
        <f>'[1]6월'!H160</f>
        <v>48.28</v>
      </c>
      <c r="I160" s="28">
        <f>'[1]6월'!I160</f>
        <v>0</v>
      </c>
      <c r="J160" s="29">
        <f>'[1]6월'!J160</f>
        <v>0</v>
      </c>
      <c r="K160" s="28">
        <f>'[1]6월'!K160</f>
        <v>20.43</v>
      </c>
      <c r="L160" s="28">
        <f>'[1]6월'!L160</f>
        <v>20.43</v>
      </c>
      <c r="M160" s="28">
        <f>'[1]6월'!M160</f>
        <v>0</v>
      </c>
      <c r="N160" s="29">
        <f>'[1]6월'!N160</f>
        <v>0</v>
      </c>
      <c r="O160" s="28">
        <f>'[1]6월'!O160</f>
        <v>0.65</v>
      </c>
      <c r="P160" s="28">
        <f>'[1]6월'!P160</f>
        <v>0.65</v>
      </c>
      <c r="Q160" s="28">
        <f>'[1]6월'!Q160</f>
        <v>0</v>
      </c>
      <c r="R160" s="30">
        <f>'[1]6월'!R160</f>
        <v>0</v>
      </c>
      <c r="S160" s="31">
        <f>'[1]6월'!S160</f>
        <v>0</v>
      </c>
      <c r="T160" s="30">
        <f>'[1]6월'!T160</f>
        <v>0</v>
      </c>
      <c r="U160" s="32">
        <f t="shared" si="20"/>
        <v>444</v>
      </c>
      <c r="V160" s="33">
        <v>2</v>
      </c>
      <c r="W160" s="34">
        <f t="shared" si="14"/>
        <v>222</v>
      </c>
      <c r="X160" s="35" t="str">
        <f>VLOOKUP(B160,[2]호실상태!$C:$F,4,FALSE)</f>
        <v>공실</v>
      </c>
      <c r="Y160" s="36"/>
      <c r="Z160" s="34" t="str">
        <f t="shared" si="15"/>
        <v/>
      </c>
      <c r="AA160" s="34" t="str">
        <f t="shared" si="16"/>
        <v/>
      </c>
      <c r="AB160" s="34">
        <f t="shared" si="17"/>
        <v>444</v>
      </c>
      <c r="AC160" s="34" t="str">
        <f t="shared" si="18"/>
        <v/>
      </c>
      <c r="AD160" s="34">
        <f t="shared" si="19"/>
        <v>222</v>
      </c>
    </row>
    <row r="161" spans="1:30" s="37" customFormat="1" ht="16.5">
      <c r="A161" s="26" t="s">
        <v>331</v>
      </c>
      <c r="B161" s="27" t="s">
        <v>332</v>
      </c>
      <c r="C161" s="28">
        <f>'[1]6월'!C161</f>
        <v>268.39999999999998</v>
      </c>
      <c r="D161" s="28">
        <f>'[1]6월'!D161</f>
        <v>271.89999999999998</v>
      </c>
      <c r="E161" s="28">
        <f>'[1]6월'!E161</f>
        <v>3.5</v>
      </c>
      <c r="F161" s="29">
        <f>'[1]6월'!F161</f>
        <v>518</v>
      </c>
      <c r="G161" s="28">
        <f>'[1]6월'!G161</f>
        <v>42.79</v>
      </c>
      <c r="H161" s="28">
        <f>'[1]6월'!H161</f>
        <v>42.79</v>
      </c>
      <c r="I161" s="28">
        <f>'[1]6월'!I161</f>
        <v>0</v>
      </c>
      <c r="J161" s="29">
        <f>'[1]6월'!J161</f>
        <v>0</v>
      </c>
      <c r="K161" s="28">
        <f>'[1]6월'!K161</f>
        <v>20.22</v>
      </c>
      <c r="L161" s="28">
        <f>'[1]6월'!L161</f>
        <v>20.22</v>
      </c>
      <c r="M161" s="28">
        <f>'[1]6월'!M161</f>
        <v>0</v>
      </c>
      <c r="N161" s="29">
        <f>'[1]6월'!N161</f>
        <v>0</v>
      </c>
      <c r="O161" s="28">
        <f>'[1]6월'!O161</f>
        <v>1.43</v>
      </c>
      <c r="P161" s="28">
        <f>'[1]6월'!P161</f>
        <v>1.43</v>
      </c>
      <c r="Q161" s="28">
        <f>'[1]6월'!Q161</f>
        <v>0</v>
      </c>
      <c r="R161" s="30">
        <f>'[1]6월'!R161</f>
        <v>0</v>
      </c>
      <c r="S161" s="31">
        <f>'[1]6월'!S161</f>
        <v>0</v>
      </c>
      <c r="T161" s="30">
        <f>'[1]6월'!T161</f>
        <v>0</v>
      </c>
      <c r="U161" s="32">
        <f t="shared" si="20"/>
        <v>518</v>
      </c>
      <c r="V161" s="33">
        <v>2</v>
      </c>
      <c r="W161" s="34">
        <f t="shared" si="14"/>
        <v>259</v>
      </c>
      <c r="X161" s="35" t="str">
        <f>VLOOKUP(B161,[2]호실상태!$C:$F,4,FALSE)</f>
        <v>공실</v>
      </c>
      <c r="Y161" s="36"/>
      <c r="Z161" s="34" t="str">
        <f t="shared" si="15"/>
        <v/>
      </c>
      <c r="AA161" s="34" t="str">
        <f t="shared" si="16"/>
        <v/>
      </c>
      <c r="AB161" s="34">
        <f t="shared" si="17"/>
        <v>518</v>
      </c>
      <c r="AC161" s="34" t="str">
        <f t="shared" si="18"/>
        <v/>
      </c>
      <c r="AD161" s="34">
        <f t="shared" si="19"/>
        <v>259</v>
      </c>
    </row>
    <row r="162" spans="1:30" s="37" customFormat="1" ht="16.5">
      <c r="A162" s="26" t="s">
        <v>333</v>
      </c>
      <c r="B162" s="27" t="s">
        <v>334</v>
      </c>
      <c r="C162" s="28">
        <f>'[1]6월'!C162</f>
        <v>295.8</v>
      </c>
      <c r="D162" s="28">
        <f>'[1]6월'!D162</f>
        <v>324.2</v>
      </c>
      <c r="E162" s="28">
        <f>'[1]6월'!E162</f>
        <v>28.4</v>
      </c>
      <c r="F162" s="29">
        <f>'[1]6월'!F162</f>
        <v>4203.2</v>
      </c>
      <c r="G162" s="28">
        <f>'[1]6월'!G162</f>
        <v>52.12</v>
      </c>
      <c r="H162" s="28">
        <f>'[1]6월'!H162</f>
        <v>55.37</v>
      </c>
      <c r="I162" s="28">
        <f>'[1]6월'!I162</f>
        <v>3.25</v>
      </c>
      <c r="J162" s="29">
        <f>'[1]6월'!J162</f>
        <v>8585.5084745762724</v>
      </c>
      <c r="K162" s="28">
        <f>'[1]6월'!K162</f>
        <v>26.38</v>
      </c>
      <c r="L162" s="28">
        <f>'[1]6월'!L162</f>
        <v>27.88</v>
      </c>
      <c r="M162" s="28">
        <f>'[1]6월'!M162</f>
        <v>1.5</v>
      </c>
      <c r="N162" s="29">
        <f>'[1]6월'!N162</f>
        <v>12772.5</v>
      </c>
      <c r="O162" s="28">
        <f>'[1]6월'!O162</f>
        <v>1.59</v>
      </c>
      <c r="P162" s="28">
        <f>'[1]6월'!P162</f>
        <v>1.59</v>
      </c>
      <c r="Q162" s="28">
        <f>'[1]6월'!Q162</f>
        <v>0</v>
      </c>
      <c r="R162" s="30">
        <f>'[1]6월'!R162</f>
        <v>0</v>
      </c>
      <c r="S162" s="31">
        <f>'[1]6월'!S162</f>
        <v>295.81666666666666</v>
      </c>
      <c r="T162" s="30">
        <f>'[1]6월'!T162</f>
        <v>30233.85620770865</v>
      </c>
      <c r="U162" s="32">
        <f t="shared" si="20"/>
        <v>55795.064682284923</v>
      </c>
      <c r="V162" s="33">
        <v>2</v>
      </c>
      <c r="W162" s="34">
        <f t="shared" si="14"/>
        <v>27897.532341142462</v>
      </c>
      <c r="X162" s="35" t="str">
        <f>VLOOKUP(B162,[2]호실상태!$C:$F,4,FALSE)</f>
        <v>반실</v>
      </c>
      <c r="Y162" s="36"/>
      <c r="Z162" s="34">
        <f t="shared" si="15"/>
        <v>39056.545277599442</v>
      </c>
      <c r="AA162" s="34" t="str">
        <f t="shared" si="16"/>
        <v/>
      </c>
      <c r="AB162" s="34" t="str">
        <f t="shared" si="17"/>
        <v/>
      </c>
      <c r="AC162" s="34">
        <f t="shared" si="18"/>
        <v>16738.519404685478</v>
      </c>
      <c r="AD162" s="34">
        <f t="shared" si="19"/>
        <v>39056.545277599442</v>
      </c>
    </row>
    <row r="163" spans="1:30" s="37" customFormat="1" ht="16.5">
      <c r="A163" s="26" t="s">
        <v>335</v>
      </c>
      <c r="B163" s="27" t="s">
        <v>336</v>
      </c>
      <c r="C163" s="28">
        <f>'[1]6월'!C163</f>
        <v>259.5</v>
      </c>
      <c r="D163" s="28">
        <f>'[1]6월'!D163</f>
        <v>263.10000000000002</v>
      </c>
      <c r="E163" s="28">
        <f>'[1]6월'!E163</f>
        <v>3.6</v>
      </c>
      <c r="F163" s="29">
        <f>'[1]6월'!F163</f>
        <v>532.80000000000007</v>
      </c>
      <c r="G163" s="28">
        <f>'[1]6월'!G163</f>
        <v>46.45</v>
      </c>
      <c r="H163" s="28">
        <f>'[1]6월'!H163</f>
        <v>46.45</v>
      </c>
      <c r="I163" s="28">
        <f>'[1]6월'!I163</f>
        <v>0</v>
      </c>
      <c r="J163" s="29">
        <f>'[1]6월'!J163</f>
        <v>0</v>
      </c>
      <c r="K163" s="28">
        <f>'[1]6월'!K163</f>
        <v>25.76</v>
      </c>
      <c r="L163" s="28">
        <f>'[1]6월'!L163</f>
        <v>25.76</v>
      </c>
      <c r="M163" s="28">
        <f>'[1]6월'!M163</f>
        <v>0</v>
      </c>
      <c r="N163" s="29">
        <f>'[1]6월'!N163</f>
        <v>0</v>
      </c>
      <c r="O163" s="28">
        <f>'[1]6월'!O163</f>
        <v>1.07</v>
      </c>
      <c r="P163" s="28">
        <f>'[1]6월'!P163</f>
        <v>1.07</v>
      </c>
      <c r="Q163" s="28">
        <f>'[1]6월'!Q163</f>
        <v>0</v>
      </c>
      <c r="R163" s="30">
        <f>'[1]6월'!R163</f>
        <v>0</v>
      </c>
      <c r="S163" s="31">
        <f>'[1]6월'!S163</f>
        <v>0</v>
      </c>
      <c r="T163" s="30">
        <f>'[1]6월'!T163</f>
        <v>0</v>
      </c>
      <c r="U163" s="32">
        <f t="shared" si="20"/>
        <v>532.80000000000007</v>
      </c>
      <c r="V163" s="33">
        <v>2</v>
      </c>
      <c r="W163" s="34">
        <f t="shared" si="14"/>
        <v>266.40000000000003</v>
      </c>
      <c r="X163" s="35" t="str">
        <f>VLOOKUP(B163,[2]호실상태!$C:$F,4,FALSE)</f>
        <v>공실</v>
      </c>
      <c r="Y163" s="36"/>
      <c r="Z163" s="34" t="str">
        <f t="shared" si="15"/>
        <v/>
      </c>
      <c r="AA163" s="34" t="str">
        <f t="shared" si="16"/>
        <v/>
      </c>
      <c r="AB163" s="34">
        <f t="shared" si="17"/>
        <v>532.80000000000007</v>
      </c>
      <c r="AC163" s="34" t="str">
        <f t="shared" si="18"/>
        <v/>
      </c>
      <c r="AD163" s="34">
        <f t="shared" si="19"/>
        <v>266.40000000000003</v>
      </c>
    </row>
    <row r="164" spans="1:30" s="37" customFormat="1" ht="16.5">
      <c r="A164" s="26" t="s">
        <v>337</v>
      </c>
      <c r="B164" s="27" t="s">
        <v>338</v>
      </c>
      <c r="C164" s="28">
        <f>'[1]6월'!C164</f>
        <v>296.5</v>
      </c>
      <c r="D164" s="28">
        <f>'[1]6월'!D164</f>
        <v>326.5</v>
      </c>
      <c r="E164" s="28">
        <f>'[1]6월'!E164</f>
        <v>30</v>
      </c>
      <c r="F164" s="29">
        <f>'[1]6월'!F164</f>
        <v>4440</v>
      </c>
      <c r="G164" s="28">
        <f>'[1]6월'!G164</f>
        <v>84.11</v>
      </c>
      <c r="H164" s="28">
        <f>'[1]6월'!H164</f>
        <v>87.68</v>
      </c>
      <c r="I164" s="28">
        <f>'[1]6월'!I164</f>
        <v>3.57</v>
      </c>
      <c r="J164" s="29">
        <f>'[1]6월'!J164</f>
        <v>9430.8508474576265</v>
      </c>
      <c r="K164" s="28">
        <f>'[1]6월'!K164</f>
        <v>50.18</v>
      </c>
      <c r="L164" s="28">
        <f>'[1]6월'!L164</f>
        <v>51.2</v>
      </c>
      <c r="M164" s="28">
        <f>'[1]6월'!M164</f>
        <v>1.02</v>
      </c>
      <c r="N164" s="29">
        <f>'[1]6월'!N164</f>
        <v>8685.2999999999993</v>
      </c>
      <c r="O164" s="28">
        <f>'[1]6월'!O164</f>
        <v>1.36</v>
      </c>
      <c r="P164" s="28">
        <f>'[1]6월'!P164</f>
        <v>1.36</v>
      </c>
      <c r="Q164" s="28">
        <f>'[1]6월'!Q164</f>
        <v>0</v>
      </c>
      <c r="R164" s="30">
        <f>'[1]6월'!R164</f>
        <v>0</v>
      </c>
      <c r="S164" s="31">
        <f>'[1]6월'!S164</f>
        <v>96.866666666666674</v>
      </c>
      <c r="T164" s="30">
        <f>'[1]6월'!T164</f>
        <v>9900.2294371064672</v>
      </c>
      <c r="U164" s="32">
        <f t="shared" si="20"/>
        <v>32456.380284564093</v>
      </c>
      <c r="V164" s="33">
        <v>2</v>
      </c>
      <c r="W164" s="34">
        <f t="shared" si="14"/>
        <v>16228.190142282047</v>
      </c>
      <c r="X164" s="35" t="str">
        <f>VLOOKUP(B164,[2]호실상태!$C:$F,4,FALSE)</f>
        <v>반실</v>
      </c>
      <c r="Y164" s="36"/>
      <c r="Z164" s="34">
        <f t="shared" si="15"/>
        <v>22719.466199194863</v>
      </c>
      <c r="AA164" s="34" t="str">
        <f t="shared" si="16"/>
        <v/>
      </c>
      <c r="AB164" s="34" t="str">
        <f t="shared" si="17"/>
        <v/>
      </c>
      <c r="AC164" s="34">
        <f t="shared" si="18"/>
        <v>9736.9140853692279</v>
      </c>
      <c r="AD164" s="34">
        <f t="shared" si="19"/>
        <v>22719.466199194863</v>
      </c>
    </row>
    <row r="165" spans="1:30" s="37" customFormat="1" ht="16.5">
      <c r="A165" s="26" t="s">
        <v>339</v>
      </c>
      <c r="B165" s="27" t="s">
        <v>340</v>
      </c>
      <c r="C165" s="28">
        <f>'[1]6월'!C165</f>
        <v>267.89999999999998</v>
      </c>
      <c r="D165" s="28">
        <f>'[1]6월'!D165</f>
        <v>271.39999999999998</v>
      </c>
      <c r="E165" s="28">
        <f>'[1]6월'!E165</f>
        <v>3.5</v>
      </c>
      <c r="F165" s="29">
        <f>'[1]6월'!F165</f>
        <v>518</v>
      </c>
      <c r="G165" s="28">
        <f>'[1]6월'!G165</f>
        <v>59.2</v>
      </c>
      <c r="H165" s="28">
        <f>'[1]6월'!H165</f>
        <v>59.2</v>
      </c>
      <c r="I165" s="28">
        <f>'[1]6월'!I165</f>
        <v>0</v>
      </c>
      <c r="J165" s="29">
        <f>'[1]6월'!J165</f>
        <v>0</v>
      </c>
      <c r="K165" s="28">
        <f>'[1]6월'!K165</f>
        <v>25.82</v>
      </c>
      <c r="L165" s="28">
        <f>'[1]6월'!L165</f>
        <v>25.82</v>
      </c>
      <c r="M165" s="28">
        <f>'[1]6월'!M165</f>
        <v>0</v>
      </c>
      <c r="N165" s="29">
        <f>'[1]6월'!N165</f>
        <v>0</v>
      </c>
      <c r="O165" s="28">
        <f>'[1]6월'!O165</f>
        <v>0.82</v>
      </c>
      <c r="P165" s="28">
        <f>'[1]6월'!P165</f>
        <v>0.82</v>
      </c>
      <c r="Q165" s="28">
        <f>'[1]6월'!Q165</f>
        <v>0</v>
      </c>
      <c r="R165" s="30">
        <f>'[1]6월'!R165</f>
        <v>0</v>
      </c>
      <c r="S165" s="31">
        <f>'[1]6월'!S165</f>
        <v>0</v>
      </c>
      <c r="T165" s="30">
        <f>'[1]6월'!T165</f>
        <v>0</v>
      </c>
      <c r="U165" s="32">
        <f t="shared" si="20"/>
        <v>518</v>
      </c>
      <c r="V165" s="33">
        <v>2</v>
      </c>
      <c r="W165" s="34">
        <f t="shared" si="14"/>
        <v>259</v>
      </c>
      <c r="X165" s="35" t="str">
        <f>VLOOKUP(B165,[2]호실상태!$C:$F,4,FALSE)</f>
        <v>공실</v>
      </c>
      <c r="Y165" s="36"/>
      <c r="Z165" s="34" t="str">
        <f t="shared" si="15"/>
        <v/>
      </c>
      <c r="AA165" s="34" t="str">
        <f t="shared" si="16"/>
        <v/>
      </c>
      <c r="AB165" s="34">
        <f t="shared" si="17"/>
        <v>518</v>
      </c>
      <c r="AC165" s="34" t="str">
        <f t="shared" si="18"/>
        <v/>
      </c>
      <c r="AD165" s="34">
        <f t="shared" si="19"/>
        <v>259</v>
      </c>
    </row>
    <row r="166" spans="1:30" s="37" customFormat="1" ht="16.5">
      <c r="A166" s="26" t="s">
        <v>341</v>
      </c>
      <c r="B166" s="27" t="s">
        <v>342</v>
      </c>
      <c r="C166" s="28">
        <f>'[1]6월'!C166</f>
        <v>356.9</v>
      </c>
      <c r="D166" s="28">
        <f>'[1]6월'!D166</f>
        <v>360</v>
      </c>
      <c r="E166" s="28">
        <f>'[1]6월'!E166</f>
        <v>3.1</v>
      </c>
      <c r="F166" s="29">
        <f>'[1]6월'!F166</f>
        <v>458.8</v>
      </c>
      <c r="G166" s="28">
        <f>'[1]6월'!G166</f>
        <v>66.38</v>
      </c>
      <c r="H166" s="28">
        <f>'[1]6월'!H166</f>
        <v>66.38</v>
      </c>
      <c r="I166" s="28">
        <f>'[1]6월'!I166</f>
        <v>0</v>
      </c>
      <c r="J166" s="29">
        <f>'[1]6월'!J166</f>
        <v>0</v>
      </c>
      <c r="K166" s="28">
        <f>'[1]6월'!K166</f>
        <v>36.950000000000003</v>
      </c>
      <c r="L166" s="28">
        <f>'[1]6월'!L166</f>
        <v>36.950000000000003</v>
      </c>
      <c r="M166" s="28">
        <f>'[1]6월'!M166</f>
        <v>0</v>
      </c>
      <c r="N166" s="29">
        <f>'[1]6월'!N166</f>
        <v>0</v>
      </c>
      <c r="O166" s="28">
        <f>'[1]6월'!O166</f>
        <v>1.56</v>
      </c>
      <c r="P166" s="28">
        <f>'[1]6월'!P166</f>
        <v>1.56</v>
      </c>
      <c r="Q166" s="28">
        <f>'[1]6월'!Q166</f>
        <v>0</v>
      </c>
      <c r="R166" s="30">
        <f>'[1]6월'!R166</f>
        <v>0</v>
      </c>
      <c r="S166" s="31">
        <f>'[1]6월'!S166</f>
        <v>0</v>
      </c>
      <c r="T166" s="30">
        <f>'[1]6월'!T166</f>
        <v>0</v>
      </c>
      <c r="U166" s="32">
        <f t="shared" si="20"/>
        <v>458.8</v>
      </c>
      <c r="V166" s="33">
        <v>2</v>
      </c>
      <c r="W166" s="34">
        <f t="shared" si="14"/>
        <v>229.4</v>
      </c>
      <c r="X166" s="35" t="str">
        <f>VLOOKUP(B166,[2]호실상태!$C:$F,4,FALSE)</f>
        <v>공실</v>
      </c>
      <c r="Y166" s="36"/>
      <c r="Z166" s="34" t="str">
        <f t="shared" si="15"/>
        <v/>
      </c>
      <c r="AA166" s="34" t="str">
        <f t="shared" si="16"/>
        <v/>
      </c>
      <c r="AB166" s="34">
        <f t="shared" si="17"/>
        <v>458.8</v>
      </c>
      <c r="AC166" s="34" t="str">
        <f t="shared" si="18"/>
        <v/>
      </c>
      <c r="AD166" s="34">
        <f t="shared" si="19"/>
        <v>229.4</v>
      </c>
    </row>
    <row r="167" spans="1:30" s="37" customFormat="1" ht="16.5">
      <c r="A167" s="26" t="s">
        <v>343</v>
      </c>
      <c r="B167" s="27" t="s">
        <v>344</v>
      </c>
      <c r="C167" s="28">
        <f>'[1]6월'!C167</f>
        <v>269.2</v>
      </c>
      <c r="D167" s="28">
        <f>'[1]6월'!D167</f>
        <v>272.89999999999998</v>
      </c>
      <c r="E167" s="28">
        <f>'[1]6월'!E167</f>
        <v>3.7</v>
      </c>
      <c r="F167" s="29">
        <f>'[1]6월'!F167</f>
        <v>547.6</v>
      </c>
      <c r="G167" s="28">
        <f>'[1]6월'!G167</f>
        <v>55.56</v>
      </c>
      <c r="H167" s="28">
        <f>'[1]6월'!H167</f>
        <v>55.56</v>
      </c>
      <c r="I167" s="28">
        <f>'[1]6월'!I167</f>
        <v>0</v>
      </c>
      <c r="J167" s="29">
        <f>'[1]6월'!J167</f>
        <v>0</v>
      </c>
      <c r="K167" s="28">
        <f>'[1]6월'!K167</f>
        <v>26.51</v>
      </c>
      <c r="L167" s="28">
        <f>'[1]6월'!L167</f>
        <v>26.51</v>
      </c>
      <c r="M167" s="28">
        <f>'[1]6월'!M167</f>
        <v>0</v>
      </c>
      <c r="N167" s="29">
        <f>'[1]6월'!N167</f>
        <v>0</v>
      </c>
      <c r="O167" s="28">
        <f>'[1]6월'!O167</f>
        <v>1.39</v>
      </c>
      <c r="P167" s="28">
        <f>'[1]6월'!P167</f>
        <v>1.39</v>
      </c>
      <c r="Q167" s="28">
        <f>'[1]6월'!Q167</f>
        <v>0</v>
      </c>
      <c r="R167" s="30">
        <f>'[1]6월'!R167</f>
        <v>0</v>
      </c>
      <c r="S167" s="31">
        <f>'[1]6월'!S167</f>
        <v>0</v>
      </c>
      <c r="T167" s="30">
        <f>'[1]6월'!T167</f>
        <v>0</v>
      </c>
      <c r="U167" s="32">
        <f t="shared" si="20"/>
        <v>547.6</v>
      </c>
      <c r="V167" s="33">
        <v>2</v>
      </c>
      <c r="W167" s="34">
        <f t="shared" si="14"/>
        <v>273.8</v>
      </c>
      <c r="X167" s="35" t="str">
        <f>VLOOKUP(B167,[2]호실상태!$C:$F,4,FALSE)</f>
        <v>공실</v>
      </c>
      <c r="Y167" s="36"/>
      <c r="Z167" s="34" t="str">
        <f t="shared" si="15"/>
        <v/>
      </c>
      <c r="AA167" s="34" t="str">
        <f t="shared" si="16"/>
        <v/>
      </c>
      <c r="AB167" s="34">
        <f t="shared" si="17"/>
        <v>547.6</v>
      </c>
      <c r="AC167" s="34" t="str">
        <f t="shared" si="18"/>
        <v/>
      </c>
      <c r="AD167" s="34">
        <f t="shared" si="19"/>
        <v>273.8</v>
      </c>
    </row>
    <row r="168" spans="1:30" s="37" customFormat="1" ht="16.5">
      <c r="A168" s="26" t="s">
        <v>345</v>
      </c>
      <c r="B168" s="27" t="s">
        <v>346</v>
      </c>
      <c r="C168" s="28">
        <f>'[1]6월'!C168</f>
        <v>249.5</v>
      </c>
      <c r="D168" s="28">
        <f>'[1]6월'!D168</f>
        <v>253.2</v>
      </c>
      <c r="E168" s="28">
        <f>'[1]6월'!E168</f>
        <v>3.7</v>
      </c>
      <c r="F168" s="29">
        <f>'[1]6월'!F168</f>
        <v>547.6</v>
      </c>
      <c r="G168" s="28">
        <f>'[1]6월'!G168</f>
        <v>37.17</v>
      </c>
      <c r="H168" s="28">
        <f>'[1]6월'!H168</f>
        <v>37.17</v>
      </c>
      <c r="I168" s="28">
        <f>'[1]6월'!I168</f>
        <v>0</v>
      </c>
      <c r="J168" s="29">
        <f>'[1]6월'!J168</f>
        <v>0</v>
      </c>
      <c r="K168" s="28">
        <f>'[1]6월'!K168</f>
        <v>19</v>
      </c>
      <c r="L168" s="28">
        <f>'[1]6월'!L168</f>
        <v>19</v>
      </c>
      <c r="M168" s="28">
        <f>'[1]6월'!M168</f>
        <v>0</v>
      </c>
      <c r="N168" s="29">
        <f>'[1]6월'!N168</f>
        <v>0</v>
      </c>
      <c r="O168" s="28">
        <f>'[1]6월'!O168</f>
        <v>2.02</v>
      </c>
      <c r="P168" s="28">
        <f>'[1]6월'!P168</f>
        <v>2.02</v>
      </c>
      <c r="Q168" s="28">
        <f>'[1]6월'!Q168</f>
        <v>0</v>
      </c>
      <c r="R168" s="30">
        <f>'[1]6월'!R168</f>
        <v>0</v>
      </c>
      <c r="S168" s="31">
        <f>'[1]6월'!S168</f>
        <v>0</v>
      </c>
      <c r="T168" s="30">
        <f>'[1]6월'!T168</f>
        <v>0</v>
      </c>
      <c r="U168" s="32">
        <f t="shared" si="20"/>
        <v>547.6</v>
      </c>
      <c r="V168" s="33">
        <v>2</v>
      </c>
      <c r="W168" s="34">
        <f t="shared" si="14"/>
        <v>273.8</v>
      </c>
      <c r="X168" s="35" t="str">
        <f>VLOOKUP(B168,[2]호실상태!$C:$F,4,FALSE)</f>
        <v>공실</v>
      </c>
      <c r="Y168" s="36"/>
      <c r="Z168" s="34" t="str">
        <f t="shared" si="15"/>
        <v/>
      </c>
      <c r="AA168" s="34" t="str">
        <f t="shared" si="16"/>
        <v/>
      </c>
      <c r="AB168" s="34">
        <f t="shared" si="17"/>
        <v>547.6</v>
      </c>
      <c r="AC168" s="34" t="str">
        <f t="shared" si="18"/>
        <v/>
      </c>
      <c r="AD168" s="34">
        <f t="shared" si="19"/>
        <v>273.8</v>
      </c>
    </row>
    <row r="169" spans="1:30" s="37" customFormat="1" ht="16.5">
      <c r="A169" s="26" t="s">
        <v>347</v>
      </c>
      <c r="B169" s="27" t="s">
        <v>348</v>
      </c>
      <c r="C169" s="28">
        <f>'[1]6월'!C169</f>
        <v>234.1</v>
      </c>
      <c r="D169" s="28">
        <f>'[1]6월'!D169</f>
        <v>237.2</v>
      </c>
      <c r="E169" s="28">
        <f>'[1]6월'!E169</f>
        <v>3.1</v>
      </c>
      <c r="F169" s="29">
        <f>'[1]6월'!F169</f>
        <v>458.8</v>
      </c>
      <c r="G169" s="28">
        <f>'[1]6월'!G169</f>
        <v>65.75</v>
      </c>
      <c r="H169" s="28">
        <f>'[1]6월'!H169</f>
        <v>65.75</v>
      </c>
      <c r="I169" s="28">
        <f>'[1]6월'!I169</f>
        <v>0</v>
      </c>
      <c r="J169" s="29">
        <f>'[1]6월'!J169</f>
        <v>0</v>
      </c>
      <c r="K169" s="28">
        <f>'[1]6월'!K169</f>
        <v>38.68</v>
      </c>
      <c r="L169" s="28">
        <f>'[1]6월'!L169</f>
        <v>38.68</v>
      </c>
      <c r="M169" s="28">
        <f>'[1]6월'!M169</f>
        <v>0</v>
      </c>
      <c r="N169" s="29">
        <f>'[1]6월'!N169</f>
        <v>0</v>
      </c>
      <c r="O169" s="28">
        <f>'[1]6월'!O169</f>
        <v>1.3</v>
      </c>
      <c r="P169" s="28">
        <f>'[1]6월'!P169</f>
        <v>1.3</v>
      </c>
      <c r="Q169" s="28">
        <f>'[1]6월'!Q169</f>
        <v>0</v>
      </c>
      <c r="R169" s="30">
        <f>'[1]6월'!R169</f>
        <v>0</v>
      </c>
      <c r="S169" s="31">
        <f>'[1]6월'!S169</f>
        <v>0</v>
      </c>
      <c r="T169" s="30">
        <f>'[1]6월'!T169</f>
        <v>0</v>
      </c>
      <c r="U169" s="32">
        <f t="shared" si="20"/>
        <v>458.8</v>
      </c>
      <c r="V169" s="33">
        <v>2</v>
      </c>
      <c r="W169" s="34">
        <f t="shared" si="14"/>
        <v>229.4</v>
      </c>
      <c r="X169" s="35" t="str">
        <f>VLOOKUP(B169,[2]호실상태!$C:$F,4,FALSE)</f>
        <v>공실</v>
      </c>
      <c r="Y169" s="36"/>
      <c r="Z169" s="34" t="str">
        <f t="shared" si="15"/>
        <v/>
      </c>
      <c r="AA169" s="34" t="str">
        <f t="shared" si="16"/>
        <v/>
      </c>
      <c r="AB169" s="34">
        <f t="shared" si="17"/>
        <v>458.8</v>
      </c>
      <c r="AC169" s="34" t="str">
        <f t="shared" si="18"/>
        <v/>
      </c>
      <c r="AD169" s="34">
        <f t="shared" si="19"/>
        <v>229.4</v>
      </c>
    </row>
    <row r="170" spans="1:30" s="37" customFormat="1" ht="16.5">
      <c r="A170" s="26" t="s">
        <v>349</v>
      </c>
      <c r="B170" s="27" t="s">
        <v>350</v>
      </c>
      <c r="C170" s="28">
        <f>'[1]6월'!C170</f>
        <v>381.1</v>
      </c>
      <c r="D170" s="28">
        <f>'[1]6월'!D170</f>
        <v>417.6</v>
      </c>
      <c r="E170" s="28">
        <f>'[1]6월'!E170</f>
        <v>36.5</v>
      </c>
      <c r="F170" s="29">
        <f>'[1]6월'!F170</f>
        <v>5402</v>
      </c>
      <c r="G170" s="28">
        <f>'[1]6월'!G170</f>
        <v>39.28</v>
      </c>
      <c r="H170" s="28">
        <f>'[1]6월'!H170</f>
        <v>41.55</v>
      </c>
      <c r="I170" s="28">
        <f>'[1]6월'!I170</f>
        <v>2.27</v>
      </c>
      <c r="J170" s="29">
        <f>'[1]6월'!J170</f>
        <v>5996.6474576271194</v>
      </c>
      <c r="K170" s="28">
        <f>'[1]6월'!K170</f>
        <v>20.75</v>
      </c>
      <c r="L170" s="28">
        <f>'[1]6월'!L170</f>
        <v>21.34</v>
      </c>
      <c r="M170" s="28">
        <f>'[1]6월'!M170</f>
        <v>0.59</v>
      </c>
      <c r="N170" s="29">
        <f>'[1]6월'!N170</f>
        <v>5023.8499999999995</v>
      </c>
      <c r="O170" s="28">
        <f>'[1]6월'!O170</f>
        <v>1.61</v>
      </c>
      <c r="P170" s="28">
        <f>'[1]6월'!P170</f>
        <v>1.61</v>
      </c>
      <c r="Q170" s="28">
        <f>'[1]6월'!Q170</f>
        <v>0</v>
      </c>
      <c r="R170" s="30">
        <f>'[1]6월'!R170</f>
        <v>0</v>
      </c>
      <c r="S170" s="31">
        <f>'[1]6월'!S170</f>
        <v>231.81666666666669</v>
      </c>
      <c r="T170" s="30">
        <f>'[1]6월'!T170</f>
        <v>23692.75485903542</v>
      </c>
      <c r="U170" s="32">
        <f t="shared" si="20"/>
        <v>40115.25231666254</v>
      </c>
      <c r="V170" s="33">
        <v>2</v>
      </c>
      <c r="W170" s="34">
        <f t="shared" si="14"/>
        <v>20057.62615833127</v>
      </c>
      <c r="X170" s="35" t="str">
        <f>VLOOKUP(B170,[2]호실상태!$C:$F,4,FALSE)</f>
        <v>반실</v>
      </c>
      <c r="Y170" s="36"/>
      <c r="Z170" s="34">
        <f t="shared" si="15"/>
        <v>28080.676621663777</v>
      </c>
      <c r="AA170" s="34" t="str">
        <f t="shared" si="16"/>
        <v/>
      </c>
      <c r="AB170" s="34" t="str">
        <f t="shared" si="17"/>
        <v/>
      </c>
      <c r="AC170" s="34">
        <f t="shared" si="18"/>
        <v>12034.575694998761</v>
      </c>
      <c r="AD170" s="34">
        <f t="shared" si="19"/>
        <v>28080.676621663777</v>
      </c>
    </row>
    <row r="171" spans="1:30" s="37" customFormat="1" ht="16.5">
      <c r="A171" s="26" t="s">
        <v>351</v>
      </c>
      <c r="B171" s="27" t="s">
        <v>352</v>
      </c>
      <c r="C171" s="28">
        <f>'[1]6월'!C171</f>
        <v>263.3</v>
      </c>
      <c r="D171" s="28">
        <f>'[1]6월'!D171</f>
        <v>296.10000000000002</v>
      </c>
      <c r="E171" s="28">
        <f>'[1]6월'!E171</f>
        <v>32.799999999999997</v>
      </c>
      <c r="F171" s="29">
        <f>'[1]6월'!F171</f>
        <v>4854.3999999999996</v>
      </c>
      <c r="G171" s="28">
        <f>'[1]6월'!G171</f>
        <v>37.32</v>
      </c>
      <c r="H171" s="28">
        <f>'[1]6월'!H171</f>
        <v>38.89</v>
      </c>
      <c r="I171" s="28">
        <f>'[1]6월'!I171</f>
        <v>1.57</v>
      </c>
      <c r="J171" s="29">
        <f>'[1]6월'!J171</f>
        <v>4147.4610169491534</v>
      </c>
      <c r="K171" s="28">
        <f>'[1]6월'!K171</f>
        <v>16.28</v>
      </c>
      <c r="L171" s="28">
        <f>'[1]6월'!L171</f>
        <v>16.78</v>
      </c>
      <c r="M171" s="28">
        <f>'[1]6월'!M171</f>
        <v>0.5</v>
      </c>
      <c r="N171" s="29">
        <f>'[1]6월'!N171</f>
        <v>4257.5</v>
      </c>
      <c r="O171" s="28">
        <f>'[1]6월'!O171</f>
        <v>2.09</v>
      </c>
      <c r="P171" s="28">
        <f>'[1]6월'!P171</f>
        <v>2.09</v>
      </c>
      <c r="Q171" s="28">
        <f>'[1]6월'!Q171</f>
        <v>0</v>
      </c>
      <c r="R171" s="30">
        <f>'[1]6월'!R171</f>
        <v>0</v>
      </c>
      <c r="S171" s="31">
        <f>'[1]6월'!S171</f>
        <v>77.866666666666674</v>
      </c>
      <c r="T171" s="30">
        <f>'[1]6월'!T171</f>
        <v>7958.3399742191014</v>
      </c>
      <c r="U171" s="32">
        <f t="shared" si="20"/>
        <v>21217.700991168254</v>
      </c>
      <c r="V171" s="33">
        <v>2</v>
      </c>
      <c r="W171" s="34">
        <f t="shared" si="14"/>
        <v>10608.850495584127</v>
      </c>
      <c r="X171" s="35" t="str">
        <f>VLOOKUP(B171,[2]호실상태!$C:$F,4,FALSE)</f>
        <v>반실</v>
      </c>
      <c r="Y171" s="36"/>
      <c r="Z171" s="34">
        <f t="shared" si="15"/>
        <v>14852.390693817777</v>
      </c>
      <c r="AA171" s="34" t="str">
        <f t="shared" si="16"/>
        <v/>
      </c>
      <c r="AB171" s="34" t="str">
        <f t="shared" si="17"/>
        <v/>
      </c>
      <c r="AC171" s="34">
        <f t="shared" si="18"/>
        <v>6365.3102973504765</v>
      </c>
      <c r="AD171" s="34">
        <f t="shared" si="19"/>
        <v>14852.390693817777</v>
      </c>
    </row>
    <row r="172" spans="1:30" s="37" customFormat="1" ht="16.5">
      <c r="A172" s="26" t="s">
        <v>353</v>
      </c>
      <c r="B172" s="27" t="s">
        <v>354</v>
      </c>
      <c r="C172" s="28">
        <f>'[1]6월'!C172</f>
        <v>258.7</v>
      </c>
      <c r="D172" s="28">
        <f>'[1]6월'!D172</f>
        <v>262.3</v>
      </c>
      <c r="E172" s="28">
        <f>'[1]6월'!E172</f>
        <v>3.6</v>
      </c>
      <c r="F172" s="29">
        <f>'[1]6월'!F172</f>
        <v>532.80000000000007</v>
      </c>
      <c r="G172" s="28">
        <f>'[1]6월'!G172</f>
        <v>38.07</v>
      </c>
      <c r="H172" s="28">
        <f>'[1]6월'!H172</f>
        <v>38.07</v>
      </c>
      <c r="I172" s="28">
        <f>'[1]6월'!I172</f>
        <v>0</v>
      </c>
      <c r="J172" s="29">
        <f>'[1]6월'!J172</f>
        <v>0</v>
      </c>
      <c r="K172" s="28">
        <f>'[1]6월'!K172</f>
        <v>23.91</v>
      </c>
      <c r="L172" s="28">
        <f>'[1]6월'!L172</f>
        <v>23.91</v>
      </c>
      <c r="M172" s="28">
        <f>'[1]6월'!M172</f>
        <v>0</v>
      </c>
      <c r="N172" s="29">
        <f>'[1]6월'!N172</f>
        <v>0</v>
      </c>
      <c r="O172" s="28">
        <f>'[1]6월'!O172</f>
        <v>1.25</v>
      </c>
      <c r="P172" s="28">
        <f>'[1]6월'!P172</f>
        <v>1.25</v>
      </c>
      <c r="Q172" s="28">
        <f>'[1]6월'!Q172</f>
        <v>0</v>
      </c>
      <c r="R172" s="30">
        <f>'[1]6월'!R172</f>
        <v>0</v>
      </c>
      <c r="S172" s="31">
        <f>'[1]6월'!S172</f>
        <v>0</v>
      </c>
      <c r="T172" s="30">
        <f>'[1]6월'!T172</f>
        <v>0</v>
      </c>
      <c r="U172" s="32">
        <f t="shared" si="20"/>
        <v>532.80000000000007</v>
      </c>
      <c r="V172" s="33">
        <v>2</v>
      </c>
      <c r="W172" s="34">
        <f t="shared" si="14"/>
        <v>266.40000000000003</v>
      </c>
      <c r="X172" s="35" t="str">
        <f>VLOOKUP(B172,[2]호실상태!$C:$F,4,FALSE)</f>
        <v>공실</v>
      </c>
      <c r="Y172" s="36"/>
      <c r="Z172" s="34" t="str">
        <f t="shared" si="15"/>
        <v/>
      </c>
      <c r="AA172" s="34" t="str">
        <f t="shared" si="16"/>
        <v/>
      </c>
      <c r="AB172" s="34">
        <f t="shared" si="17"/>
        <v>532.80000000000007</v>
      </c>
      <c r="AC172" s="34" t="str">
        <f t="shared" si="18"/>
        <v/>
      </c>
      <c r="AD172" s="34">
        <f t="shared" si="19"/>
        <v>266.40000000000003</v>
      </c>
    </row>
    <row r="173" spans="1:30" s="37" customFormat="1" ht="16.5">
      <c r="A173" s="26" t="s">
        <v>355</v>
      </c>
      <c r="B173" s="27" t="s">
        <v>356</v>
      </c>
      <c r="C173" s="28">
        <f>'[1]6월'!C173</f>
        <v>233.1</v>
      </c>
      <c r="D173" s="28">
        <f>'[1]6월'!D173</f>
        <v>236.2</v>
      </c>
      <c r="E173" s="28">
        <f>'[1]6월'!E173</f>
        <v>3.1</v>
      </c>
      <c r="F173" s="29">
        <f>'[1]6월'!F173</f>
        <v>458.8</v>
      </c>
      <c r="G173" s="28">
        <f>'[1]6월'!G173</f>
        <v>48.33</v>
      </c>
      <c r="H173" s="28">
        <f>'[1]6월'!H173</f>
        <v>48.33</v>
      </c>
      <c r="I173" s="28">
        <f>'[1]6월'!I173</f>
        <v>0</v>
      </c>
      <c r="J173" s="29">
        <f>'[1]6월'!J173</f>
        <v>0</v>
      </c>
      <c r="K173" s="28">
        <f>'[1]6월'!K173</f>
        <v>26.96</v>
      </c>
      <c r="L173" s="28">
        <f>'[1]6월'!L173</f>
        <v>26.96</v>
      </c>
      <c r="M173" s="28">
        <f>'[1]6월'!M173</f>
        <v>0</v>
      </c>
      <c r="N173" s="29">
        <f>'[1]6월'!N173</f>
        <v>0</v>
      </c>
      <c r="O173" s="28">
        <f>'[1]6월'!O173</f>
        <v>1.0900000000000001</v>
      </c>
      <c r="P173" s="28">
        <f>'[1]6월'!P173</f>
        <v>1.0900000000000001</v>
      </c>
      <c r="Q173" s="28">
        <f>'[1]6월'!Q173</f>
        <v>0</v>
      </c>
      <c r="R173" s="30">
        <f>'[1]6월'!R173</f>
        <v>0</v>
      </c>
      <c r="S173" s="31">
        <f>'[1]6월'!S173</f>
        <v>0</v>
      </c>
      <c r="T173" s="30">
        <f>'[1]6월'!T173</f>
        <v>0</v>
      </c>
      <c r="U173" s="32">
        <f t="shared" si="20"/>
        <v>458.8</v>
      </c>
      <c r="V173" s="33">
        <v>2</v>
      </c>
      <c r="W173" s="34">
        <f t="shared" si="14"/>
        <v>229.4</v>
      </c>
      <c r="X173" s="35" t="str">
        <f>VLOOKUP(B173,[2]호실상태!$C:$F,4,FALSE)</f>
        <v>공실</v>
      </c>
      <c r="Y173" s="36"/>
      <c r="Z173" s="34" t="str">
        <f t="shared" si="15"/>
        <v/>
      </c>
      <c r="AA173" s="34" t="str">
        <f t="shared" si="16"/>
        <v/>
      </c>
      <c r="AB173" s="34">
        <f t="shared" si="17"/>
        <v>458.8</v>
      </c>
      <c r="AC173" s="34" t="str">
        <f t="shared" si="18"/>
        <v/>
      </c>
      <c r="AD173" s="34">
        <f t="shared" si="19"/>
        <v>229.4</v>
      </c>
    </row>
    <row r="174" spans="1:30" s="37" customFormat="1" ht="16.5">
      <c r="A174" s="26" t="s">
        <v>357</v>
      </c>
      <c r="B174" s="27" t="s">
        <v>358</v>
      </c>
      <c r="C174" s="28">
        <f>'[1]6월'!C174</f>
        <v>236.4</v>
      </c>
      <c r="D174" s="28">
        <f>'[1]6월'!D174</f>
        <v>240.1</v>
      </c>
      <c r="E174" s="28">
        <f>'[1]6월'!E174</f>
        <v>3.7</v>
      </c>
      <c r="F174" s="29">
        <f>'[1]6월'!F174</f>
        <v>547.6</v>
      </c>
      <c r="G174" s="28">
        <f>'[1]6월'!G174</f>
        <v>68.010000000000005</v>
      </c>
      <c r="H174" s="28">
        <f>'[1]6월'!H174</f>
        <v>68.010000000000005</v>
      </c>
      <c r="I174" s="28">
        <f>'[1]6월'!I174</f>
        <v>0</v>
      </c>
      <c r="J174" s="29">
        <f>'[1]6월'!J174</f>
        <v>0</v>
      </c>
      <c r="K174" s="28">
        <f>'[1]6월'!K174</f>
        <v>40.24</v>
      </c>
      <c r="L174" s="28">
        <f>'[1]6월'!L174</f>
        <v>40.24</v>
      </c>
      <c r="M174" s="28">
        <f>'[1]6월'!M174</f>
        <v>0</v>
      </c>
      <c r="N174" s="29">
        <f>'[1]6월'!N174</f>
        <v>0</v>
      </c>
      <c r="O174" s="28">
        <f>'[1]6월'!O174</f>
        <v>1.37</v>
      </c>
      <c r="P174" s="28">
        <f>'[1]6월'!P174</f>
        <v>1.37</v>
      </c>
      <c r="Q174" s="28">
        <f>'[1]6월'!Q174</f>
        <v>0</v>
      </c>
      <c r="R174" s="30">
        <f>'[1]6월'!R174</f>
        <v>0</v>
      </c>
      <c r="S174" s="31">
        <f>'[1]6월'!S174</f>
        <v>0</v>
      </c>
      <c r="T174" s="30">
        <f>'[1]6월'!T174</f>
        <v>0</v>
      </c>
      <c r="U174" s="32">
        <f t="shared" si="20"/>
        <v>547.6</v>
      </c>
      <c r="V174" s="33">
        <v>2</v>
      </c>
      <c r="W174" s="34">
        <f t="shared" si="14"/>
        <v>273.8</v>
      </c>
      <c r="X174" s="35" t="str">
        <f>VLOOKUP(B174,[2]호실상태!$C:$F,4,FALSE)</f>
        <v>공실</v>
      </c>
      <c r="Y174" s="36"/>
      <c r="Z174" s="34" t="str">
        <f t="shared" si="15"/>
        <v/>
      </c>
      <c r="AA174" s="34" t="str">
        <f t="shared" si="16"/>
        <v/>
      </c>
      <c r="AB174" s="34">
        <f t="shared" si="17"/>
        <v>547.6</v>
      </c>
      <c r="AC174" s="34" t="str">
        <f t="shared" si="18"/>
        <v/>
      </c>
      <c r="AD174" s="34">
        <f t="shared" si="19"/>
        <v>273.8</v>
      </c>
    </row>
    <row r="175" spans="1:30" s="37" customFormat="1" ht="16.5">
      <c r="A175" s="26" t="s">
        <v>359</v>
      </c>
      <c r="B175" s="27" t="s">
        <v>360</v>
      </c>
      <c r="C175" s="28">
        <f>'[1]6월'!C175</f>
        <v>263.89999999999998</v>
      </c>
      <c r="D175" s="28">
        <f>'[1]6월'!D175</f>
        <v>266.89999999999998</v>
      </c>
      <c r="E175" s="28">
        <f>'[1]6월'!E175</f>
        <v>3</v>
      </c>
      <c r="F175" s="29">
        <f>'[1]6월'!F175</f>
        <v>444</v>
      </c>
      <c r="G175" s="28">
        <f>'[1]6월'!G175</f>
        <v>28.740000000000002</v>
      </c>
      <c r="H175" s="28">
        <f>'[1]6월'!H175</f>
        <v>28.740000000000002</v>
      </c>
      <c r="I175" s="28">
        <f>'[1]6월'!I175</f>
        <v>0</v>
      </c>
      <c r="J175" s="29">
        <f>'[1]6월'!J175</f>
        <v>0</v>
      </c>
      <c r="K175" s="28">
        <f>'[1]6월'!K175</f>
        <v>11.97</v>
      </c>
      <c r="L175" s="28">
        <f>'[1]6월'!L175</f>
        <v>11.97</v>
      </c>
      <c r="M175" s="28">
        <f>'[1]6월'!M175</f>
        <v>0</v>
      </c>
      <c r="N175" s="29">
        <f>'[1]6월'!N175</f>
        <v>0</v>
      </c>
      <c r="O175" s="28">
        <f>'[1]6월'!O175</f>
        <v>1.19</v>
      </c>
      <c r="P175" s="28">
        <f>'[1]6월'!P175</f>
        <v>1.19</v>
      </c>
      <c r="Q175" s="28">
        <f>'[1]6월'!Q175</f>
        <v>0</v>
      </c>
      <c r="R175" s="30">
        <f>'[1]6월'!R175</f>
        <v>0</v>
      </c>
      <c r="S175" s="31">
        <f>'[1]6월'!S175</f>
        <v>0</v>
      </c>
      <c r="T175" s="30">
        <f>'[1]6월'!T175</f>
        <v>0</v>
      </c>
      <c r="U175" s="32">
        <f t="shared" si="20"/>
        <v>444</v>
      </c>
      <c r="V175" s="33">
        <v>1</v>
      </c>
      <c r="W175" s="34">
        <f t="shared" si="14"/>
        <v>444</v>
      </c>
      <c r="X175" s="35" t="str">
        <f>VLOOKUP(B175,[2]호실상태!$C:$F,4,FALSE)</f>
        <v>공실</v>
      </c>
      <c r="Y175" s="36"/>
      <c r="Z175" s="34" t="str">
        <f t="shared" si="15"/>
        <v/>
      </c>
      <c r="AA175" s="34" t="str">
        <f t="shared" si="16"/>
        <v/>
      </c>
      <c r="AB175" s="34">
        <f t="shared" si="17"/>
        <v>444</v>
      </c>
      <c r="AC175" s="34" t="str">
        <f t="shared" si="18"/>
        <v/>
      </c>
      <c r="AD175" s="34">
        <f t="shared" si="19"/>
        <v>444</v>
      </c>
    </row>
    <row r="176" spans="1:30" s="37" customFormat="1" ht="16.5">
      <c r="A176" s="26" t="s">
        <v>361</v>
      </c>
      <c r="B176" s="27" t="s">
        <v>362</v>
      </c>
      <c r="C176" s="28">
        <f>'[1]6월'!C176</f>
        <v>243.1</v>
      </c>
      <c r="D176" s="28">
        <f>'[1]6월'!D176</f>
        <v>246.8</v>
      </c>
      <c r="E176" s="28">
        <f>'[1]6월'!E176</f>
        <v>3.7</v>
      </c>
      <c r="F176" s="29">
        <f>'[1]6월'!F176</f>
        <v>547.6</v>
      </c>
      <c r="G176" s="28">
        <f>'[1]6월'!G176</f>
        <v>25.6</v>
      </c>
      <c r="H176" s="28">
        <f>'[1]6월'!H176</f>
        <v>25.6</v>
      </c>
      <c r="I176" s="28">
        <f>'[1]6월'!I176</f>
        <v>0</v>
      </c>
      <c r="J176" s="29">
        <f>'[1]6월'!J176</f>
        <v>0</v>
      </c>
      <c r="K176" s="28">
        <f>'[1]6월'!K176</f>
        <v>15.42</v>
      </c>
      <c r="L176" s="28">
        <f>'[1]6월'!L176</f>
        <v>15.42</v>
      </c>
      <c r="M176" s="28">
        <f>'[1]6월'!M176</f>
        <v>0</v>
      </c>
      <c r="N176" s="29">
        <f>'[1]6월'!N176</f>
        <v>0</v>
      </c>
      <c r="O176" s="28">
        <f>'[1]6월'!O176</f>
        <v>1.61</v>
      </c>
      <c r="P176" s="28">
        <f>'[1]6월'!P176</f>
        <v>1.61</v>
      </c>
      <c r="Q176" s="28">
        <f>'[1]6월'!Q176</f>
        <v>0</v>
      </c>
      <c r="R176" s="30">
        <f>'[1]6월'!R176</f>
        <v>0</v>
      </c>
      <c r="S176" s="31">
        <f>'[1]6월'!S176</f>
        <v>0</v>
      </c>
      <c r="T176" s="30">
        <f>'[1]6월'!T176</f>
        <v>0</v>
      </c>
      <c r="U176" s="32">
        <f t="shared" si="20"/>
        <v>547.6</v>
      </c>
      <c r="V176" s="33">
        <v>1</v>
      </c>
      <c r="W176" s="34">
        <f t="shared" si="14"/>
        <v>547.6</v>
      </c>
      <c r="X176" s="35" t="str">
        <f>VLOOKUP(B176,[2]호실상태!$C:$F,4,FALSE)</f>
        <v>공실</v>
      </c>
      <c r="Y176" s="36"/>
      <c r="Z176" s="34" t="str">
        <f t="shared" si="15"/>
        <v/>
      </c>
      <c r="AA176" s="34" t="str">
        <f t="shared" si="16"/>
        <v/>
      </c>
      <c r="AB176" s="34">
        <f t="shared" si="17"/>
        <v>547.6</v>
      </c>
      <c r="AC176" s="34" t="str">
        <f t="shared" si="18"/>
        <v/>
      </c>
      <c r="AD176" s="34">
        <f t="shared" si="19"/>
        <v>547.6</v>
      </c>
    </row>
    <row r="177" spans="1:30" s="37" customFormat="1" ht="16.5">
      <c r="A177" s="26" t="s">
        <v>363</v>
      </c>
      <c r="B177" s="27" t="s">
        <v>364</v>
      </c>
      <c r="C177" s="28">
        <f>'[1]6월'!C177</f>
        <v>144.1</v>
      </c>
      <c r="D177" s="28">
        <f>'[1]6월'!D177</f>
        <v>158.30000000000001</v>
      </c>
      <c r="E177" s="28">
        <f>'[1]6월'!E177</f>
        <v>14.2</v>
      </c>
      <c r="F177" s="29">
        <f>'[1]6월'!F177</f>
        <v>2101.6</v>
      </c>
      <c r="G177" s="28">
        <f>'[1]6월'!G177</f>
        <v>16.89</v>
      </c>
      <c r="H177" s="28">
        <f>'[1]6월'!H177</f>
        <v>18.61</v>
      </c>
      <c r="I177" s="28">
        <f>'[1]6월'!I177</f>
        <v>1.72</v>
      </c>
      <c r="J177" s="29">
        <f>'[1]6월'!J177</f>
        <v>4543.7152542372887</v>
      </c>
      <c r="K177" s="28">
        <f>'[1]6월'!K177</f>
        <v>7.09</v>
      </c>
      <c r="L177" s="28">
        <f>'[1]6월'!L177</f>
        <v>7.42</v>
      </c>
      <c r="M177" s="28">
        <f>'[1]6월'!M177</f>
        <v>0.33</v>
      </c>
      <c r="N177" s="29">
        <f>'[1]6월'!N177</f>
        <v>2809.9500000000003</v>
      </c>
      <c r="O177" s="28">
        <f>'[1]6월'!O177</f>
        <v>0.77</v>
      </c>
      <c r="P177" s="28">
        <f>'[1]6월'!P177</f>
        <v>0.77</v>
      </c>
      <c r="Q177" s="28">
        <f>'[1]6월'!Q177</f>
        <v>0</v>
      </c>
      <c r="R177" s="30">
        <f>'[1]6월'!R177</f>
        <v>0</v>
      </c>
      <c r="S177" s="31">
        <f>'[1]6월'!S177</f>
        <v>0.26666666666666666</v>
      </c>
      <c r="T177" s="30">
        <f>'[1]6월'!T177</f>
        <v>27.25458895280514</v>
      </c>
      <c r="U177" s="32">
        <f t="shared" si="20"/>
        <v>9482.5198431900935</v>
      </c>
      <c r="V177" s="33">
        <v>1</v>
      </c>
      <c r="W177" s="34">
        <f t="shared" si="14"/>
        <v>9482.5198431900935</v>
      </c>
      <c r="X177" s="35" t="str">
        <f>VLOOKUP(B177,[2]호실상태!$C:$F,4,FALSE)</f>
        <v>입실</v>
      </c>
      <c r="Y177" s="36"/>
      <c r="Z177" s="34" t="str">
        <f t="shared" si="15"/>
        <v/>
      </c>
      <c r="AA177" s="34">
        <f t="shared" si="16"/>
        <v>9482.5198431900935</v>
      </c>
      <c r="AB177" s="34" t="str">
        <f t="shared" si="17"/>
        <v/>
      </c>
      <c r="AC177" s="34" t="str">
        <f t="shared" si="18"/>
        <v/>
      </c>
      <c r="AD177" s="34">
        <f t="shared" si="19"/>
        <v>9482.5198431900935</v>
      </c>
    </row>
    <row r="178" spans="1:30" s="37" customFormat="1" ht="16.5">
      <c r="A178" s="26" t="s">
        <v>365</v>
      </c>
      <c r="B178" s="27" t="s">
        <v>366</v>
      </c>
      <c r="C178" s="28">
        <f>'[1]6월'!C178</f>
        <v>182.5</v>
      </c>
      <c r="D178" s="28">
        <f>'[1]6월'!D178</f>
        <v>186.1</v>
      </c>
      <c r="E178" s="28">
        <f>'[1]6월'!E178</f>
        <v>3.6</v>
      </c>
      <c r="F178" s="29">
        <f>'[1]6월'!F178</f>
        <v>532.80000000000007</v>
      </c>
      <c r="G178" s="28">
        <f>'[1]6월'!G178</f>
        <v>33.08</v>
      </c>
      <c r="H178" s="28">
        <f>'[1]6월'!H178</f>
        <v>33.090000000000003</v>
      </c>
      <c r="I178" s="28">
        <f>'[1]6월'!I178</f>
        <v>0.01</v>
      </c>
      <c r="J178" s="29">
        <f>'[1]6월'!J178</f>
        <v>26.416949152542376</v>
      </c>
      <c r="K178" s="28">
        <f>'[1]6월'!K178</f>
        <v>10.8</v>
      </c>
      <c r="L178" s="28">
        <f>'[1]6월'!L178</f>
        <v>10.8</v>
      </c>
      <c r="M178" s="28">
        <f>'[1]6월'!M178</f>
        <v>0</v>
      </c>
      <c r="N178" s="29">
        <f>'[1]6월'!N178</f>
        <v>0</v>
      </c>
      <c r="O178" s="28">
        <f>'[1]6월'!O178</f>
        <v>0.71</v>
      </c>
      <c r="P178" s="28">
        <f>'[1]6월'!P178</f>
        <v>0.71</v>
      </c>
      <c r="Q178" s="28">
        <f>'[1]6월'!Q178</f>
        <v>0</v>
      </c>
      <c r="R178" s="30">
        <f>'[1]6월'!R178</f>
        <v>0</v>
      </c>
      <c r="S178" s="31">
        <f>'[1]6월'!S178</f>
        <v>0</v>
      </c>
      <c r="T178" s="30">
        <f>'[1]6월'!T178</f>
        <v>0</v>
      </c>
      <c r="U178" s="32">
        <f t="shared" si="20"/>
        <v>559.2169491525425</v>
      </c>
      <c r="V178" s="33">
        <v>1</v>
      </c>
      <c r="W178" s="34">
        <f t="shared" si="14"/>
        <v>559.2169491525425</v>
      </c>
      <c r="X178" s="35" t="str">
        <f>VLOOKUP(B178,[2]호실상태!$C:$F,4,FALSE)</f>
        <v>공실</v>
      </c>
      <c r="Y178" s="36"/>
      <c r="Z178" s="34" t="str">
        <f t="shared" si="15"/>
        <v/>
      </c>
      <c r="AA178" s="34" t="str">
        <f t="shared" si="16"/>
        <v/>
      </c>
      <c r="AB178" s="34">
        <f t="shared" si="17"/>
        <v>559.2169491525425</v>
      </c>
      <c r="AC178" s="34" t="str">
        <f t="shared" si="18"/>
        <v/>
      </c>
      <c r="AD178" s="34">
        <f t="shared" si="19"/>
        <v>559.2169491525425</v>
      </c>
    </row>
    <row r="179" spans="1:30" s="37" customFormat="1" ht="16.5">
      <c r="A179" s="26" t="s">
        <v>367</v>
      </c>
      <c r="B179" s="27" t="s">
        <v>368</v>
      </c>
      <c r="C179" s="28">
        <f>'[1]6월'!C179</f>
        <v>504</v>
      </c>
      <c r="D179" s="28">
        <f>'[1]6월'!D179</f>
        <v>534.70000000000005</v>
      </c>
      <c r="E179" s="28">
        <f>'[1]6월'!E179</f>
        <v>30.7</v>
      </c>
      <c r="F179" s="29">
        <f>'[1]6월'!F179</f>
        <v>4543.5999999999995</v>
      </c>
      <c r="G179" s="28">
        <f>'[1]6월'!G179</f>
        <v>55.019999999999996</v>
      </c>
      <c r="H179" s="28">
        <f>'[1]6월'!H179</f>
        <v>58.379999999999995</v>
      </c>
      <c r="I179" s="28">
        <f>'[1]6월'!I179</f>
        <v>3.3600000000000003</v>
      </c>
      <c r="J179" s="29">
        <f>'[1]6월'!J179</f>
        <v>8876.094915254238</v>
      </c>
      <c r="K179" s="28">
        <f>'[1]6월'!K179</f>
        <v>24.9</v>
      </c>
      <c r="L179" s="28">
        <f>'[1]6월'!L179</f>
        <v>25.37</v>
      </c>
      <c r="M179" s="28">
        <f>'[1]6월'!M179</f>
        <v>0.47</v>
      </c>
      <c r="N179" s="29">
        <f>'[1]6월'!N179</f>
        <v>4002.0499999999997</v>
      </c>
      <c r="O179" s="28">
        <f>'[1]6월'!O179</f>
        <v>1.25</v>
      </c>
      <c r="P179" s="28">
        <f>'[1]6월'!P179</f>
        <v>1.25</v>
      </c>
      <c r="Q179" s="28">
        <f>'[1]6월'!Q179</f>
        <v>0</v>
      </c>
      <c r="R179" s="30">
        <f>'[1]6월'!R179</f>
        <v>0</v>
      </c>
      <c r="S179" s="31">
        <f>'[1]6월'!S179</f>
        <v>0</v>
      </c>
      <c r="T179" s="30">
        <f>'[1]6월'!T179</f>
        <v>0</v>
      </c>
      <c r="U179" s="32">
        <f t="shared" si="20"/>
        <v>17421.744915254236</v>
      </c>
      <c r="V179" s="33">
        <v>1</v>
      </c>
      <c r="W179" s="34">
        <f t="shared" si="14"/>
        <v>17421.744915254236</v>
      </c>
      <c r="X179" s="35" t="str">
        <f>VLOOKUP(B179,[2]호실상태!$C:$F,4,FALSE)</f>
        <v>입실</v>
      </c>
      <c r="Y179" s="36"/>
      <c r="Z179" s="34" t="str">
        <f t="shared" si="15"/>
        <v/>
      </c>
      <c r="AA179" s="34">
        <f t="shared" si="16"/>
        <v>17421.744915254236</v>
      </c>
      <c r="AB179" s="34" t="str">
        <f t="shared" si="17"/>
        <v/>
      </c>
      <c r="AC179" s="34" t="str">
        <f t="shared" si="18"/>
        <v/>
      </c>
      <c r="AD179" s="34">
        <f t="shared" si="19"/>
        <v>17421.744915254236</v>
      </c>
    </row>
    <row r="180" spans="1:30" s="37" customFormat="1" ht="16.5">
      <c r="A180" s="26" t="s">
        <v>369</v>
      </c>
      <c r="B180" s="27" t="s">
        <v>370</v>
      </c>
      <c r="C180" s="28">
        <f>'[1]6월'!C180</f>
        <v>339.2</v>
      </c>
      <c r="D180" s="28">
        <f>'[1]6월'!D180</f>
        <v>368.8</v>
      </c>
      <c r="E180" s="28">
        <f>'[1]6월'!E180</f>
        <v>29.6</v>
      </c>
      <c r="F180" s="29">
        <f>'[1]6월'!F180</f>
        <v>4380.8</v>
      </c>
      <c r="G180" s="28">
        <f>'[1]6월'!G180</f>
        <v>58.089999999999996</v>
      </c>
      <c r="H180" s="28">
        <f>'[1]6월'!H180</f>
        <v>61.769999999999996</v>
      </c>
      <c r="I180" s="28">
        <f>'[1]6월'!I180</f>
        <v>3.6799999999999997</v>
      </c>
      <c r="J180" s="29">
        <f>'[1]6월'!J180</f>
        <v>9721.4372881355939</v>
      </c>
      <c r="K180" s="28">
        <f>'[1]6월'!K180</f>
        <v>32.44</v>
      </c>
      <c r="L180" s="28">
        <f>'[1]6월'!L180</f>
        <v>34.22</v>
      </c>
      <c r="M180" s="28">
        <f>'[1]6월'!M180</f>
        <v>1.78</v>
      </c>
      <c r="N180" s="29">
        <f>'[1]6월'!N180</f>
        <v>15156.7</v>
      </c>
      <c r="O180" s="28">
        <f>'[1]6월'!O180</f>
        <v>1.07</v>
      </c>
      <c r="P180" s="28">
        <f>'[1]6월'!P180</f>
        <v>1.07</v>
      </c>
      <c r="Q180" s="28">
        <f>'[1]6월'!Q180</f>
        <v>0</v>
      </c>
      <c r="R180" s="30">
        <f>'[1]6월'!R180</f>
        <v>0</v>
      </c>
      <c r="S180" s="31">
        <f>'[1]6월'!S180</f>
        <v>104.51666666666667</v>
      </c>
      <c r="T180" s="30">
        <f>'[1]6월'!T180</f>
        <v>10682.095457690064</v>
      </c>
      <c r="U180" s="32">
        <f t="shared" si="20"/>
        <v>39941.032745825658</v>
      </c>
      <c r="V180" s="33">
        <v>2</v>
      </c>
      <c r="W180" s="34">
        <f t="shared" si="14"/>
        <v>19970.516372912829</v>
      </c>
      <c r="X180" s="35" t="str">
        <f>VLOOKUP(B180,[2]호실상태!$C:$F,4,FALSE)</f>
        <v>반실</v>
      </c>
      <c r="Y180" s="36"/>
      <c r="Z180" s="34">
        <f t="shared" si="15"/>
        <v>27958.722922077959</v>
      </c>
      <c r="AA180" s="34" t="str">
        <f t="shared" si="16"/>
        <v/>
      </c>
      <c r="AB180" s="34" t="str">
        <f t="shared" si="17"/>
        <v/>
      </c>
      <c r="AC180" s="34">
        <f t="shared" si="18"/>
        <v>11982.309823747697</v>
      </c>
      <c r="AD180" s="34">
        <f t="shared" si="19"/>
        <v>27958.722922077959</v>
      </c>
    </row>
    <row r="181" spans="1:30" s="37" customFormat="1" ht="16.5">
      <c r="A181" s="26" t="s">
        <v>371</v>
      </c>
      <c r="B181" s="27" t="s">
        <v>372</v>
      </c>
      <c r="C181" s="28">
        <f>'[1]6월'!C181</f>
        <v>256.2</v>
      </c>
      <c r="D181" s="28">
        <f>'[1]6월'!D181</f>
        <v>272.39999999999998</v>
      </c>
      <c r="E181" s="28">
        <f>'[1]6월'!E181</f>
        <v>16.2</v>
      </c>
      <c r="F181" s="29">
        <f>'[1]6월'!F181</f>
        <v>2397.6</v>
      </c>
      <c r="G181" s="28">
        <f>'[1]6월'!G181</f>
        <v>42.57</v>
      </c>
      <c r="H181" s="28">
        <f>'[1]6월'!H181</f>
        <v>43.67</v>
      </c>
      <c r="I181" s="28">
        <f>'[1]6월'!I181</f>
        <v>1.1000000000000001</v>
      </c>
      <c r="J181" s="29">
        <f>'[1]6월'!J181</f>
        <v>2905.8644067796613</v>
      </c>
      <c r="K181" s="28">
        <f>'[1]6월'!K181</f>
        <v>19.02</v>
      </c>
      <c r="L181" s="28">
        <f>'[1]6월'!L181</f>
        <v>19.329999999999998</v>
      </c>
      <c r="M181" s="28">
        <f>'[1]6월'!M181</f>
        <v>0.31</v>
      </c>
      <c r="N181" s="29">
        <f>'[1]6월'!N181</f>
        <v>2639.65</v>
      </c>
      <c r="O181" s="28">
        <f>'[1]6월'!O181</f>
        <v>1.46</v>
      </c>
      <c r="P181" s="28">
        <f>'[1]6월'!P181</f>
        <v>1.46</v>
      </c>
      <c r="Q181" s="28">
        <f>'[1]6월'!Q181</f>
        <v>0</v>
      </c>
      <c r="R181" s="30">
        <f>'[1]6월'!R181</f>
        <v>0</v>
      </c>
      <c r="S181" s="31">
        <f>'[1]6월'!S181</f>
        <v>27.433333333333334</v>
      </c>
      <c r="T181" s="30">
        <f>'[1]6월'!T181</f>
        <v>2803.815838519829</v>
      </c>
      <c r="U181" s="32">
        <f t="shared" si="20"/>
        <v>10746.930245299491</v>
      </c>
      <c r="V181" s="33">
        <v>2</v>
      </c>
      <c r="W181" s="34">
        <f t="shared" si="14"/>
        <v>5373.4651226497454</v>
      </c>
      <c r="X181" s="35" t="str">
        <f>VLOOKUP(B181,[2]호실상태!$C:$F,4,FALSE)</f>
        <v>반실</v>
      </c>
      <c r="Y181" s="36"/>
      <c r="Z181" s="34">
        <f t="shared" si="15"/>
        <v>7522.8511717096426</v>
      </c>
      <c r="AA181" s="34" t="str">
        <f t="shared" si="16"/>
        <v/>
      </c>
      <c r="AB181" s="34" t="str">
        <f t="shared" si="17"/>
        <v/>
      </c>
      <c r="AC181" s="34">
        <f t="shared" si="18"/>
        <v>3224.0790735898472</v>
      </c>
      <c r="AD181" s="34">
        <f t="shared" si="19"/>
        <v>7522.8511717096426</v>
      </c>
    </row>
    <row r="182" spans="1:30" s="37" customFormat="1" ht="16.5">
      <c r="A182" s="26" t="s">
        <v>373</v>
      </c>
      <c r="B182" s="27" t="s">
        <v>374</v>
      </c>
      <c r="C182" s="28">
        <f>'[1]6월'!C182</f>
        <v>325.2</v>
      </c>
      <c r="D182" s="28">
        <f>'[1]6월'!D182</f>
        <v>348.6</v>
      </c>
      <c r="E182" s="28">
        <f>'[1]6월'!E182</f>
        <v>23.4</v>
      </c>
      <c r="F182" s="29">
        <f>'[1]6월'!F182</f>
        <v>3463.2</v>
      </c>
      <c r="G182" s="28">
        <f>'[1]6월'!G182</f>
        <v>55.66</v>
      </c>
      <c r="H182" s="28">
        <f>'[1]6월'!H182</f>
        <v>59.31</v>
      </c>
      <c r="I182" s="28">
        <f>'[1]6월'!I182</f>
        <v>3.65</v>
      </c>
      <c r="J182" s="29">
        <f>'[1]6월'!J182</f>
        <v>9642.1864406779659</v>
      </c>
      <c r="K182" s="28">
        <f>'[1]6월'!K182</f>
        <v>24.87</v>
      </c>
      <c r="L182" s="28">
        <f>'[1]6월'!L182</f>
        <v>25.7</v>
      </c>
      <c r="M182" s="28">
        <f>'[1]6월'!M182</f>
        <v>0.83</v>
      </c>
      <c r="N182" s="29">
        <f>'[1]6월'!N182</f>
        <v>7067.45</v>
      </c>
      <c r="O182" s="28">
        <f>'[1]6월'!O182</f>
        <v>0.62</v>
      </c>
      <c r="P182" s="28">
        <f>'[1]6월'!P182</f>
        <v>0.62</v>
      </c>
      <c r="Q182" s="28">
        <f>'[1]6월'!Q182</f>
        <v>0</v>
      </c>
      <c r="R182" s="30">
        <f>'[1]6월'!R182</f>
        <v>0</v>
      </c>
      <c r="S182" s="31">
        <f>'[1]6월'!S182</f>
        <v>122</v>
      </c>
      <c r="T182" s="30">
        <f>'[1]6월'!T182</f>
        <v>12468.974445908352</v>
      </c>
      <c r="U182" s="32">
        <f t="shared" si="20"/>
        <v>32641.810886586318</v>
      </c>
      <c r="V182" s="33">
        <v>2</v>
      </c>
      <c r="W182" s="34">
        <f t="shared" si="14"/>
        <v>16320.905443293159</v>
      </c>
      <c r="X182" s="35" t="str">
        <f>VLOOKUP(B182,[2]호실상태!$C:$F,4,FALSE)</f>
        <v>반실</v>
      </c>
      <c r="Y182" s="36"/>
      <c r="Z182" s="34">
        <f t="shared" si="15"/>
        <v>22849.267620610422</v>
      </c>
      <c r="AA182" s="34" t="str">
        <f t="shared" si="16"/>
        <v/>
      </c>
      <c r="AB182" s="34" t="str">
        <f t="shared" si="17"/>
        <v/>
      </c>
      <c r="AC182" s="34">
        <f t="shared" si="18"/>
        <v>9792.5432659758953</v>
      </c>
      <c r="AD182" s="34">
        <f t="shared" si="19"/>
        <v>22849.267620610422</v>
      </c>
    </row>
    <row r="183" spans="1:30" s="37" customFormat="1" ht="16.5">
      <c r="A183" s="26" t="s">
        <v>375</v>
      </c>
      <c r="B183" s="27" t="s">
        <v>376</v>
      </c>
      <c r="C183" s="28">
        <f>'[1]6월'!C183</f>
        <v>251</v>
      </c>
      <c r="D183" s="28">
        <f>'[1]6월'!D183</f>
        <v>273.8</v>
      </c>
      <c r="E183" s="28">
        <f>'[1]6월'!E183</f>
        <v>22.8</v>
      </c>
      <c r="F183" s="29">
        <f>'[1]6월'!F183</f>
        <v>3374.4</v>
      </c>
      <c r="G183" s="28">
        <f>'[1]6월'!G183</f>
        <v>43.58</v>
      </c>
      <c r="H183" s="28">
        <f>'[1]6월'!H183</f>
        <v>45.61</v>
      </c>
      <c r="I183" s="28">
        <f>'[1]6월'!I183</f>
        <v>2.0300000000000002</v>
      </c>
      <c r="J183" s="29">
        <f>'[1]6월'!J183</f>
        <v>5362.6406779661029</v>
      </c>
      <c r="K183" s="28">
        <f>'[1]6월'!K183</f>
        <v>22.38</v>
      </c>
      <c r="L183" s="28">
        <f>'[1]6월'!L183</f>
        <v>23.12</v>
      </c>
      <c r="M183" s="28">
        <f>'[1]6월'!M183</f>
        <v>0.74</v>
      </c>
      <c r="N183" s="29">
        <f>'[1]6월'!N183</f>
        <v>6301.1</v>
      </c>
      <c r="O183" s="28">
        <f>'[1]6월'!O183</f>
        <v>0.45</v>
      </c>
      <c r="P183" s="28">
        <f>'[1]6월'!P183</f>
        <v>0.45</v>
      </c>
      <c r="Q183" s="28">
        <f>'[1]6월'!Q183</f>
        <v>0</v>
      </c>
      <c r="R183" s="30">
        <f>'[1]6월'!R183</f>
        <v>0</v>
      </c>
      <c r="S183" s="31">
        <f>'[1]6월'!S183</f>
        <v>250.89999999999998</v>
      </c>
      <c r="T183" s="30">
        <f>'[1]6월'!T183</f>
        <v>25643.161380970534</v>
      </c>
      <c r="U183" s="32">
        <f t="shared" si="20"/>
        <v>40681.302058936635</v>
      </c>
      <c r="V183" s="33">
        <v>2</v>
      </c>
      <c r="W183" s="34">
        <f t="shared" si="14"/>
        <v>20340.651029468318</v>
      </c>
      <c r="X183" s="35" t="str">
        <f>VLOOKUP(B183,[2]호실상태!$C:$F,4,FALSE)</f>
        <v>반실</v>
      </c>
      <c r="Y183" s="36"/>
      <c r="Z183" s="34">
        <f t="shared" si="15"/>
        <v>28476.911441255645</v>
      </c>
      <c r="AA183" s="34" t="str">
        <f t="shared" si="16"/>
        <v/>
      </c>
      <c r="AB183" s="34" t="str">
        <f t="shared" si="17"/>
        <v/>
      </c>
      <c r="AC183" s="34">
        <f t="shared" si="18"/>
        <v>12204.390617680991</v>
      </c>
      <c r="AD183" s="34">
        <f t="shared" si="19"/>
        <v>28476.911441255645</v>
      </c>
    </row>
    <row r="184" spans="1:30" s="37" customFormat="1" ht="16.5">
      <c r="A184" s="26" t="s">
        <v>377</v>
      </c>
      <c r="B184" s="27" t="s">
        <v>378</v>
      </c>
      <c r="C184" s="28">
        <f>'[1]6월'!C184</f>
        <v>237.1</v>
      </c>
      <c r="D184" s="28">
        <f>'[1]6월'!D184</f>
        <v>240.8</v>
      </c>
      <c r="E184" s="28">
        <f>'[1]6월'!E184</f>
        <v>3.7</v>
      </c>
      <c r="F184" s="29">
        <f>'[1]6월'!F184</f>
        <v>547.6</v>
      </c>
      <c r="G184" s="28">
        <f>'[1]6월'!G184</f>
        <v>55.78</v>
      </c>
      <c r="H184" s="28">
        <f>'[1]6월'!H184</f>
        <v>55.78</v>
      </c>
      <c r="I184" s="28">
        <f>'[1]6월'!I184</f>
        <v>0</v>
      </c>
      <c r="J184" s="29">
        <f>'[1]6월'!J184</f>
        <v>0</v>
      </c>
      <c r="K184" s="28">
        <f>'[1]6월'!K184</f>
        <v>31.57</v>
      </c>
      <c r="L184" s="28">
        <f>'[1]6월'!L184</f>
        <v>31.57</v>
      </c>
      <c r="M184" s="28">
        <f>'[1]6월'!M184</f>
        <v>0</v>
      </c>
      <c r="N184" s="29">
        <f>'[1]6월'!N184</f>
        <v>0</v>
      </c>
      <c r="O184" s="28">
        <f>'[1]6월'!O184</f>
        <v>1</v>
      </c>
      <c r="P184" s="28">
        <f>'[1]6월'!P184</f>
        <v>1</v>
      </c>
      <c r="Q184" s="28">
        <f>'[1]6월'!Q184</f>
        <v>0</v>
      </c>
      <c r="R184" s="30">
        <f>'[1]6월'!R184</f>
        <v>0</v>
      </c>
      <c r="S184" s="31">
        <f>'[1]6월'!S184</f>
        <v>0</v>
      </c>
      <c r="T184" s="30">
        <f>'[1]6월'!T184</f>
        <v>0</v>
      </c>
      <c r="U184" s="32">
        <f t="shared" si="20"/>
        <v>547.6</v>
      </c>
      <c r="V184" s="33">
        <v>2</v>
      </c>
      <c r="W184" s="34">
        <f t="shared" si="14"/>
        <v>273.8</v>
      </c>
      <c r="X184" s="35" t="str">
        <f>VLOOKUP(B184,[2]호실상태!$C:$F,4,FALSE)</f>
        <v>공실</v>
      </c>
      <c r="Y184" s="36"/>
      <c r="Z184" s="34" t="str">
        <f t="shared" si="15"/>
        <v/>
      </c>
      <c r="AA184" s="34" t="str">
        <f t="shared" si="16"/>
        <v/>
      </c>
      <c r="AB184" s="34">
        <f t="shared" si="17"/>
        <v>547.6</v>
      </c>
      <c r="AC184" s="34" t="str">
        <f t="shared" si="18"/>
        <v/>
      </c>
      <c r="AD184" s="34">
        <f t="shared" si="19"/>
        <v>273.8</v>
      </c>
    </row>
    <row r="185" spans="1:30" s="37" customFormat="1" ht="16.5">
      <c r="A185" s="26" t="s">
        <v>379</v>
      </c>
      <c r="B185" s="27" t="s">
        <v>380</v>
      </c>
      <c r="C185" s="28">
        <f>'[1]6월'!C185</f>
        <v>219.3</v>
      </c>
      <c r="D185" s="28">
        <f>'[1]6월'!D185</f>
        <v>222.4</v>
      </c>
      <c r="E185" s="28">
        <f>'[1]6월'!E185</f>
        <v>3.1</v>
      </c>
      <c r="F185" s="29">
        <f>'[1]6월'!F185</f>
        <v>458.8</v>
      </c>
      <c r="G185" s="28">
        <f>'[1]6월'!G185</f>
        <v>34.46</v>
      </c>
      <c r="H185" s="28">
        <f>'[1]6월'!H185</f>
        <v>34.46</v>
      </c>
      <c r="I185" s="28">
        <f>'[1]6월'!I185</f>
        <v>0</v>
      </c>
      <c r="J185" s="29">
        <f>'[1]6월'!J185</f>
        <v>0</v>
      </c>
      <c r="K185" s="28">
        <f>'[1]6월'!K185</f>
        <v>16.440000000000001</v>
      </c>
      <c r="L185" s="28">
        <f>'[1]6월'!L185</f>
        <v>16.440000000000001</v>
      </c>
      <c r="M185" s="28">
        <f>'[1]6월'!M185</f>
        <v>0</v>
      </c>
      <c r="N185" s="29">
        <f>'[1]6월'!N185</f>
        <v>0</v>
      </c>
      <c r="O185" s="28">
        <f>'[1]6월'!O185</f>
        <v>1.18</v>
      </c>
      <c r="P185" s="28">
        <f>'[1]6월'!P185</f>
        <v>1.18</v>
      </c>
      <c r="Q185" s="28">
        <f>'[1]6월'!Q185</f>
        <v>0</v>
      </c>
      <c r="R185" s="30">
        <f>'[1]6월'!R185</f>
        <v>0</v>
      </c>
      <c r="S185" s="31">
        <f>'[1]6월'!S185</f>
        <v>0</v>
      </c>
      <c r="T185" s="30">
        <f>'[1]6월'!T185</f>
        <v>0</v>
      </c>
      <c r="U185" s="32">
        <f t="shared" si="20"/>
        <v>458.8</v>
      </c>
      <c r="V185" s="33">
        <v>2</v>
      </c>
      <c r="W185" s="34">
        <f t="shared" si="14"/>
        <v>229.4</v>
      </c>
      <c r="X185" s="35" t="str">
        <f>VLOOKUP(B185,[2]호실상태!$C:$F,4,FALSE)</f>
        <v>공실</v>
      </c>
      <c r="Y185" s="36"/>
      <c r="Z185" s="34" t="str">
        <f t="shared" si="15"/>
        <v/>
      </c>
      <c r="AA185" s="34" t="str">
        <f t="shared" si="16"/>
        <v/>
      </c>
      <c r="AB185" s="34">
        <f t="shared" si="17"/>
        <v>458.8</v>
      </c>
      <c r="AC185" s="34" t="str">
        <f t="shared" si="18"/>
        <v/>
      </c>
      <c r="AD185" s="34">
        <f t="shared" si="19"/>
        <v>229.4</v>
      </c>
    </row>
    <row r="186" spans="1:30" s="37" customFormat="1" ht="16.5">
      <c r="A186" s="26" t="s">
        <v>381</v>
      </c>
      <c r="B186" s="27" t="s">
        <v>382</v>
      </c>
      <c r="C186" s="28">
        <f>'[1]6월'!C186</f>
        <v>162.19999999999999</v>
      </c>
      <c r="D186" s="28">
        <f>'[1]6월'!D186</f>
        <v>165.9</v>
      </c>
      <c r="E186" s="28">
        <f>'[1]6월'!E186</f>
        <v>3.7</v>
      </c>
      <c r="F186" s="29">
        <f>'[1]6월'!F186</f>
        <v>547.6</v>
      </c>
      <c r="G186" s="28">
        <f>'[1]6월'!G186</f>
        <v>24.619999999999997</v>
      </c>
      <c r="H186" s="28">
        <f>'[1]6월'!H186</f>
        <v>24.95</v>
      </c>
      <c r="I186" s="28">
        <f>'[1]6월'!I186</f>
        <v>0.33</v>
      </c>
      <c r="J186" s="29">
        <f>'[1]6월'!J186</f>
        <v>871.75932203389846</v>
      </c>
      <c r="K186" s="28">
        <f>'[1]6월'!K186</f>
        <v>11.44</v>
      </c>
      <c r="L186" s="28">
        <f>'[1]6월'!L186</f>
        <v>11.44</v>
      </c>
      <c r="M186" s="28">
        <f>'[1]6월'!M186</f>
        <v>0</v>
      </c>
      <c r="N186" s="29">
        <f>'[1]6월'!N186</f>
        <v>0</v>
      </c>
      <c r="O186" s="28">
        <f>'[1]6월'!O186</f>
        <v>0.96</v>
      </c>
      <c r="P186" s="28">
        <f>'[1]6월'!P186</f>
        <v>0.96</v>
      </c>
      <c r="Q186" s="28">
        <f>'[1]6월'!Q186</f>
        <v>0</v>
      </c>
      <c r="R186" s="30">
        <f>'[1]6월'!R186</f>
        <v>0</v>
      </c>
      <c r="S186" s="31">
        <f>'[1]6월'!S186</f>
        <v>0</v>
      </c>
      <c r="T186" s="30">
        <f>'[1]6월'!T186</f>
        <v>0</v>
      </c>
      <c r="U186" s="32">
        <f t="shared" si="20"/>
        <v>1419.3593220338985</v>
      </c>
      <c r="V186" s="33">
        <v>2</v>
      </c>
      <c r="W186" s="34">
        <f t="shared" si="14"/>
        <v>709.67966101694924</v>
      </c>
      <c r="X186" s="35" t="str">
        <f>VLOOKUP(B186,[2]호실상태!$C:$F,4,FALSE)</f>
        <v>공실</v>
      </c>
      <c r="Y186" s="36"/>
      <c r="Z186" s="34" t="str">
        <f t="shared" si="15"/>
        <v/>
      </c>
      <c r="AA186" s="34" t="str">
        <f t="shared" si="16"/>
        <v/>
      </c>
      <c r="AB186" s="34">
        <f t="shared" si="17"/>
        <v>1419.3593220338985</v>
      </c>
      <c r="AC186" s="34" t="str">
        <f t="shared" si="18"/>
        <v/>
      </c>
      <c r="AD186" s="34">
        <f t="shared" si="19"/>
        <v>709.67966101694924</v>
      </c>
    </row>
    <row r="187" spans="1:30" s="37" customFormat="1" ht="16.5">
      <c r="A187" s="26" t="s">
        <v>383</v>
      </c>
      <c r="B187" s="27" t="s">
        <v>384</v>
      </c>
      <c r="C187" s="28">
        <f>'[1]6월'!C187</f>
        <v>344.3</v>
      </c>
      <c r="D187" s="28">
        <f>'[1]6월'!D187</f>
        <v>355.5</v>
      </c>
      <c r="E187" s="28">
        <f>'[1]6월'!E187</f>
        <v>11.2</v>
      </c>
      <c r="F187" s="29">
        <f>'[1]6월'!F187</f>
        <v>1657.6</v>
      </c>
      <c r="G187" s="28">
        <f>'[1]6월'!G187</f>
        <v>46.83</v>
      </c>
      <c r="H187" s="28">
        <f>'[1]6월'!H187</f>
        <v>47.79</v>
      </c>
      <c r="I187" s="28">
        <f>'[1]6월'!I187</f>
        <v>0.96</v>
      </c>
      <c r="J187" s="29">
        <f>'[1]6월'!J187</f>
        <v>2536.0271186440677</v>
      </c>
      <c r="K187" s="28">
        <f>'[1]6월'!K187</f>
        <v>22.93</v>
      </c>
      <c r="L187" s="28">
        <f>'[1]6월'!L187</f>
        <v>23</v>
      </c>
      <c r="M187" s="28">
        <f>'[1]6월'!M187</f>
        <v>7.0000000000000007E-2</v>
      </c>
      <c r="N187" s="29">
        <f>'[1]6월'!N187</f>
        <v>596.05000000000007</v>
      </c>
      <c r="O187" s="28">
        <f>'[1]6월'!O187</f>
        <v>2.17</v>
      </c>
      <c r="P187" s="28">
        <f>'[1]6월'!P187</f>
        <v>2.17</v>
      </c>
      <c r="Q187" s="28">
        <f>'[1]6월'!Q187</f>
        <v>0</v>
      </c>
      <c r="R187" s="30">
        <f>'[1]6월'!R187</f>
        <v>0</v>
      </c>
      <c r="S187" s="31">
        <f>'[1]6월'!S187</f>
        <v>70.999999999999986</v>
      </c>
      <c r="T187" s="30">
        <f>'[1]6월'!T187</f>
        <v>7256.5343086843668</v>
      </c>
      <c r="U187" s="32">
        <f t="shared" si="20"/>
        <v>12046.211427328435</v>
      </c>
      <c r="V187" s="33">
        <v>2</v>
      </c>
      <c r="W187" s="34">
        <f t="shared" si="14"/>
        <v>6023.1057136642175</v>
      </c>
      <c r="X187" s="35" t="str">
        <f>VLOOKUP(B187,[2]호실상태!$C:$F,4,FALSE)</f>
        <v>반실</v>
      </c>
      <c r="Y187" s="36"/>
      <c r="Z187" s="34">
        <f t="shared" si="15"/>
        <v>8432.3479991299046</v>
      </c>
      <c r="AA187" s="34" t="str">
        <f t="shared" si="16"/>
        <v/>
      </c>
      <c r="AB187" s="34" t="str">
        <f t="shared" si="17"/>
        <v/>
      </c>
      <c r="AC187" s="34">
        <f t="shared" si="18"/>
        <v>3613.8634281985305</v>
      </c>
      <c r="AD187" s="34">
        <f t="shared" si="19"/>
        <v>8432.3479991299046</v>
      </c>
    </row>
    <row r="188" spans="1:30" s="37" customFormat="1" ht="16.5">
      <c r="A188" s="26" t="s">
        <v>385</v>
      </c>
      <c r="B188" s="27" t="s">
        <v>386</v>
      </c>
      <c r="C188" s="28">
        <f>'[1]6월'!C188</f>
        <v>252.2</v>
      </c>
      <c r="D188" s="28">
        <f>'[1]6월'!D188</f>
        <v>255.9</v>
      </c>
      <c r="E188" s="28">
        <f>'[1]6월'!E188</f>
        <v>3.7</v>
      </c>
      <c r="F188" s="29">
        <f>'[1]6월'!F188</f>
        <v>547.6</v>
      </c>
      <c r="G188" s="28">
        <f>'[1]6월'!G188</f>
        <v>47.04</v>
      </c>
      <c r="H188" s="28">
        <f>'[1]6월'!H188</f>
        <v>47.04</v>
      </c>
      <c r="I188" s="28">
        <f>'[1]6월'!I188</f>
        <v>0</v>
      </c>
      <c r="J188" s="29">
        <f>'[1]6월'!J188</f>
        <v>0</v>
      </c>
      <c r="K188" s="28">
        <f>'[1]6월'!K188</f>
        <v>24.5</v>
      </c>
      <c r="L188" s="28">
        <f>'[1]6월'!L188</f>
        <v>24.5</v>
      </c>
      <c r="M188" s="28">
        <f>'[1]6월'!M188</f>
        <v>0</v>
      </c>
      <c r="N188" s="29">
        <f>'[1]6월'!N188</f>
        <v>0</v>
      </c>
      <c r="O188" s="28">
        <f>'[1]6월'!O188</f>
        <v>1.05</v>
      </c>
      <c r="P188" s="28">
        <f>'[1]6월'!P188</f>
        <v>1.05</v>
      </c>
      <c r="Q188" s="28">
        <f>'[1]6월'!Q188</f>
        <v>0</v>
      </c>
      <c r="R188" s="30">
        <f>'[1]6월'!R188</f>
        <v>0</v>
      </c>
      <c r="S188" s="31">
        <f>'[1]6월'!S188</f>
        <v>0</v>
      </c>
      <c r="T188" s="30">
        <f>'[1]6월'!T188</f>
        <v>0</v>
      </c>
      <c r="U188" s="32">
        <f t="shared" si="20"/>
        <v>547.6</v>
      </c>
      <c r="V188" s="33">
        <v>2</v>
      </c>
      <c r="W188" s="34">
        <f t="shared" si="14"/>
        <v>273.8</v>
      </c>
      <c r="X188" s="35" t="str">
        <f>VLOOKUP(B188,[2]호실상태!$C:$F,4,FALSE)</f>
        <v>공실</v>
      </c>
      <c r="Y188" s="36"/>
      <c r="Z188" s="34" t="str">
        <f t="shared" si="15"/>
        <v/>
      </c>
      <c r="AA188" s="34" t="str">
        <f t="shared" si="16"/>
        <v/>
      </c>
      <c r="AB188" s="34">
        <f t="shared" si="17"/>
        <v>547.6</v>
      </c>
      <c r="AC188" s="34" t="str">
        <f t="shared" si="18"/>
        <v/>
      </c>
      <c r="AD188" s="34">
        <f t="shared" si="19"/>
        <v>273.8</v>
      </c>
    </row>
    <row r="189" spans="1:30" s="37" customFormat="1" ht="16.5">
      <c r="A189" s="26" t="s">
        <v>387</v>
      </c>
      <c r="B189" s="27" t="s">
        <v>388</v>
      </c>
      <c r="C189" s="28">
        <f>'[1]6월'!C189</f>
        <v>354.5</v>
      </c>
      <c r="D189" s="28">
        <f>'[1]6월'!D189</f>
        <v>358.2</v>
      </c>
      <c r="E189" s="28">
        <f>'[1]6월'!E189</f>
        <v>3.7</v>
      </c>
      <c r="F189" s="29">
        <f>'[1]6월'!F189</f>
        <v>547.6</v>
      </c>
      <c r="G189" s="28">
        <f>'[1]6월'!G189</f>
        <v>48.57</v>
      </c>
      <c r="H189" s="28">
        <f>'[1]6월'!H189</f>
        <v>48.57</v>
      </c>
      <c r="I189" s="28">
        <f>'[1]6월'!I189</f>
        <v>0</v>
      </c>
      <c r="J189" s="29">
        <f>'[1]6월'!J189</f>
        <v>0</v>
      </c>
      <c r="K189" s="28">
        <f>'[1]6월'!K189</f>
        <v>29.35</v>
      </c>
      <c r="L189" s="28">
        <f>'[1]6월'!L189</f>
        <v>29.35</v>
      </c>
      <c r="M189" s="28">
        <f>'[1]6월'!M189</f>
        <v>0</v>
      </c>
      <c r="N189" s="29">
        <f>'[1]6월'!N189</f>
        <v>0</v>
      </c>
      <c r="O189" s="28">
        <f>'[1]6월'!O189</f>
        <v>2.1800000000000002</v>
      </c>
      <c r="P189" s="28">
        <f>'[1]6월'!P189</f>
        <v>2.1800000000000002</v>
      </c>
      <c r="Q189" s="28">
        <f>'[1]6월'!Q189</f>
        <v>0</v>
      </c>
      <c r="R189" s="30">
        <f>'[1]6월'!R189</f>
        <v>0</v>
      </c>
      <c r="S189" s="31">
        <f>'[1]6월'!S189</f>
        <v>0</v>
      </c>
      <c r="T189" s="30">
        <f>'[1]6월'!T189</f>
        <v>0</v>
      </c>
      <c r="U189" s="32">
        <f t="shared" si="20"/>
        <v>547.6</v>
      </c>
      <c r="V189" s="33">
        <v>2</v>
      </c>
      <c r="W189" s="34">
        <f t="shared" si="14"/>
        <v>273.8</v>
      </c>
      <c r="X189" s="35" t="str">
        <f>VLOOKUP(B189,[2]호실상태!$C:$F,4,FALSE)</f>
        <v>공실</v>
      </c>
      <c r="Y189" s="36"/>
      <c r="Z189" s="34" t="str">
        <f t="shared" si="15"/>
        <v/>
      </c>
      <c r="AA189" s="34" t="str">
        <f t="shared" si="16"/>
        <v/>
      </c>
      <c r="AB189" s="34">
        <f t="shared" si="17"/>
        <v>547.6</v>
      </c>
      <c r="AC189" s="34" t="str">
        <f t="shared" si="18"/>
        <v/>
      </c>
      <c r="AD189" s="34">
        <f t="shared" si="19"/>
        <v>273.8</v>
      </c>
    </row>
    <row r="190" spans="1:30" s="37" customFormat="1" ht="16.5">
      <c r="A190" s="26" t="s">
        <v>389</v>
      </c>
      <c r="B190" s="27" t="s">
        <v>390</v>
      </c>
      <c r="C190" s="28">
        <f>'[1]6월'!C190</f>
        <v>509.1</v>
      </c>
      <c r="D190" s="28">
        <f>'[1]6월'!D190</f>
        <v>584.9</v>
      </c>
      <c r="E190" s="28">
        <f>'[1]6월'!E190</f>
        <v>75.8</v>
      </c>
      <c r="F190" s="29">
        <f>'[1]6월'!F190</f>
        <v>11218.4</v>
      </c>
      <c r="G190" s="28">
        <f>'[1]6월'!G190</f>
        <v>85.75</v>
      </c>
      <c r="H190" s="28">
        <f>'[1]6월'!H190</f>
        <v>88.56</v>
      </c>
      <c r="I190" s="28">
        <f>'[1]6월'!I190</f>
        <v>2.81</v>
      </c>
      <c r="J190" s="29">
        <f>'[1]6월'!J190</f>
        <v>7423.1627118644074</v>
      </c>
      <c r="K190" s="28">
        <f>'[1]6월'!K190</f>
        <v>48.06</v>
      </c>
      <c r="L190" s="28">
        <f>'[1]6월'!L190</f>
        <v>48.88</v>
      </c>
      <c r="M190" s="28">
        <f>'[1]6월'!M190</f>
        <v>0.82</v>
      </c>
      <c r="N190" s="29">
        <f>'[1]6월'!N190</f>
        <v>6982.2999999999993</v>
      </c>
      <c r="O190" s="28">
        <f>'[1]6월'!O190</f>
        <v>2.0499999999999998</v>
      </c>
      <c r="P190" s="28">
        <f>'[1]6월'!P190</f>
        <v>2.0499999999999998</v>
      </c>
      <c r="Q190" s="28">
        <f>'[1]6월'!Q190</f>
        <v>0</v>
      </c>
      <c r="R190" s="30">
        <f>'[1]6월'!R190</f>
        <v>0</v>
      </c>
      <c r="S190" s="31">
        <f>'[1]6월'!S190</f>
        <v>51.266666666666659</v>
      </c>
      <c r="T190" s="30">
        <f>'[1]6월'!T190</f>
        <v>5239.6947261767873</v>
      </c>
      <c r="U190" s="32">
        <f t="shared" si="20"/>
        <v>30863.557438041193</v>
      </c>
      <c r="V190" s="33">
        <v>2</v>
      </c>
      <c r="W190" s="34">
        <f t="shared" si="14"/>
        <v>15431.778719020596</v>
      </c>
      <c r="X190" s="35" t="str">
        <f>VLOOKUP(B190,[2]호실상태!$C:$F,4,FALSE)</f>
        <v>반실</v>
      </c>
      <c r="Y190" s="36"/>
      <c r="Z190" s="34">
        <f t="shared" si="15"/>
        <v>21604.490206628834</v>
      </c>
      <c r="AA190" s="34" t="str">
        <f t="shared" si="16"/>
        <v/>
      </c>
      <c r="AB190" s="34" t="str">
        <f t="shared" si="17"/>
        <v/>
      </c>
      <c r="AC190" s="34">
        <f t="shared" si="18"/>
        <v>9259.0672314123567</v>
      </c>
      <c r="AD190" s="34">
        <f t="shared" si="19"/>
        <v>21604.490206628834</v>
      </c>
    </row>
    <row r="191" spans="1:30" s="37" customFormat="1" ht="16.5">
      <c r="A191" s="26" t="s">
        <v>391</v>
      </c>
      <c r="B191" s="27" t="s">
        <v>392</v>
      </c>
      <c r="C191" s="28">
        <f>'[1]6월'!C191</f>
        <v>299</v>
      </c>
      <c r="D191" s="28">
        <f>'[1]6월'!D191</f>
        <v>302.60000000000002</v>
      </c>
      <c r="E191" s="28">
        <f>'[1]6월'!E191</f>
        <v>3.6</v>
      </c>
      <c r="F191" s="29">
        <f>'[1]6월'!F191</f>
        <v>532.80000000000007</v>
      </c>
      <c r="G191" s="28">
        <f>'[1]6월'!G191</f>
        <v>47.51</v>
      </c>
      <c r="H191" s="28">
        <f>'[1]6월'!H191</f>
        <v>47.51</v>
      </c>
      <c r="I191" s="28">
        <f>'[1]6월'!I191</f>
        <v>0</v>
      </c>
      <c r="J191" s="29">
        <f>'[1]6월'!J191</f>
        <v>0</v>
      </c>
      <c r="K191" s="28">
        <f>'[1]6월'!K191</f>
        <v>26.08</v>
      </c>
      <c r="L191" s="28">
        <f>'[1]6월'!L191</f>
        <v>26.08</v>
      </c>
      <c r="M191" s="28">
        <f>'[1]6월'!M191</f>
        <v>0</v>
      </c>
      <c r="N191" s="29">
        <f>'[1]6월'!N191</f>
        <v>0</v>
      </c>
      <c r="O191" s="28">
        <f>'[1]6월'!O191</f>
        <v>1.36</v>
      </c>
      <c r="P191" s="28">
        <f>'[1]6월'!P191</f>
        <v>1.36</v>
      </c>
      <c r="Q191" s="28">
        <f>'[1]6월'!Q191</f>
        <v>0</v>
      </c>
      <c r="R191" s="30">
        <f>'[1]6월'!R191</f>
        <v>0</v>
      </c>
      <c r="S191" s="31">
        <f>'[1]6월'!S191</f>
        <v>0</v>
      </c>
      <c r="T191" s="30">
        <f>'[1]6월'!T191</f>
        <v>0</v>
      </c>
      <c r="U191" s="32">
        <f t="shared" si="20"/>
        <v>532.80000000000007</v>
      </c>
      <c r="V191" s="33">
        <v>2</v>
      </c>
      <c r="W191" s="34">
        <f t="shared" si="14"/>
        <v>266.40000000000003</v>
      </c>
      <c r="X191" s="35" t="str">
        <f>VLOOKUP(B191,[2]호실상태!$C:$F,4,FALSE)</f>
        <v>공실</v>
      </c>
      <c r="Y191" s="36"/>
      <c r="Z191" s="34" t="str">
        <f t="shared" si="15"/>
        <v/>
      </c>
      <c r="AA191" s="34" t="str">
        <f t="shared" si="16"/>
        <v/>
      </c>
      <c r="AB191" s="34">
        <f t="shared" si="17"/>
        <v>532.80000000000007</v>
      </c>
      <c r="AC191" s="34" t="str">
        <f t="shared" si="18"/>
        <v/>
      </c>
      <c r="AD191" s="34">
        <f t="shared" si="19"/>
        <v>266.40000000000003</v>
      </c>
    </row>
    <row r="192" spans="1:30" s="37" customFormat="1" ht="16.5">
      <c r="A192" s="26" t="s">
        <v>393</v>
      </c>
      <c r="B192" s="27" t="s">
        <v>394</v>
      </c>
      <c r="C192" s="28">
        <f>'[1]6월'!C192</f>
        <v>266.5</v>
      </c>
      <c r="D192" s="28">
        <f>'[1]6월'!D192</f>
        <v>269.60000000000002</v>
      </c>
      <c r="E192" s="28">
        <f>'[1]6월'!E192</f>
        <v>3.1</v>
      </c>
      <c r="F192" s="29">
        <f>'[1]6월'!F192</f>
        <v>458.8</v>
      </c>
      <c r="G192" s="28">
        <f>'[1]6월'!G192</f>
        <v>44.47</v>
      </c>
      <c r="H192" s="28">
        <f>'[1]6월'!H192</f>
        <v>44.47</v>
      </c>
      <c r="I192" s="28">
        <f>'[1]6월'!I192</f>
        <v>0</v>
      </c>
      <c r="J192" s="29">
        <f>'[1]6월'!J192</f>
        <v>0</v>
      </c>
      <c r="K192" s="28">
        <f>'[1]6월'!K192</f>
        <v>22.99</v>
      </c>
      <c r="L192" s="28">
        <f>'[1]6월'!L192</f>
        <v>22.99</v>
      </c>
      <c r="M192" s="28">
        <f>'[1]6월'!M192</f>
        <v>0</v>
      </c>
      <c r="N192" s="29">
        <f>'[1]6월'!N192</f>
        <v>0</v>
      </c>
      <c r="O192" s="28">
        <f>'[1]6월'!O192</f>
        <v>1.19</v>
      </c>
      <c r="P192" s="28">
        <f>'[1]6월'!P192</f>
        <v>1.19</v>
      </c>
      <c r="Q192" s="28">
        <f>'[1]6월'!Q192</f>
        <v>0</v>
      </c>
      <c r="R192" s="30">
        <f>'[1]6월'!R192</f>
        <v>0</v>
      </c>
      <c r="S192" s="31">
        <f>'[1]6월'!S192</f>
        <v>0</v>
      </c>
      <c r="T192" s="30">
        <f>'[1]6월'!T192</f>
        <v>0</v>
      </c>
      <c r="U192" s="32">
        <f t="shared" si="20"/>
        <v>458.8</v>
      </c>
      <c r="V192" s="33">
        <v>2</v>
      </c>
      <c r="W192" s="34">
        <f t="shared" si="14"/>
        <v>229.4</v>
      </c>
      <c r="X192" s="35" t="str">
        <f>VLOOKUP(B192,[2]호실상태!$C:$F,4,FALSE)</f>
        <v>공실</v>
      </c>
      <c r="Y192" s="36"/>
      <c r="Z192" s="34" t="str">
        <f t="shared" si="15"/>
        <v/>
      </c>
      <c r="AA192" s="34" t="str">
        <f t="shared" si="16"/>
        <v/>
      </c>
      <c r="AB192" s="34">
        <f t="shared" si="17"/>
        <v>458.8</v>
      </c>
      <c r="AC192" s="34" t="str">
        <f t="shared" si="18"/>
        <v/>
      </c>
      <c r="AD192" s="34">
        <f t="shared" si="19"/>
        <v>229.4</v>
      </c>
    </row>
    <row r="193" spans="1:30" s="37" customFormat="1" ht="16.5">
      <c r="A193" s="26" t="s">
        <v>395</v>
      </c>
      <c r="B193" s="27" t="s">
        <v>396</v>
      </c>
      <c r="C193" s="28">
        <f>'[1]6월'!C193</f>
        <v>317.39999999999998</v>
      </c>
      <c r="D193" s="28">
        <f>'[1]6월'!D193</f>
        <v>321</v>
      </c>
      <c r="E193" s="28">
        <f>'[1]6월'!E193</f>
        <v>3.6</v>
      </c>
      <c r="F193" s="29">
        <f>'[1]6월'!F193</f>
        <v>532.80000000000007</v>
      </c>
      <c r="G193" s="28">
        <f>'[1]6월'!G193</f>
        <v>44.39</v>
      </c>
      <c r="H193" s="28">
        <f>'[1]6월'!H193</f>
        <v>44.39</v>
      </c>
      <c r="I193" s="28">
        <f>'[1]6월'!I193</f>
        <v>0</v>
      </c>
      <c r="J193" s="29">
        <f>'[1]6월'!J193</f>
        <v>0</v>
      </c>
      <c r="K193" s="28">
        <f>'[1]6월'!K193</f>
        <v>27.42</v>
      </c>
      <c r="L193" s="28">
        <f>'[1]6월'!L193</f>
        <v>27.42</v>
      </c>
      <c r="M193" s="28">
        <f>'[1]6월'!M193</f>
        <v>0</v>
      </c>
      <c r="N193" s="29">
        <f>'[1]6월'!N193</f>
        <v>0</v>
      </c>
      <c r="O193" s="28">
        <f>'[1]6월'!O193</f>
        <v>1.92</v>
      </c>
      <c r="P193" s="28">
        <f>'[1]6월'!P193</f>
        <v>1.92</v>
      </c>
      <c r="Q193" s="28">
        <f>'[1]6월'!Q193</f>
        <v>0</v>
      </c>
      <c r="R193" s="30">
        <f>'[1]6월'!R193</f>
        <v>0</v>
      </c>
      <c r="S193" s="31">
        <f>'[1]6월'!S193</f>
        <v>0</v>
      </c>
      <c r="T193" s="30">
        <f>'[1]6월'!T193</f>
        <v>0</v>
      </c>
      <c r="U193" s="32">
        <f t="shared" si="20"/>
        <v>532.80000000000007</v>
      </c>
      <c r="V193" s="33">
        <v>2</v>
      </c>
      <c r="W193" s="34">
        <f t="shared" si="14"/>
        <v>266.40000000000003</v>
      </c>
      <c r="X193" s="35" t="str">
        <f>VLOOKUP(B193,[2]호실상태!$C:$F,4,FALSE)</f>
        <v>공실</v>
      </c>
      <c r="Y193" s="36"/>
      <c r="Z193" s="34" t="str">
        <f t="shared" si="15"/>
        <v/>
      </c>
      <c r="AA193" s="34" t="str">
        <f t="shared" si="16"/>
        <v/>
      </c>
      <c r="AB193" s="34">
        <f t="shared" si="17"/>
        <v>532.80000000000007</v>
      </c>
      <c r="AC193" s="34" t="str">
        <f t="shared" si="18"/>
        <v/>
      </c>
      <c r="AD193" s="34">
        <f t="shared" si="19"/>
        <v>266.40000000000003</v>
      </c>
    </row>
    <row r="194" spans="1:30" s="37" customFormat="1" ht="16.5">
      <c r="A194" s="26" t="s">
        <v>397</v>
      </c>
      <c r="B194" s="27" t="s">
        <v>398</v>
      </c>
      <c r="C194" s="28">
        <f>'[1]6월'!C194</f>
        <v>347.4</v>
      </c>
      <c r="D194" s="28">
        <f>'[1]6월'!D194</f>
        <v>363.7</v>
      </c>
      <c r="E194" s="28">
        <f>'[1]6월'!E194</f>
        <v>16.3</v>
      </c>
      <c r="F194" s="29">
        <f>'[1]6월'!F194</f>
        <v>2412.4</v>
      </c>
      <c r="G194" s="28">
        <f>'[1]6월'!G194</f>
        <v>52.16</v>
      </c>
      <c r="H194" s="28">
        <f>'[1]6월'!H194</f>
        <v>53.18</v>
      </c>
      <c r="I194" s="28">
        <f>'[1]6월'!I194</f>
        <v>1.02</v>
      </c>
      <c r="J194" s="29">
        <f>'[1]6월'!J194</f>
        <v>2694.5288135593223</v>
      </c>
      <c r="K194" s="28">
        <f>'[1]6월'!K194</f>
        <v>28.25</v>
      </c>
      <c r="L194" s="28">
        <f>'[1]6월'!L194</f>
        <v>28.58</v>
      </c>
      <c r="M194" s="28">
        <f>'[1]6월'!M194</f>
        <v>0.33</v>
      </c>
      <c r="N194" s="29">
        <f>'[1]6월'!N194</f>
        <v>2809.9500000000003</v>
      </c>
      <c r="O194" s="28">
        <f>'[1]6월'!O194</f>
        <v>1.74</v>
      </c>
      <c r="P194" s="28">
        <f>'[1]6월'!P194</f>
        <v>1.74</v>
      </c>
      <c r="Q194" s="28">
        <f>'[1]6월'!Q194</f>
        <v>0</v>
      </c>
      <c r="R194" s="30">
        <f>'[1]6월'!R194</f>
        <v>0</v>
      </c>
      <c r="S194" s="31">
        <f>'[1]6월'!S194</f>
        <v>64.083333333333343</v>
      </c>
      <c r="T194" s="30">
        <f>'[1]6월'!T194</f>
        <v>6549.6184077209864</v>
      </c>
      <c r="U194" s="32">
        <f t="shared" si="20"/>
        <v>14466.497221280308</v>
      </c>
      <c r="V194" s="33">
        <v>2</v>
      </c>
      <c r="W194" s="34">
        <f t="shared" si="14"/>
        <v>7233.2486106401539</v>
      </c>
      <c r="X194" s="35" t="str">
        <f>VLOOKUP(B194,[2]호실상태!$C:$F,4,FALSE)</f>
        <v>반실</v>
      </c>
      <c r="Y194" s="36"/>
      <c r="Z194" s="34">
        <f t="shared" si="15"/>
        <v>10126.548054896215</v>
      </c>
      <c r="AA194" s="34" t="str">
        <f t="shared" si="16"/>
        <v/>
      </c>
      <c r="AB194" s="34" t="str">
        <f t="shared" si="17"/>
        <v/>
      </c>
      <c r="AC194" s="34">
        <f t="shared" si="18"/>
        <v>4339.9491663840918</v>
      </c>
      <c r="AD194" s="34">
        <f t="shared" si="19"/>
        <v>10126.548054896215</v>
      </c>
    </row>
    <row r="195" spans="1:30" s="37" customFormat="1" ht="16.5">
      <c r="A195" s="26" t="s">
        <v>399</v>
      </c>
      <c r="B195" s="27" t="s">
        <v>400</v>
      </c>
      <c r="C195" s="28">
        <f>'[1]6월'!C195</f>
        <v>239</v>
      </c>
      <c r="D195" s="28">
        <f>'[1]6월'!D195</f>
        <v>250.9</v>
      </c>
      <c r="E195" s="28">
        <f>'[1]6월'!E195</f>
        <v>11.9</v>
      </c>
      <c r="F195" s="29">
        <f>'[1]6월'!F195</f>
        <v>1761.2</v>
      </c>
      <c r="G195" s="28">
        <f>'[1]6월'!G195</f>
        <v>36.04</v>
      </c>
      <c r="H195" s="28">
        <f>'[1]6월'!H195</f>
        <v>38.989999999999995</v>
      </c>
      <c r="I195" s="28">
        <f>'[1]6월'!I195</f>
        <v>2.95</v>
      </c>
      <c r="J195" s="29">
        <f>'[1]6월'!J195</f>
        <v>7793.0000000000009</v>
      </c>
      <c r="K195" s="28">
        <f>'[1]6월'!K195</f>
        <v>19.7</v>
      </c>
      <c r="L195" s="28">
        <f>'[1]6월'!L195</f>
        <v>21.11</v>
      </c>
      <c r="M195" s="28">
        <f>'[1]6월'!M195</f>
        <v>1.41</v>
      </c>
      <c r="N195" s="29">
        <f>'[1]6월'!N195</f>
        <v>12006.15</v>
      </c>
      <c r="O195" s="28">
        <f>'[1]6월'!O195</f>
        <v>1.49</v>
      </c>
      <c r="P195" s="28">
        <f>'[1]6월'!P195</f>
        <v>1.49</v>
      </c>
      <c r="Q195" s="28">
        <f>'[1]6월'!Q195</f>
        <v>0</v>
      </c>
      <c r="R195" s="30">
        <f>'[1]6월'!R195</f>
        <v>0</v>
      </c>
      <c r="S195" s="31">
        <f>'[1]6월'!S195</f>
        <v>131.05000000000001</v>
      </c>
      <c r="T195" s="30">
        <f>'[1]6월'!T195</f>
        <v>13393.927058494177</v>
      </c>
      <c r="U195" s="32">
        <f t="shared" si="20"/>
        <v>34954.277058494175</v>
      </c>
      <c r="V195" s="33">
        <v>2</v>
      </c>
      <c r="W195" s="34">
        <f t="shared" si="14"/>
        <v>17477.138529247088</v>
      </c>
      <c r="X195" s="35" t="str">
        <f>VLOOKUP(B195,[2]호실상태!$C:$F,4,FALSE)</f>
        <v>반실</v>
      </c>
      <c r="Y195" s="36"/>
      <c r="Z195" s="34">
        <f t="shared" si="15"/>
        <v>24467.993940945922</v>
      </c>
      <c r="AA195" s="34" t="str">
        <f t="shared" si="16"/>
        <v/>
      </c>
      <c r="AB195" s="34" t="str">
        <f t="shared" si="17"/>
        <v/>
      </c>
      <c r="AC195" s="34">
        <f t="shared" si="18"/>
        <v>10486.283117548252</v>
      </c>
      <c r="AD195" s="34">
        <f t="shared" si="19"/>
        <v>24467.993940945922</v>
      </c>
    </row>
    <row r="196" spans="1:30" s="37" customFormat="1" ht="16.5">
      <c r="A196" s="26" t="s">
        <v>401</v>
      </c>
      <c r="B196" s="27" t="s">
        <v>402</v>
      </c>
      <c r="C196" s="28">
        <f>'[1]6월'!C196</f>
        <v>227.7</v>
      </c>
      <c r="D196" s="28">
        <f>'[1]6월'!D196</f>
        <v>230.8</v>
      </c>
      <c r="E196" s="28">
        <f>'[1]6월'!E196</f>
        <v>3.1</v>
      </c>
      <c r="F196" s="29">
        <f>'[1]6월'!F196</f>
        <v>458.8</v>
      </c>
      <c r="G196" s="28">
        <f>'[1]6월'!G196</f>
        <v>28.85</v>
      </c>
      <c r="H196" s="28">
        <f>'[1]6월'!H196</f>
        <v>28.85</v>
      </c>
      <c r="I196" s="28">
        <f>'[1]6월'!I196</f>
        <v>0</v>
      </c>
      <c r="J196" s="29">
        <f>'[1]6월'!J196</f>
        <v>0</v>
      </c>
      <c r="K196" s="28">
        <f>'[1]6월'!K196</f>
        <v>17.12</v>
      </c>
      <c r="L196" s="28">
        <f>'[1]6월'!L196</f>
        <v>17.12</v>
      </c>
      <c r="M196" s="28">
        <f>'[1]6월'!M196</f>
        <v>0</v>
      </c>
      <c r="N196" s="29">
        <f>'[1]6월'!N196</f>
        <v>0</v>
      </c>
      <c r="O196" s="28">
        <f>'[1]6월'!O196</f>
        <v>1.24</v>
      </c>
      <c r="P196" s="28">
        <f>'[1]6월'!P196</f>
        <v>1.24</v>
      </c>
      <c r="Q196" s="28">
        <f>'[1]6월'!Q196</f>
        <v>0</v>
      </c>
      <c r="R196" s="30">
        <f>'[1]6월'!R196</f>
        <v>0</v>
      </c>
      <c r="S196" s="31">
        <f>'[1]6월'!S196</f>
        <v>0</v>
      </c>
      <c r="T196" s="30">
        <f>'[1]6월'!T196</f>
        <v>0</v>
      </c>
      <c r="U196" s="32">
        <f t="shared" si="20"/>
        <v>458.8</v>
      </c>
      <c r="V196" s="33">
        <v>1</v>
      </c>
      <c r="W196" s="34">
        <f t="shared" si="14"/>
        <v>458.8</v>
      </c>
      <c r="X196" s="35" t="str">
        <f>VLOOKUP(B196,[2]호실상태!$C:$F,4,FALSE)</f>
        <v>공실</v>
      </c>
      <c r="Y196" s="36"/>
      <c r="Z196" s="34" t="str">
        <f t="shared" si="15"/>
        <v/>
      </c>
      <c r="AA196" s="34" t="str">
        <f t="shared" si="16"/>
        <v/>
      </c>
      <c r="AB196" s="34">
        <f t="shared" si="17"/>
        <v>458.8</v>
      </c>
      <c r="AC196" s="34" t="str">
        <f t="shared" si="18"/>
        <v/>
      </c>
      <c r="AD196" s="34">
        <f t="shared" si="19"/>
        <v>458.8</v>
      </c>
    </row>
    <row r="197" spans="1:30" s="37" customFormat="1" ht="16.5">
      <c r="A197" s="26" t="s">
        <v>403</v>
      </c>
      <c r="B197" s="27" t="s">
        <v>404</v>
      </c>
      <c r="C197" s="28">
        <f>'[1]6월'!C197</f>
        <v>206.8</v>
      </c>
      <c r="D197" s="28">
        <f>'[1]6월'!D197</f>
        <v>210.4</v>
      </c>
      <c r="E197" s="28">
        <f>'[1]6월'!E197</f>
        <v>3.6</v>
      </c>
      <c r="F197" s="29">
        <f>'[1]6월'!F197</f>
        <v>532.80000000000007</v>
      </c>
      <c r="G197" s="28">
        <f>'[1]6월'!G197</f>
        <v>16.47</v>
      </c>
      <c r="H197" s="28">
        <f>'[1]6월'!H197</f>
        <v>16.47</v>
      </c>
      <c r="I197" s="28">
        <f>'[1]6월'!I197</f>
        <v>0</v>
      </c>
      <c r="J197" s="29">
        <f>'[1]6월'!J197</f>
        <v>0</v>
      </c>
      <c r="K197" s="28">
        <f>'[1]6월'!K197</f>
        <v>6.81</v>
      </c>
      <c r="L197" s="28">
        <f>'[1]6월'!L197</f>
        <v>6.81</v>
      </c>
      <c r="M197" s="28">
        <f>'[1]6월'!M197</f>
        <v>0</v>
      </c>
      <c r="N197" s="29">
        <f>'[1]6월'!N197</f>
        <v>0</v>
      </c>
      <c r="O197" s="28">
        <f>'[1]6월'!O197</f>
        <v>1.38</v>
      </c>
      <c r="P197" s="28">
        <f>'[1]6월'!P197</f>
        <v>1.38</v>
      </c>
      <c r="Q197" s="28">
        <f>'[1]6월'!Q197</f>
        <v>0</v>
      </c>
      <c r="R197" s="30">
        <f>'[1]6월'!R197</f>
        <v>0</v>
      </c>
      <c r="S197" s="31">
        <f>'[1]6월'!S197</f>
        <v>0</v>
      </c>
      <c r="T197" s="30">
        <f>'[1]6월'!T197</f>
        <v>0</v>
      </c>
      <c r="U197" s="32">
        <f t="shared" si="20"/>
        <v>532.80000000000007</v>
      </c>
      <c r="V197" s="33">
        <v>1</v>
      </c>
      <c r="W197" s="34">
        <f t="shared" si="14"/>
        <v>532.80000000000007</v>
      </c>
      <c r="X197" s="35" t="str">
        <f>VLOOKUP(B197,[2]호실상태!$C:$F,4,FALSE)</f>
        <v>공실</v>
      </c>
      <c r="Y197" s="36"/>
      <c r="Z197" s="34" t="str">
        <f t="shared" si="15"/>
        <v/>
      </c>
      <c r="AA197" s="34" t="str">
        <f t="shared" si="16"/>
        <v/>
      </c>
      <c r="AB197" s="34">
        <f t="shared" si="17"/>
        <v>532.80000000000007</v>
      </c>
      <c r="AC197" s="34" t="str">
        <f t="shared" si="18"/>
        <v/>
      </c>
      <c r="AD197" s="34">
        <f t="shared" si="19"/>
        <v>532.80000000000007</v>
      </c>
    </row>
    <row r="198" spans="1:30" s="37" customFormat="1" ht="16.5">
      <c r="A198" s="26" t="s">
        <v>405</v>
      </c>
      <c r="B198" s="27" t="s">
        <v>406</v>
      </c>
      <c r="C198" s="28">
        <f>'[1]6월'!C198</f>
        <v>196.8</v>
      </c>
      <c r="D198" s="28">
        <f>'[1]6월'!D198</f>
        <v>200.3</v>
      </c>
      <c r="E198" s="28">
        <f>'[1]6월'!E198</f>
        <v>3.5</v>
      </c>
      <c r="F198" s="29">
        <f>'[1]6월'!F198</f>
        <v>518</v>
      </c>
      <c r="G198" s="28">
        <f>'[1]6월'!G198</f>
        <v>30.160000000000004</v>
      </c>
      <c r="H198" s="28">
        <f>'[1]6월'!H198</f>
        <v>30.160000000000004</v>
      </c>
      <c r="I198" s="28">
        <f>'[1]6월'!I198</f>
        <v>0</v>
      </c>
      <c r="J198" s="29">
        <f>'[1]6월'!J198</f>
        <v>0</v>
      </c>
      <c r="K198" s="28">
        <f>'[1]6월'!K198</f>
        <v>13.65</v>
      </c>
      <c r="L198" s="28">
        <f>'[1]6월'!L198</f>
        <v>13.65</v>
      </c>
      <c r="M198" s="28">
        <f>'[1]6월'!M198</f>
        <v>0</v>
      </c>
      <c r="N198" s="29">
        <f>'[1]6월'!N198</f>
        <v>0</v>
      </c>
      <c r="O198" s="28">
        <f>'[1]6월'!O198</f>
        <v>1.1100000000000001</v>
      </c>
      <c r="P198" s="28">
        <f>'[1]6월'!P198</f>
        <v>1.1100000000000001</v>
      </c>
      <c r="Q198" s="28">
        <f>'[1]6월'!Q198</f>
        <v>0</v>
      </c>
      <c r="R198" s="30">
        <f>'[1]6월'!R198</f>
        <v>0</v>
      </c>
      <c r="S198" s="31">
        <f>'[1]6월'!S198</f>
        <v>0</v>
      </c>
      <c r="T198" s="30">
        <f>'[1]6월'!T198</f>
        <v>0</v>
      </c>
      <c r="U198" s="32">
        <f t="shared" si="20"/>
        <v>518</v>
      </c>
      <c r="V198" s="33">
        <v>1</v>
      </c>
      <c r="W198" s="34">
        <f t="shared" ref="W198:W261" si="21">U198/V198</f>
        <v>518</v>
      </c>
      <c r="X198" s="35" t="str">
        <f>VLOOKUP(B198,[2]호실상태!$C:$F,4,FALSE)</f>
        <v>공실</v>
      </c>
      <c r="Y198" s="36"/>
      <c r="Z198" s="34" t="str">
        <f t="shared" ref="Z198:Z261" si="22">(IF(X198="반실",U198*70%,""))</f>
        <v/>
      </c>
      <c r="AA198" s="34" t="str">
        <f t="shared" ref="AA198:AA261" si="23">IF(X198="입실",U198,"")</f>
        <v/>
      </c>
      <c r="AB198" s="34">
        <f t="shared" ref="AB198:AB261" si="24">(IF(X198="공실",U198,""))</f>
        <v>518</v>
      </c>
      <c r="AC198" s="34" t="str">
        <f t="shared" ref="AC198:AC261" si="25">(IF(X198="반실",U198*30%,""))</f>
        <v/>
      </c>
      <c r="AD198" s="34">
        <f t="shared" ref="AD198:AD261" si="26">IF(X198="반실",Z198,W198)</f>
        <v>518</v>
      </c>
    </row>
    <row r="199" spans="1:30" s="37" customFormat="1" ht="16.5">
      <c r="A199" s="26" t="s">
        <v>407</v>
      </c>
      <c r="B199" s="27" t="s">
        <v>408</v>
      </c>
      <c r="C199" s="28">
        <f>'[1]6월'!C199</f>
        <v>411.4</v>
      </c>
      <c r="D199" s="28">
        <f>'[1]6월'!D199</f>
        <v>415</v>
      </c>
      <c r="E199" s="28">
        <f>'[1]6월'!E199</f>
        <v>3.6</v>
      </c>
      <c r="F199" s="29">
        <f>'[1]6월'!F199</f>
        <v>532.80000000000007</v>
      </c>
      <c r="G199" s="28">
        <f>'[1]6월'!G199</f>
        <v>39.18</v>
      </c>
      <c r="H199" s="28">
        <f>'[1]6월'!H199</f>
        <v>39.18</v>
      </c>
      <c r="I199" s="28">
        <f>'[1]6월'!I199</f>
        <v>0</v>
      </c>
      <c r="J199" s="29">
        <f>'[1]6월'!J199</f>
        <v>0</v>
      </c>
      <c r="K199" s="28">
        <f>'[1]6월'!K199</f>
        <v>17.07</v>
      </c>
      <c r="L199" s="28">
        <f>'[1]6월'!L199</f>
        <v>17.07</v>
      </c>
      <c r="M199" s="28">
        <f>'[1]6월'!M199</f>
        <v>0</v>
      </c>
      <c r="N199" s="29">
        <f>'[1]6월'!N199</f>
        <v>0</v>
      </c>
      <c r="O199" s="28">
        <f>'[1]6월'!O199</f>
        <v>0.97</v>
      </c>
      <c r="P199" s="28">
        <f>'[1]6월'!P199</f>
        <v>0.97</v>
      </c>
      <c r="Q199" s="28">
        <f>'[1]6월'!Q199</f>
        <v>0</v>
      </c>
      <c r="R199" s="30">
        <f>'[1]6월'!R199</f>
        <v>0</v>
      </c>
      <c r="S199" s="31">
        <f>'[1]6월'!S199</f>
        <v>0</v>
      </c>
      <c r="T199" s="30">
        <f>'[1]6월'!T199</f>
        <v>0</v>
      </c>
      <c r="U199" s="32">
        <f t="shared" ref="U199:U262" si="27">F199+J199+N199+R199+T199</f>
        <v>532.80000000000007</v>
      </c>
      <c r="V199" s="33">
        <v>1</v>
      </c>
      <c r="W199" s="34">
        <f t="shared" si="21"/>
        <v>532.80000000000007</v>
      </c>
      <c r="X199" s="35" t="str">
        <f>VLOOKUP(B199,[2]호실상태!$C:$F,4,FALSE)</f>
        <v>공실</v>
      </c>
      <c r="Y199" s="36"/>
      <c r="Z199" s="34" t="str">
        <f t="shared" si="22"/>
        <v/>
      </c>
      <c r="AA199" s="34" t="str">
        <f t="shared" si="23"/>
        <v/>
      </c>
      <c r="AB199" s="34">
        <f t="shared" si="24"/>
        <v>532.80000000000007</v>
      </c>
      <c r="AC199" s="34" t="str">
        <f t="shared" si="25"/>
        <v/>
      </c>
      <c r="AD199" s="34">
        <f t="shared" si="26"/>
        <v>532.80000000000007</v>
      </c>
    </row>
    <row r="200" spans="1:30" s="37" customFormat="1" ht="16.5">
      <c r="A200" s="26" t="s">
        <v>409</v>
      </c>
      <c r="B200" s="27" t="s">
        <v>410</v>
      </c>
      <c r="C200" s="28">
        <f>'[1]6월'!C200</f>
        <v>158.9</v>
      </c>
      <c r="D200" s="28">
        <f>'[1]6월'!D200</f>
        <v>162</v>
      </c>
      <c r="E200" s="28">
        <f>'[1]6월'!E200</f>
        <v>3.1</v>
      </c>
      <c r="F200" s="29">
        <f>'[1]6월'!F200</f>
        <v>458.8</v>
      </c>
      <c r="G200" s="28">
        <f>'[1]6월'!G200</f>
        <v>17.329999999999998</v>
      </c>
      <c r="H200" s="28">
        <f>'[1]6월'!H200</f>
        <v>17.329999999999998</v>
      </c>
      <c r="I200" s="28">
        <f>'[1]6월'!I200</f>
        <v>0</v>
      </c>
      <c r="J200" s="29">
        <f>'[1]6월'!J200</f>
        <v>0</v>
      </c>
      <c r="K200" s="28">
        <f>'[1]6월'!K200</f>
        <v>7.34</v>
      </c>
      <c r="L200" s="28">
        <f>'[1]6월'!L200</f>
        <v>7.34</v>
      </c>
      <c r="M200" s="28">
        <f>'[1]6월'!M200</f>
        <v>0</v>
      </c>
      <c r="N200" s="29">
        <f>'[1]6월'!N200</f>
        <v>0</v>
      </c>
      <c r="O200" s="28">
        <f>'[1]6월'!O200</f>
        <v>1.3</v>
      </c>
      <c r="P200" s="28">
        <f>'[1]6월'!P200</f>
        <v>1.3</v>
      </c>
      <c r="Q200" s="28">
        <f>'[1]6월'!Q200</f>
        <v>0</v>
      </c>
      <c r="R200" s="30">
        <f>'[1]6월'!R200</f>
        <v>0</v>
      </c>
      <c r="S200" s="31">
        <f>'[1]6월'!S200</f>
        <v>0</v>
      </c>
      <c r="T200" s="30">
        <f>'[1]6월'!T200</f>
        <v>0</v>
      </c>
      <c r="U200" s="32">
        <f t="shared" si="27"/>
        <v>458.8</v>
      </c>
      <c r="V200" s="33">
        <v>1</v>
      </c>
      <c r="W200" s="34">
        <f t="shared" si="21"/>
        <v>458.8</v>
      </c>
      <c r="X200" s="35" t="str">
        <f>VLOOKUP(B200,[2]호실상태!$C:$F,4,FALSE)</f>
        <v>공실</v>
      </c>
      <c r="Y200" s="36"/>
      <c r="Z200" s="34" t="str">
        <f t="shared" si="22"/>
        <v/>
      </c>
      <c r="AA200" s="34" t="str">
        <f t="shared" si="23"/>
        <v/>
      </c>
      <c r="AB200" s="34">
        <f t="shared" si="24"/>
        <v>458.8</v>
      </c>
      <c r="AC200" s="34" t="str">
        <f t="shared" si="25"/>
        <v/>
      </c>
      <c r="AD200" s="34">
        <f t="shared" si="26"/>
        <v>458.8</v>
      </c>
    </row>
    <row r="201" spans="1:30" s="37" customFormat="1" ht="16.5">
      <c r="A201" s="26" t="s">
        <v>411</v>
      </c>
      <c r="B201" s="27" t="s">
        <v>412</v>
      </c>
      <c r="C201" s="28">
        <f>'[1]6월'!C201</f>
        <v>308</v>
      </c>
      <c r="D201" s="28">
        <f>'[1]6월'!D201</f>
        <v>336.2</v>
      </c>
      <c r="E201" s="28">
        <f>'[1]6월'!E201</f>
        <v>28.2</v>
      </c>
      <c r="F201" s="29">
        <f>'[1]6월'!F201</f>
        <v>4173.5999999999995</v>
      </c>
      <c r="G201" s="28">
        <f>'[1]6월'!G201</f>
        <v>52.34</v>
      </c>
      <c r="H201" s="28">
        <f>'[1]6월'!H201</f>
        <v>55.65</v>
      </c>
      <c r="I201" s="28">
        <f>'[1]6월'!I201</f>
        <v>3.31</v>
      </c>
      <c r="J201" s="29">
        <f>'[1]6월'!J201</f>
        <v>8744.0101694915265</v>
      </c>
      <c r="K201" s="28">
        <f>'[1]6월'!K201</f>
        <v>19.25</v>
      </c>
      <c r="L201" s="28">
        <f>'[1]6월'!L201</f>
        <v>20.46</v>
      </c>
      <c r="M201" s="28">
        <f>'[1]6월'!M201</f>
        <v>1.21</v>
      </c>
      <c r="N201" s="29">
        <f>'[1]6월'!N201</f>
        <v>10303.15</v>
      </c>
      <c r="O201" s="28">
        <f>'[1]6월'!O201</f>
        <v>1.78</v>
      </c>
      <c r="P201" s="28">
        <f>'[1]6월'!P201</f>
        <v>1.78</v>
      </c>
      <c r="Q201" s="28">
        <f>'[1]6월'!Q201</f>
        <v>0</v>
      </c>
      <c r="R201" s="30">
        <f>'[1]6월'!R201</f>
        <v>0</v>
      </c>
      <c r="S201" s="31">
        <f>'[1]6월'!S201</f>
        <v>166.3</v>
      </c>
      <c r="T201" s="30">
        <f>'[1]6월'!T201</f>
        <v>16996.643035693105</v>
      </c>
      <c r="U201" s="32">
        <f t="shared" si="27"/>
        <v>40217.40320518463</v>
      </c>
      <c r="V201" s="33">
        <v>2</v>
      </c>
      <c r="W201" s="34">
        <f t="shared" si="21"/>
        <v>20108.701602592315</v>
      </c>
      <c r="X201" s="35" t="str">
        <f>VLOOKUP(B201,[2]호실상태!$C:$F,4,FALSE)</f>
        <v>반실</v>
      </c>
      <c r="Y201" s="36"/>
      <c r="Z201" s="34">
        <f t="shared" si="22"/>
        <v>28152.182243629239</v>
      </c>
      <c r="AA201" s="34" t="str">
        <f t="shared" si="23"/>
        <v/>
      </c>
      <c r="AB201" s="34" t="str">
        <f t="shared" si="24"/>
        <v/>
      </c>
      <c r="AC201" s="34">
        <f t="shared" si="25"/>
        <v>12065.220961555389</v>
      </c>
      <c r="AD201" s="34">
        <f t="shared" si="26"/>
        <v>28152.182243629239</v>
      </c>
    </row>
    <row r="202" spans="1:30" s="37" customFormat="1" ht="16.5">
      <c r="A202" s="26" t="s">
        <v>413</v>
      </c>
      <c r="B202" s="27" t="s">
        <v>414</v>
      </c>
      <c r="C202" s="28">
        <f>'[1]6월'!C202</f>
        <v>554.1</v>
      </c>
      <c r="D202" s="28">
        <f>'[1]6월'!D202</f>
        <v>662.7</v>
      </c>
      <c r="E202" s="28">
        <f>'[1]6월'!E202</f>
        <v>108.6</v>
      </c>
      <c r="F202" s="29">
        <f>'[1]6월'!F202</f>
        <v>16072.8</v>
      </c>
      <c r="G202" s="28">
        <f>'[1]6월'!G202</f>
        <v>50.79</v>
      </c>
      <c r="H202" s="28">
        <f>'[1]6월'!H202</f>
        <v>52.739999999999995</v>
      </c>
      <c r="I202" s="28">
        <f>'[1]6월'!I202</f>
        <v>1.9500000000000002</v>
      </c>
      <c r="J202" s="29">
        <f>'[1]6월'!J202</f>
        <v>5151.3050847457635</v>
      </c>
      <c r="K202" s="28">
        <f>'[1]6월'!K202</f>
        <v>25.96</v>
      </c>
      <c r="L202" s="28">
        <f>'[1]6월'!L202</f>
        <v>26.63</v>
      </c>
      <c r="M202" s="28">
        <f>'[1]6월'!M202</f>
        <v>0.67</v>
      </c>
      <c r="N202" s="29">
        <f>'[1]6월'!N202</f>
        <v>5705.05</v>
      </c>
      <c r="O202" s="28">
        <f>'[1]6월'!O202</f>
        <v>1.47</v>
      </c>
      <c r="P202" s="28">
        <f>'[1]6월'!P202</f>
        <v>1.47</v>
      </c>
      <c r="Q202" s="28">
        <f>'[1]6월'!Q202</f>
        <v>0</v>
      </c>
      <c r="R202" s="30">
        <f>'[1]6월'!R202</f>
        <v>0</v>
      </c>
      <c r="S202" s="31">
        <f>'[1]6월'!S202</f>
        <v>222.66666666666663</v>
      </c>
      <c r="T202" s="30">
        <f>'[1]6월'!T202</f>
        <v>22757.581775592287</v>
      </c>
      <c r="U202" s="32">
        <f t="shared" si="27"/>
        <v>49686.736860338046</v>
      </c>
      <c r="V202" s="33">
        <v>2</v>
      </c>
      <c r="W202" s="34">
        <f t="shared" si="21"/>
        <v>24843.368430169023</v>
      </c>
      <c r="X202" s="35" t="str">
        <f>VLOOKUP(B202,[2]호실상태!$C:$F,4,FALSE)</f>
        <v>반실</v>
      </c>
      <c r="Y202" s="36"/>
      <c r="Z202" s="34">
        <f t="shared" si="22"/>
        <v>34780.715802236627</v>
      </c>
      <c r="AA202" s="34" t="str">
        <f t="shared" si="23"/>
        <v/>
      </c>
      <c r="AB202" s="34" t="str">
        <f t="shared" si="24"/>
        <v/>
      </c>
      <c r="AC202" s="34">
        <f t="shared" si="25"/>
        <v>14906.021058101413</v>
      </c>
      <c r="AD202" s="34">
        <f t="shared" si="26"/>
        <v>34780.715802236627</v>
      </c>
    </row>
    <row r="203" spans="1:30" s="37" customFormat="1" ht="16.5">
      <c r="A203" s="26" t="s">
        <v>415</v>
      </c>
      <c r="B203" s="27" t="s">
        <v>416</v>
      </c>
      <c r="C203" s="28">
        <f>'[1]6월'!C203</f>
        <v>228</v>
      </c>
      <c r="D203" s="28">
        <f>'[1]6월'!D203</f>
        <v>246.6</v>
      </c>
      <c r="E203" s="28">
        <f>'[1]6월'!E203</f>
        <v>18.600000000000001</v>
      </c>
      <c r="F203" s="29">
        <f>'[1]6월'!F203</f>
        <v>2752.8</v>
      </c>
      <c r="G203" s="28">
        <f>'[1]6월'!G203</f>
        <v>49.95</v>
      </c>
      <c r="H203" s="28">
        <f>'[1]6월'!H203</f>
        <v>52.730000000000004</v>
      </c>
      <c r="I203" s="28">
        <f>'[1]6월'!I203</f>
        <v>2.78</v>
      </c>
      <c r="J203" s="29">
        <f>'[1]6월'!J203</f>
        <v>7343.9118644067794</v>
      </c>
      <c r="K203" s="28">
        <f>'[1]6월'!K203</f>
        <v>21.79</v>
      </c>
      <c r="L203" s="28">
        <f>'[1]6월'!L203</f>
        <v>22.17</v>
      </c>
      <c r="M203" s="28">
        <f>'[1]6월'!M203</f>
        <v>0.38</v>
      </c>
      <c r="N203" s="29">
        <f>'[1]6월'!N203</f>
        <v>3235.7</v>
      </c>
      <c r="O203" s="28">
        <f>'[1]6월'!O203</f>
        <v>2.46</v>
      </c>
      <c r="P203" s="28">
        <f>'[1]6월'!P203</f>
        <v>2.46</v>
      </c>
      <c r="Q203" s="28">
        <f>'[1]6월'!Q203</f>
        <v>0</v>
      </c>
      <c r="R203" s="30">
        <f>'[1]6월'!R203</f>
        <v>0</v>
      </c>
      <c r="S203" s="31">
        <f>'[1]6월'!S203</f>
        <v>24.983333333333338</v>
      </c>
      <c r="T203" s="30">
        <f>'[1]6월'!T203</f>
        <v>2553.4143025159319</v>
      </c>
      <c r="U203" s="32">
        <f t="shared" si="27"/>
        <v>15885.82616692271</v>
      </c>
      <c r="V203" s="33">
        <v>2</v>
      </c>
      <c r="W203" s="34">
        <f t="shared" si="21"/>
        <v>7942.9130834613552</v>
      </c>
      <c r="X203" s="35" t="str">
        <f>VLOOKUP(B203,[2]호실상태!$C:$F,4,FALSE)</f>
        <v>반실</v>
      </c>
      <c r="Y203" s="36"/>
      <c r="Z203" s="34">
        <f t="shared" si="22"/>
        <v>11120.078316845897</v>
      </c>
      <c r="AA203" s="34" t="str">
        <f t="shared" si="23"/>
        <v/>
      </c>
      <c r="AB203" s="34" t="str">
        <f t="shared" si="24"/>
        <v/>
      </c>
      <c r="AC203" s="34">
        <f t="shared" si="25"/>
        <v>4765.7478500768129</v>
      </c>
      <c r="AD203" s="34">
        <f t="shared" si="26"/>
        <v>11120.078316845897</v>
      </c>
    </row>
    <row r="204" spans="1:30" s="37" customFormat="1" ht="16.5">
      <c r="A204" s="26" t="s">
        <v>417</v>
      </c>
      <c r="B204" s="27" t="s">
        <v>418</v>
      </c>
      <c r="C204" s="28">
        <f>'[1]6월'!C204</f>
        <v>345.3</v>
      </c>
      <c r="D204" s="28">
        <f>'[1]6월'!D204</f>
        <v>348.5</v>
      </c>
      <c r="E204" s="28">
        <f>'[1]6월'!E204</f>
        <v>3.2</v>
      </c>
      <c r="F204" s="29">
        <f>'[1]6월'!F204</f>
        <v>473.6</v>
      </c>
      <c r="G204" s="28">
        <f>'[1]6월'!G204</f>
        <v>48.28</v>
      </c>
      <c r="H204" s="28">
        <f>'[1]6월'!H204</f>
        <v>48.32</v>
      </c>
      <c r="I204" s="28">
        <f>'[1]6월'!I204</f>
        <v>0.04</v>
      </c>
      <c r="J204" s="29">
        <f>'[1]6월'!J204</f>
        <v>105.6677966101695</v>
      </c>
      <c r="K204" s="28">
        <f>'[1]6월'!K204</f>
        <v>19.95</v>
      </c>
      <c r="L204" s="28">
        <f>'[1]6월'!L204</f>
        <v>19.95</v>
      </c>
      <c r="M204" s="28">
        <f>'[1]6월'!M204</f>
        <v>0</v>
      </c>
      <c r="N204" s="29">
        <f>'[1]6월'!N204</f>
        <v>0</v>
      </c>
      <c r="O204" s="28">
        <f>'[1]6월'!O204</f>
        <v>0.68</v>
      </c>
      <c r="P204" s="28">
        <f>'[1]6월'!P204</f>
        <v>0.68</v>
      </c>
      <c r="Q204" s="28">
        <f>'[1]6월'!Q204</f>
        <v>0</v>
      </c>
      <c r="R204" s="30">
        <f>'[1]6월'!R204</f>
        <v>0</v>
      </c>
      <c r="S204" s="31">
        <f>'[1]6월'!S204</f>
        <v>0</v>
      </c>
      <c r="T204" s="30">
        <f>'[1]6월'!T204</f>
        <v>0</v>
      </c>
      <c r="U204" s="32">
        <f t="shared" si="27"/>
        <v>579.26779661016951</v>
      </c>
      <c r="V204" s="33">
        <v>2</v>
      </c>
      <c r="W204" s="34">
        <f t="shared" si="21"/>
        <v>289.63389830508476</v>
      </c>
      <c r="X204" s="35" t="str">
        <f>VLOOKUP(B204,[2]호실상태!$C:$F,4,FALSE)</f>
        <v>공실</v>
      </c>
      <c r="Y204" s="36"/>
      <c r="Z204" s="34" t="str">
        <f t="shared" si="22"/>
        <v/>
      </c>
      <c r="AA204" s="34" t="str">
        <f t="shared" si="23"/>
        <v/>
      </c>
      <c r="AB204" s="34">
        <f t="shared" si="24"/>
        <v>579.26779661016951</v>
      </c>
      <c r="AC204" s="34" t="str">
        <f t="shared" si="25"/>
        <v/>
      </c>
      <c r="AD204" s="34">
        <f t="shared" si="26"/>
        <v>289.63389830508476</v>
      </c>
    </row>
    <row r="205" spans="1:30" s="37" customFormat="1" ht="16.5">
      <c r="A205" s="26" t="s">
        <v>419</v>
      </c>
      <c r="B205" s="27" t="s">
        <v>420</v>
      </c>
      <c r="C205" s="28">
        <f>'[1]6월'!C205</f>
        <v>427</v>
      </c>
      <c r="D205" s="28">
        <f>'[1]6월'!D205</f>
        <v>430.6</v>
      </c>
      <c r="E205" s="28">
        <f>'[1]6월'!E205</f>
        <v>3.6</v>
      </c>
      <c r="F205" s="29">
        <f>'[1]6월'!F205</f>
        <v>532.80000000000007</v>
      </c>
      <c r="G205" s="28">
        <f>'[1]6월'!G205</f>
        <v>57.620000000000005</v>
      </c>
      <c r="H205" s="28">
        <f>'[1]6월'!H205</f>
        <v>58</v>
      </c>
      <c r="I205" s="28">
        <f>'[1]6월'!I205</f>
        <v>0.38</v>
      </c>
      <c r="J205" s="29">
        <f>'[1]6월'!J205</f>
        <v>1003.8440677966103</v>
      </c>
      <c r="K205" s="28">
        <f>'[1]6월'!K205</f>
        <v>25.96</v>
      </c>
      <c r="L205" s="28">
        <f>'[1]6월'!L205</f>
        <v>25.96</v>
      </c>
      <c r="M205" s="28">
        <f>'[1]6월'!M205</f>
        <v>0</v>
      </c>
      <c r="N205" s="29">
        <f>'[1]6월'!N205</f>
        <v>0</v>
      </c>
      <c r="O205" s="28">
        <f>'[1]6월'!O205</f>
        <v>1.17</v>
      </c>
      <c r="P205" s="28">
        <f>'[1]6월'!P205</f>
        <v>1.17</v>
      </c>
      <c r="Q205" s="28">
        <f>'[1]6월'!Q205</f>
        <v>0</v>
      </c>
      <c r="R205" s="30">
        <f>'[1]6월'!R205</f>
        <v>0</v>
      </c>
      <c r="S205" s="31">
        <f>'[1]6월'!S205</f>
        <v>0</v>
      </c>
      <c r="T205" s="30">
        <f>'[1]6월'!T205</f>
        <v>0</v>
      </c>
      <c r="U205" s="32">
        <f t="shared" si="27"/>
        <v>1536.6440677966102</v>
      </c>
      <c r="V205" s="33">
        <v>2</v>
      </c>
      <c r="W205" s="34">
        <f t="shared" si="21"/>
        <v>768.32203389830511</v>
      </c>
      <c r="X205" s="35" t="str">
        <f>VLOOKUP(B205,[2]호실상태!$C:$F,4,FALSE)</f>
        <v>공실</v>
      </c>
      <c r="Y205" s="36"/>
      <c r="Z205" s="34" t="str">
        <f t="shared" si="22"/>
        <v/>
      </c>
      <c r="AA205" s="34" t="str">
        <f t="shared" si="23"/>
        <v/>
      </c>
      <c r="AB205" s="34">
        <f t="shared" si="24"/>
        <v>1536.6440677966102</v>
      </c>
      <c r="AC205" s="34" t="str">
        <f t="shared" si="25"/>
        <v/>
      </c>
      <c r="AD205" s="34">
        <f t="shared" si="26"/>
        <v>768.32203389830511</v>
      </c>
    </row>
    <row r="206" spans="1:30" s="37" customFormat="1" ht="16.5">
      <c r="A206" s="26" t="s">
        <v>421</v>
      </c>
      <c r="B206" s="27" t="s">
        <v>422</v>
      </c>
      <c r="C206" s="28">
        <f>'[1]6월'!C206</f>
        <v>339.5</v>
      </c>
      <c r="D206" s="28">
        <f>'[1]6월'!D206</f>
        <v>342.8</v>
      </c>
      <c r="E206" s="28">
        <f>'[1]6월'!E206</f>
        <v>3.3</v>
      </c>
      <c r="F206" s="29">
        <f>'[1]6월'!F206</f>
        <v>488.4</v>
      </c>
      <c r="G206" s="28">
        <f>'[1]6월'!G206</f>
        <v>56.25</v>
      </c>
      <c r="H206" s="28">
        <f>'[1]6월'!H206</f>
        <v>56.25</v>
      </c>
      <c r="I206" s="28">
        <f>'[1]6월'!I206</f>
        <v>0</v>
      </c>
      <c r="J206" s="29">
        <f>'[1]6월'!J206</f>
        <v>0</v>
      </c>
      <c r="K206" s="28">
        <f>'[1]6월'!K206</f>
        <v>27.61</v>
      </c>
      <c r="L206" s="28">
        <f>'[1]6월'!L206</f>
        <v>27.61</v>
      </c>
      <c r="M206" s="28">
        <f>'[1]6월'!M206</f>
        <v>0</v>
      </c>
      <c r="N206" s="29">
        <f>'[1]6월'!N206</f>
        <v>0</v>
      </c>
      <c r="O206" s="28">
        <f>'[1]6월'!O206</f>
        <v>0.81</v>
      </c>
      <c r="P206" s="28">
        <f>'[1]6월'!P206</f>
        <v>0.81</v>
      </c>
      <c r="Q206" s="28">
        <f>'[1]6월'!Q206</f>
        <v>0</v>
      </c>
      <c r="R206" s="30">
        <f>'[1]6월'!R206</f>
        <v>0</v>
      </c>
      <c r="S206" s="31">
        <f>'[1]6월'!S206</f>
        <v>0</v>
      </c>
      <c r="T206" s="30">
        <f>'[1]6월'!T206</f>
        <v>0</v>
      </c>
      <c r="U206" s="32">
        <f t="shared" si="27"/>
        <v>488.4</v>
      </c>
      <c r="V206" s="33">
        <v>2</v>
      </c>
      <c r="W206" s="34">
        <f t="shared" si="21"/>
        <v>244.2</v>
      </c>
      <c r="X206" s="35" t="str">
        <f>VLOOKUP(B206,[2]호실상태!$C:$F,4,FALSE)</f>
        <v>공실</v>
      </c>
      <c r="Y206" s="36"/>
      <c r="Z206" s="34" t="str">
        <f t="shared" si="22"/>
        <v/>
      </c>
      <c r="AA206" s="34" t="str">
        <f t="shared" si="23"/>
        <v/>
      </c>
      <c r="AB206" s="34">
        <f t="shared" si="24"/>
        <v>488.4</v>
      </c>
      <c r="AC206" s="34" t="str">
        <f t="shared" si="25"/>
        <v/>
      </c>
      <c r="AD206" s="34">
        <f t="shared" si="26"/>
        <v>244.2</v>
      </c>
    </row>
    <row r="207" spans="1:30" s="37" customFormat="1" ht="16.5">
      <c r="A207" s="26" t="s">
        <v>423</v>
      </c>
      <c r="B207" s="27" t="s">
        <v>424</v>
      </c>
      <c r="C207" s="28">
        <f>'[1]6월'!C207</f>
        <v>296.5</v>
      </c>
      <c r="D207" s="28">
        <f>'[1]6월'!D207</f>
        <v>300.3</v>
      </c>
      <c r="E207" s="28">
        <f>'[1]6월'!E207</f>
        <v>3.8</v>
      </c>
      <c r="F207" s="29">
        <f>'[1]6월'!F207</f>
        <v>562.4</v>
      </c>
      <c r="G207" s="28">
        <f>'[1]6월'!G207</f>
        <v>53.04</v>
      </c>
      <c r="H207" s="28">
        <f>'[1]6월'!H207</f>
        <v>53.04</v>
      </c>
      <c r="I207" s="28">
        <f>'[1]6월'!I207</f>
        <v>0</v>
      </c>
      <c r="J207" s="29">
        <f>'[1]6월'!J207</f>
        <v>0</v>
      </c>
      <c r="K207" s="28">
        <f>'[1]6월'!K207</f>
        <v>33.19</v>
      </c>
      <c r="L207" s="28">
        <f>'[1]6월'!L207</f>
        <v>33.19</v>
      </c>
      <c r="M207" s="28">
        <f>'[1]6월'!M207</f>
        <v>0</v>
      </c>
      <c r="N207" s="29">
        <f>'[1]6월'!N207</f>
        <v>0</v>
      </c>
      <c r="O207" s="28">
        <f>'[1]6월'!O207</f>
        <v>1.2</v>
      </c>
      <c r="P207" s="28">
        <f>'[1]6월'!P207</f>
        <v>1.2</v>
      </c>
      <c r="Q207" s="28">
        <f>'[1]6월'!Q207</f>
        <v>0</v>
      </c>
      <c r="R207" s="30">
        <f>'[1]6월'!R207</f>
        <v>0</v>
      </c>
      <c r="S207" s="31">
        <f>'[1]6월'!S207</f>
        <v>0</v>
      </c>
      <c r="T207" s="30">
        <f>'[1]6월'!T207</f>
        <v>0</v>
      </c>
      <c r="U207" s="32">
        <f t="shared" si="27"/>
        <v>562.4</v>
      </c>
      <c r="V207" s="33">
        <v>2</v>
      </c>
      <c r="W207" s="34">
        <f t="shared" si="21"/>
        <v>281.2</v>
      </c>
      <c r="X207" s="35" t="str">
        <f>VLOOKUP(B207,[2]호실상태!$C:$F,4,FALSE)</f>
        <v>공실</v>
      </c>
      <c r="Y207" s="36"/>
      <c r="Z207" s="34" t="str">
        <f t="shared" si="22"/>
        <v/>
      </c>
      <c r="AA207" s="34" t="str">
        <f t="shared" si="23"/>
        <v/>
      </c>
      <c r="AB207" s="34">
        <f t="shared" si="24"/>
        <v>562.4</v>
      </c>
      <c r="AC207" s="34" t="str">
        <f t="shared" si="25"/>
        <v/>
      </c>
      <c r="AD207" s="34">
        <f t="shared" si="26"/>
        <v>281.2</v>
      </c>
    </row>
    <row r="208" spans="1:30" s="37" customFormat="1" ht="16.5">
      <c r="A208" s="26" t="s">
        <v>425</v>
      </c>
      <c r="B208" s="27" t="s">
        <v>426</v>
      </c>
      <c r="C208" s="28">
        <f>'[1]6월'!C208</f>
        <v>174.7</v>
      </c>
      <c r="D208" s="28">
        <f>'[1]6월'!D208</f>
        <v>177.8</v>
      </c>
      <c r="E208" s="28">
        <f>'[1]6월'!E208</f>
        <v>3.1</v>
      </c>
      <c r="F208" s="29">
        <f>'[1]6월'!F208</f>
        <v>458.8</v>
      </c>
      <c r="G208" s="28">
        <f>'[1]6월'!G208</f>
        <v>44.54</v>
      </c>
      <c r="H208" s="28">
        <f>'[1]6월'!H208</f>
        <v>44.55</v>
      </c>
      <c r="I208" s="28">
        <f>'[1]6월'!I208</f>
        <v>0.01</v>
      </c>
      <c r="J208" s="29">
        <f>'[1]6월'!J208</f>
        <v>26.416949152542376</v>
      </c>
      <c r="K208" s="28">
        <f>'[1]6월'!K208</f>
        <v>18.75</v>
      </c>
      <c r="L208" s="28">
        <f>'[1]6월'!L208</f>
        <v>18.75</v>
      </c>
      <c r="M208" s="28">
        <f>'[1]6월'!M208</f>
        <v>0</v>
      </c>
      <c r="N208" s="29">
        <f>'[1]6월'!N208</f>
        <v>0</v>
      </c>
      <c r="O208" s="28">
        <f>'[1]6월'!O208</f>
        <v>1.39</v>
      </c>
      <c r="P208" s="28">
        <f>'[1]6월'!P208</f>
        <v>1.39</v>
      </c>
      <c r="Q208" s="28">
        <f>'[1]6월'!Q208</f>
        <v>0</v>
      </c>
      <c r="R208" s="30">
        <f>'[1]6월'!R208</f>
        <v>0</v>
      </c>
      <c r="S208" s="31">
        <f>'[1]6월'!S208</f>
        <v>0</v>
      </c>
      <c r="T208" s="30">
        <f>'[1]6월'!T208</f>
        <v>0</v>
      </c>
      <c r="U208" s="32">
        <f t="shared" si="27"/>
        <v>485.21694915254238</v>
      </c>
      <c r="V208" s="33">
        <v>2</v>
      </c>
      <c r="W208" s="34">
        <f t="shared" si="21"/>
        <v>242.60847457627119</v>
      </c>
      <c r="X208" s="35" t="str">
        <f>VLOOKUP(B208,[2]호실상태!$C:$F,4,FALSE)</f>
        <v>공실</v>
      </c>
      <c r="Y208" s="36"/>
      <c r="Z208" s="34" t="str">
        <f t="shared" si="22"/>
        <v/>
      </c>
      <c r="AA208" s="34" t="str">
        <f t="shared" si="23"/>
        <v/>
      </c>
      <c r="AB208" s="34">
        <f t="shared" si="24"/>
        <v>485.21694915254238</v>
      </c>
      <c r="AC208" s="34" t="str">
        <f t="shared" si="25"/>
        <v/>
      </c>
      <c r="AD208" s="34">
        <f t="shared" si="26"/>
        <v>242.60847457627119</v>
      </c>
    </row>
    <row r="209" spans="1:30" s="37" customFormat="1" ht="16.5">
      <c r="A209" s="26" t="s">
        <v>427</v>
      </c>
      <c r="B209" s="27" t="s">
        <v>428</v>
      </c>
      <c r="C209" s="28">
        <f>'[1]6월'!C209</f>
        <v>296.39999999999998</v>
      </c>
      <c r="D209" s="28">
        <f>'[1]6월'!D209</f>
        <v>300.10000000000002</v>
      </c>
      <c r="E209" s="28">
        <f>'[1]6월'!E209</f>
        <v>3.7</v>
      </c>
      <c r="F209" s="29">
        <f>'[1]6월'!F209</f>
        <v>547.6</v>
      </c>
      <c r="G209" s="28">
        <f>'[1]6월'!G209</f>
        <v>40.36</v>
      </c>
      <c r="H209" s="28">
        <f>'[1]6월'!H209</f>
        <v>40.36</v>
      </c>
      <c r="I209" s="28">
        <f>'[1]6월'!I209</f>
        <v>0</v>
      </c>
      <c r="J209" s="29">
        <f>'[1]6월'!J209</f>
        <v>0</v>
      </c>
      <c r="K209" s="28">
        <f>'[1]6월'!K209</f>
        <v>18.329999999999998</v>
      </c>
      <c r="L209" s="28">
        <f>'[1]6월'!L209</f>
        <v>18.329999999999998</v>
      </c>
      <c r="M209" s="28">
        <f>'[1]6월'!M209</f>
        <v>0</v>
      </c>
      <c r="N209" s="29">
        <f>'[1]6월'!N209</f>
        <v>0</v>
      </c>
      <c r="O209" s="28">
        <f>'[1]6월'!O209</f>
        <v>1.67</v>
      </c>
      <c r="P209" s="28">
        <f>'[1]6월'!P209</f>
        <v>1.67</v>
      </c>
      <c r="Q209" s="28">
        <f>'[1]6월'!Q209</f>
        <v>0</v>
      </c>
      <c r="R209" s="30">
        <f>'[1]6월'!R209</f>
        <v>0</v>
      </c>
      <c r="S209" s="31">
        <f>'[1]6월'!S209</f>
        <v>0</v>
      </c>
      <c r="T209" s="30">
        <f>'[1]6월'!T209</f>
        <v>0</v>
      </c>
      <c r="U209" s="32">
        <f t="shared" si="27"/>
        <v>547.6</v>
      </c>
      <c r="V209" s="33">
        <v>2</v>
      </c>
      <c r="W209" s="34">
        <f t="shared" si="21"/>
        <v>273.8</v>
      </c>
      <c r="X209" s="35" t="str">
        <f>VLOOKUP(B209,[2]호실상태!$C:$F,4,FALSE)</f>
        <v>공실</v>
      </c>
      <c r="Y209" s="36"/>
      <c r="Z209" s="34" t="str">
        <f t="shared" si="22"/>
        <v/>
      </c>
      <c r="AA209" s="34" t="str">
        <f t="shared" si="23"/>
        <v/>
      </c>
      <c r="AB209" s="34">
        <f t="shared" si="24"/>
        <v>547.6</v>
      </c>
      <c r="AC209" s="34" t="str">
        <f t="shared" si="25"/>
        <v/>
      </c>
      <c r="AD209" s="34">
        <f t="shared" si="26"/>
        <v>273.8</v>
      </c>
    </row>
    <row r="210" spans="1:30" s="37" customFormat="1" ht="16.5">
      <c r="A210" s="26" t="s">
        <v>429</v>
      </c>
      <c r="B210" s="27" t="s">
        <v>430</v>
      </c>
      <c r="C210" s="28">
        <f>'[1]6월'!C210</f>
        <v>264.3</v>
      </c>
      <c r="D210" s="28">
        <f>'[1]6월'!D210</f>
        <v>281.5</v>
      </c>
      <c r="E210" s="28">
        <f>'[1]6월'!E210</f>
        <v>17.2</v>
      </c>
      <c r="F210" s="29">
        <f>'[1]6월'!F210</f>
        <v>2545.6</v>
      </c>
      <c r="G210" s="28">
        <f>'[1]6월'!G210</f>
        <v>44.53</v>
      </c>
      <c r="H210" s="28">
        <f>'[1]6월'!H210</f>
        <v>47.230000000000004</v>
      </c>
      <c r="I210" s="28">
        <f>'[1]6월'!I210</f>
        <v>2.7</v>
      </c>
      <c r="J210" s="29">
        <f>'[1]6월'!J210</f>
        <v>7132.5762711864418</v>
      </c>
      <c r="K210" s="28">
        <f>'[1]6월'!K210</f>
        <v>21.74</v>
      </c>
      <c r="L210" s="28">
        <f>'[1]6월'!L210</f>
        <v>22.79</v>
      </c>
      <c r="M210" s="28">
        <f>'[1]6월'!M210</f>
        <v>1.05</v>
      </c>
      <c r="N210" s="29">
        <f>'[1]6월'!N210</f>
        <v>8940.75</v>
      </c>
      <c r="O210" s="28">
        <f>'[1]6월'!O210</f>
        <v>2.89</v>
      </c>
      <c r="P210" s="28">
        <f>'[1]6월'!P210</f>
        <v>2.91</v>
      </c>
      <c r="Q210" s="28">
        <f>'[1]6월'!Q210</f>
        <v>0.02</v>
      </c>
      <c r="R210" s="30">
        <f>'[1]6월'!R210</f>
        <v>1656.575</v>
      </c>
      <c r="S210" s="31">
        <f>'[1]6월'!S210</f>
        <v>106.53333333333333</v>
      </c>
      <c r="T210" s="30">
        <f>'[1]6월'!T210</f>
        <v>10888.208286645653</v>
      </c>
      <c r="U210" s="32">
        <f t="shared" si="27"/>
        <v>31163.709557832095</v>
      </c>
      <c r="V210" s="33">
        <v>2</v>
      </c>
      <c r="W210" s="34">
        <f t="shared" si="21"/>
        <v>15581.854778916048</v>
      </c>
      <c r="X210" s="35" t="str">
        <f>VLOOKUP(B210,[2]호실상태!$C:$F,4,FALSE)</f>
        <v>반실</v>
      </c>
      <c r="Y210" s="36"/>
      <c r="Z210" s="34">
        <f t="shared" si="22"/>
        <v>21814.596690482464</v>
      </c>
      <c r="AA210" s="34" t="str">
        <f t="shared" si="23"/>
        <v/>
      </c>
      <c r="AB210" s="34" t="str">
        <f t="shared" si="24"/>
        <v/>
      </c>
      <c r="AC210" s="34">
        <f t="shared" si="25"/>
        <v>9349.1128673496278</v>
      </c>
      <c r="AD210" s="34">
        <f t="shared" si="26"/>
        <v>21814.596690482464</v>
      </c>
    </row>
    <row r="211" spans="1:30" s="37" customFormat="1" ht="16.5">
      <c r="A211" s="26" t="s">
        <v>431</v>
      </c>
      <c r="B211" s="27" t="s">
        <v>432</v>
      </c>
      <c r="C211" s="28">
        <f>'[1]6월'!C211</f>
        <v>250.2</v>
      </c>
      <c r="D211" s="28">
        <f>'[1]6월'!D211</f>
        <v>253.2</v>
      </c>
      <c r="E211" s="28">
        <f>'[1]6월'!E211</f>
        <v>3</v>
      </c>
      <c r="F211" s="29">
        <f>'[1]6월'!F211</f>
        <v>444</v>
      </c>
      <c r="G211" s="28">
        <f>'[1]6월'!G211</f>
        <v>40.82</v>
      </c>
      <c r="H211" s="28">
        <f>'[1]6월'!H211</f>
        <v>40.85</v>
      </c>
      <c r="I211" s="28">
        <f>'[1]6월'!I211</f>
        <v>0.03</v>
      </c>
      <c r="J211" s="29">
        <f>'[1]6월'!J211</f>
        <v>79.250847457627117</v>
      </c>
      <c r="K211" s="28">
        <f>'[1]6월'!K211</f>
        <v>20</v>
      </c>
      <c r="L211" s="28">
        <f>'[1]6월'!L211</f>
        <v>20</v>
      </c>
      <c r="M211" s="28">
        <f>'[1]6월'!M211</f>
        <v>0</v>
      </c>
      <c r="N211" s="29">
        <f>'[1]6월'!N211</f>
        <v>0</v>
      </c>
      <c r="O211" s="28">
        <f>'[1]6월'!O211</f>
        <v>1.22</v>
      </c>
      <c r="P211" s="28">
        <f>'[1]6월'!P211</f>
        <v>1.22</v>
      </c>
      <c r="Q211" s="28">
        <f>'[1]6월'!Q211</f>
        <v>0</v>
      </c>
      <c r="R211" s="30">
        <f>'[1]6월'!R211</f>
        <v>0</v>
      </c>
      <c r="S211" s="31">
        <f>'[1]6월'!S211</f>
        <v>0</v>
      </c>
      <c r="T211" s="30">
        <f>'[1]6월'!T211</f>
        <v>0</v>
      </c>
      <c r="U211" s="32">
        <f t="shared" si="27"/>
        <v>523.25084745762706</v>
      </c>
      <c r="V211" s="33">
        <v>2</v>
      </c>
      <c r="W211" s="34">
        <f t="shared" si="21"/>
        <v>261.62542372881353</v>
      </c>
      <c r="X211" s="35" t="str">
        <f>VLOOKUP(B211,[2]호실상태!$C:$F,4,FALSE)</f>
        <v>공실</v>
      </c>
      <c r="Y211" s="36"/>
      <c r="Z211" s="34" t="str">
        <f t="shared" si="22"/>
        <v/>
      </c>
      <c r="AA211" s="34" t="str">
        <f t="shared" si="23"/>
        <v/>
      </c>
      <c r="AB211" s="34">
        <f t="shared" si="24"/>
        <v>523.25084745762706</v>
      </c>
      <c r="AC211" s="34" t="str">
        <f t="shared" si="25"/>
        <v/>
      </c>
      <c r="AD211" s="34">
        <f t="shared" si="26"/>
        <v>261.62542372881353</v>
      </c>
    </row>
    <row r="212" spans="1:30" s="37" customFormat="1" ht="16.5">
      <c r="A212" s="26" t="s">
        <v>433</v>
      </c>
      <c r="B212" s="27" t="s">
        <v>434</v>
      </c>
      <c r="C212" s="28">
        <f>'[1]6월'!C212</f>
        <v>300</v>
      </c>
      <c r="D212" s="28">
        <f>'[1]6월'!D212</f>
        <v>303.8</v>
      </c>
      <c r="E212" s="28">
        <f>'[1]6월'!E212</f>
        <v>3.8</v>
      </c>
      <c r="F212" s="29">
        <f>'[1]6월'!F212</f>
        <v>562.4</v>
      </c>
      <c r="G212" s="28">
        <f>'[1]6월'!G212</f>
        <v>32.94</v>
      </c>
      <c r="H212" s="28">
        <f>'[1]6월'!H212</f>
        <v>32.94</v>
      </c>
      <c r="I212" s="28">
        <f>'[1]6월'!I212</f>
        <v>0</v>
      </c>
      <c r="J212" s="29">
        <f>'[1]6월'!J212</f>
        <v>0</v>
      </c>
      <c r="K212" s="28">
        <f>'[1]6월'!K212</f>
        <v>15.9</v>
      </c>
      <c r="L212" s="28">
        <f>'[1]6월'!L212</f>
        <v>15.9</v>
      </c>
      <c r="M212" s="28">
        <f>'[1]6월'!M212</f>
        <v>0</v>
      </c>
      <c r="N212" s="29">
        <f>'[1]6월'!N212</f>
        <v>0</v>
      </c>
      <c r="O212" s="28">
        <f>'[1]6월'!O212</f>
        <v>1.68</v>
      </c>
      <c r="P212" s="28">
        <f>'[1]6월'!P212</f>
        <v>1.68</v>
      </c>
      <c r="Q212" s="28">
        <f>'[1]6월'!Q212</f>
        <v>0</v>
      </c>
      <c r="R212" s="30">
        <f>'[1]6월'!R212</f>
        <v>0</v>
      </c>
      <c r="S212" s="31">
        <f>'[1]6월'!S212</f>
        <v>0</v>
      </c>
      <c r="T212" s="30">
        <f>'[1]6월'!T212</f>
        <v>0</v>
      </c>
      <c r="U212" s="32">
        <f t="shared" si="27"/>
        <v>562.4</v>
      </c>
      <c r="V212" s="33">
        <v>2</v>
      </c>
      <c r="W212" s="34">
        <f t="shared" si="21"/>
        <v>281.2</v>
      </c>
      <c r="X212" s="35" t="str">
        <f>VLOOKUP(B212,[2]호실상태!$C:$F,4,FALSE)</f>
        <v>공실</v>
      </c>
      <c r="Y212" s="36"/>
      <c r="Z212" s="34" t="str">
        <f t="shared" si="22"/>
        <v/>
      </c>
      <c r="AA212" s="34" t="str">
        <f t="shared" si="23"/>
        <v/>
      </c>
      <c r="AB212" s="34">
        <f t="shared" si="24"/>
        <v>562.4</v>
      </c>
      <c r="AC212" s="34" t="str">
        <f t="shared" si="25"/>
        <v/>
      </c>
      <c r="AD212" s="34">
        <f t="shared" si="26"/>
        <v>281.2</v>
      </c>
    </row>
    <row r="213" spans="1:30" s="37" customFormat="1" ht="16.5">
      <c r="A213" s="26" t="s">
        <v>435</v>
      </c>
      <c r="B213" s="27" t="s">
        <v>436</v>
      </c>
      <c r="C213" s="28">
        <f>'[1]6월'!C213</f>
        <v>226.1</v>
      </c>
      <c r="D213" s="28">
        <f>'[1]6월'!D213</f>
        <v>229.2</v>
      </c>
      <c r="E213" s="28">
        <f>'[1]6월'!E213</f>
        <v>3.1</v>
      </c>
      <c r="F213" s="29">
        <f>'[1]6월'!F213</f>
        <v>458.8</v>
      </c>
      <c r="G213" s="28">
        <f>'[1]6월'!G213</f>
        <v>34.86</v>
      </c>
      <c r="H213" s="28">
        <f>'[1]6월'!H213</f>
        <v>34.86</v>
      </c>
      <c r="I213" s="28">
        <f>'[1]6월'!I213</f>
        <v>0</v>
      </c>
      <c r="J213" s="29">
        <f>'[1]6월'!J213</f>
        <v>0</v>
      </c>
      <c r="K213" s="28">
        <f>'[1]6월'!K213</f>
        <v>18.239999999999998</v>
      </c>
      <c r="L213" s="28">
        <f>'[1]6월'!L213</f>
        <v>18.239999999999998</v>
      </c>
      <c r="M213" s="28">
        <f>'[1]6월'!M213</f>
        <v>0</v>
      </c>
      <c r="N213" s="29">
        <f>'[1]6월'!N213</f>
        <v>0</v>
      </c>
      <c r="O213" s="28">
        <f>'[1]6월'!O213</f>
        <v>1.1000000000000001</v>
      </c>
      <c r="P213" s="28">
        <f>'[1]6월'!P213</f>
        <v>1.1000000000000001</v>
      </c>
      <c r="Q213" s="28">
        <f>'[1]6월'!Q213</f>
        <v>0</v>
      </c>
      <c r="R213" s="30">
        <f>'[1]6월'!R213</f>
        <v>0</v>
      </c>
      <c r="S213" s="31">
        <f>'[1]6월'!S213</f>
        <v>0</v>
      </c>
      <c r="T213" s="30">
        <f>'[1]6월'!T213</f>
        <v>0</v>
      </c>
      <c r="U213" s="32">
        <f t="shared" si="27"/>
        <v>458.8</v>
      </c>
      <c r="V213" s="33">
        <v>2</v>
      </c>
      <c r="W213" s="34">
        <f t="shared" si="21"/>
        <v>229.4</v>
      </c>
      <c r="X213" s="35" t="str">
        <f>VLOOKUP(B213,[2]호실상태!$C:$F,4,FALSE)</f>
        <v>공실</v>
      </c>
      <c r="Y213" s="36"/>
      <c r="Z213" s="34" t="str">
        <f t="shared" si="22"/>
        <v/>
      </c>
      <c r="AA213" s="34" t="str">
        <f t="shared" si="23"/>
        <v/>
      </c>
      <c r="AB213" s="34">
        <f t="shared" si="24"/>
        <v>458.8</v>
      </c>
      <c r="AC213" s="34" t="str">
        <f t="shared" si="25"/>
        <v/>
      </c>
      <c r="AD213" s="34">
        <f t="shared" si="26"/>
        <v>229.4</v>
      </c>
    </row>
    <row r="214" spans="1:30" s="37" customFormat="1" ht="16.5">
      <c r="A214" s="26" t="s">
        <v>437</v>
      </c>
      <c r="B214" s="27" t="s">
        <v>438</v>
      </c>
      <c r="C214" s="28">
        <f>'[1]6월'!C214</f>
        <v>322.39999999999998</v>
      </c>
      <c r="D214" s="28">
        <f>'[1]6월'!D214</f>
        <v>341.9</v>
      </c>
      <c r="E214" s="28">
        <f>'[1]6월'!E214</f>
        <v>19.5</v>
      </c>
      <c r="F214" s="29">
        <f>'[1]6월'!F214</f>
        <v>2886</v>
      </c>
      <c r="G214" s="28">
        <f>'[1]6월'!G214</f>
        <v>68.08</v>
      </c>
      <c r="H214" s="28">
        <f>'[1]6월'!H214</f>
        <v>77.28</v>
      </c>
      <c r="I214" s="28">
        <f>'[1]6월'!I214</f>
        <v>9.1999999999999993</v>
      </c>
      <c r="J214" s="29">
        <f>'[1]6월'!J214</f>
        <v>24303.593220338982</v>
      </c>
      <c r="K214" s="28">
        <f>'[1]6월'!K214</f>
        <v>32.43</v>
      </c>
      <c r="L214" s="28">
        <f>'[1]6월'!L214</f>
        <v>34.729999999999997</v>
      </c>
      <c r="M214" s="28">
        <f>'[1]6월'!M214</f>
        <v>2.2999999999999998</v>
      </c>
      <c r="N214" s="29">
        <f>'[1]6월'!N214</f>
        <v>19584.5</v>
      </c>
      <c r="O214" s="28">
        <f>'[1]6월'!O214</f>
        <v>1.67</v>
      </c>
      <c r="P214" s="28">
        <f>'[1]6월'!P214</f>
        <v>1.67</v>
      </c>
      <c r="Q214" s="28">
        <f>'[1]6월'!Q214</f>
        <v>0</v>
      </c>
      <c r="R214" s="30">
        <f>'[1]6월'!R214</f>
        <v>0</v>
      </c>
      <c r="S214" s="31">
        <f>'[1]6월'!S214</f>
        <v>9.966666666666665</v>
      </c>
      <c r="T214" s="30">
        <f>'[1]6월'!T214</f>
        <v>1018.6402621110919</v>
      </c>
      <c r="U214" s="32">
        <f t="shared" si="27"/>
        <v>47792.733482450072</v>
      </c>
      <c r="V214" s="33">
        <v>2</v>
      </c>
      <c r="W214" s="34">
        <f t="shared" si="21"/>
        <v>23896.366741225036</v>
      </c>
      <c r="X214" s="35" t="str">
        <f>VLOOKUP(B214,[2]호실상태!$C:$F,4,FALSE)</f>
        <v>반실</v>
      </c>
      <c r="Y214" s="36"/>
      <c r="Z214" s="34">
        <f t="shared" si="22"/>
        <v>33454.913437715048</v>
      </c>
      <c r="AA214" s="34" t="str">
        <f t="shared" si="23"/>
        <v/>
      </c>
      <c r="AB214" s="34" t="str">
        <f t="shared" si="24"/>
        <v/>
      </c>
      <c r="AC214" s="34">
        <f t="shared" si="25"/>
        <v>14337.820044735021</v>
      </c>
      <c r="AD214" s="34">
        <f t="shared" si="26"/>
        <v>33454.913437715048</v>
      </c>
    </row>
    <row r="215" spans="1:30" s="37" customFormat="1" ht="16.5">
      <c r="A215" s="26" t="s">
        <v>439</v>
      </c>
      <c r="B215" s="27" t="s">
        <v>440</v>
      </c>
      <c r="C215" s="28">
        <f>'[1]6월'!C215</f>
        <v>333.8</v>
      </c>
      <c r="D215" s="28">
        <f>'[1]6월'!D215</f>
        <v>352.9</v>
      </c>
      <c r="E215" s="28">
        <f>'[1]6월'!E215</f>
        <v>19.100000000000001</v>
      </c>
      <c r="F215" s="29">
        <f>'[1]6월'!F215</f>
        <v>2826.8</v>
      </c>
      <c r="G215" s="28">
        <f>'[1]6월'!G215</f>
        <v>50.480000000000004</v>
      </c>
      <c r="H215" s="28">
        <f>'[1]6월'!H215</f>
        <v>53.54</v>
      </c>
      <c r="I215" s="28">
        <f>'[1]6월'!I215</f>
        <v>3.06</v>
      </c>
      <c r="J215" s="29">
        <f>'[1]6월'!J215</f>
        <v>8083.5864406779665</v>
      </c>
      <c r="K215" s="28">
        <f>'[1]6월'!K215</f>
        <v>26.52</v>
      </c>
      <c r="L215" s="28">
        <f>'[1]6월'!L215</f>
        <v>27.74</v>
      </c>
      <c r="M215" s="28">
        <f>'[1]6월'!M215</f>
        <v>1.22</v>
      </c>
      <c r="N215" s="29">
        <f>'[1]6월'!N215</f>
        <v>10388.299999999999</v>
      </c>
      <c r="O215" s="28">
        <f>'[1]6월'!O215</f>
        <v>2.36</v>
      </c>
      <c r="P215" s="28">
        <f>'[1]6월'!P215</f>
        <v>2.36</v>
      </c>
      <c r="Q215" s="28">
        <f>'[1]6월'!Q215</f>
        <v>0</v>
      </c>
      <c r="R215" s="30">
        <f>'[1]6월'!R215</f>
        <v>0</v>
      </c>
      <c r="S215" s="31">
        <f>'[1]6월'!S215</f>
        <v>127.46666666666667</v>
      </c>
      <c r="T215" s="30">
        <f>'[1]6월'!T215</f>
        <v>13027.693519440858</v>
      </c>
      <c r="U215" s="32">
        <f t="shared" si="27"/>
        <v>34326.379960118822</v>
      </c>
      <c r="V215" s="33">
        <v>2</v>
      </c>
      <c r="W215" s="34">
        <f t="shared" si="21"/>
        <v>17163.189980059411</v>
      </c>
      <c r="X215" s="35" t="str">
        <f>VLOOKUP(B215,[2]호실상태!$C:$F,4,FALSE)</f>
        <v>반실</v>
      </c>
      <c r="Y215" s="36"/>
      <c r="Z215" s="34">
        <f t="shared" si="22"/>
        <v>24028.465972083173</v>
      </c>
      <c r="AA215" s="34" t="str">
        <f t="shared" si="23"/>
        <v/>
      </c>
      <c r="AB215" s="34" t="str">
        <f t="shared" si="24"/>
        <v/>
      </c>
      <c r="AC215" s="34">
        <f t="shared" si="25"/>
        <v>10297.913988035647</v>
      </c>
      <c r="AD215" s="34">
        <f t="shared" si="26"/>
        <v>24028.465972083173</v>
      </c>
    </row>
    <row r="216" spans="1:30" s="37" customFormat="1" ht="16.5">
      <c r="A216" s="26" t="s">
        <v>441</v>
      </c>
      <c r="B216" s="27" t="s">
        <v>442</v>
      </c>
      <c r="C216" s="28">
        <f>'[1]6월'!C216</f>
        <v>433.5</v>
      </c>
      <c r="D216" s="28">
        <f>'[1]6월'!D216</f>
        <v>437.2</v>
      </c>
      <c r="E216" s="28">
        <f>'[1]6월'!E216</f>
        <v>3.7</v>
      </c>
      <c r="F216" s="29">
        <f>'[1]6월'!F216</f>
        <v>547.6</v>
      </c>
      <c r="G216" s="28">
        <f>'[1]6월'!G216</f>
        <v>59.620000000000005</v>
      </c>
      <c r="H216" s="28">
        <f>'[1]6월'!H216</f>
        <v>59.620000000000005</v>
      </c>
      <c r="I216" s="28">
        <f>'[1]6월'!I216</f>
        <v>0</v>
      </c>
      <c r="J216" s="29">
        <f>'[1]6월'!J216</f>
        <v>0</v>
      </c>
      <c r="K216" s="28">
        <f>'[1]6월'!K216</f>
        <v>29.57</v>
      </c>
      <c r="L216" s="28">
        <f>'[1]6월'!L216</f>
        <v>29.57</v>
      </c>
      <c r="M216" s="28">
        <f>'[1]6월'!M216</f>
        <v>0</v>
      </c>
      <c r="N216" s="29">
        <f>'[1]6월'!N216</f>
        <v>0</v>
      </c>
      <c r="O216" s="28">
        <f>'[1]6월'!O216</f>
        <v>1.28</v>
      </c>
      <c r="P216" s="28">
        <f>'[1]6월'!P216</f>
        <v>1.28</v>
      </c>
      <c r="Q216" s="28">
        <f>'[1]6월'!Q216</f>
        <v>0</v>
      </c>
      <c r="R216" s="30">
        <f>'[1]6월'!R216</f>
        <v>0</v>
      </c>
      <c r="S216" s="31">
        <f>'[1]6월'!S216</f>
        <v>0</v>
      </c>
      <c r="T216" s="30">
        <f>'[1]6월'!T216</f>
        <v>0</v>
      </c>
      <c r="U216" s="32">
        <f t="shared" si="27"/>
        <v>547.6</v>
      </c>
      <c r="V216" s="33">
        <v>2</v>
      </c>
      <c r="W216" s="34">
        <f t="shared" si="21"/>
        <v>273.8</v>
      </c>
      <c r="X216" s="35" t="str">
        <f>VLOOKUP(B216,[2]호실상태!$C:$F,4,FALSE)</f>
        <v>공실</v>
      </c>
      <c r="Y216" s="36"/>
      <c r="Z216" s="34" t="str">
        <f t="shared" si="22"/>
        <v/>
      </c>
      <c r="AA216" s="34" t="str">
        <f t="shared" si="23"/>
        <v/>
      </c>
      <c r="AB216" s="34">
        <f t="shared" si="24"/>
        <v>547.6</v>
      </c>
      <c r="AC216" s="34" t="str">
        <f t="shared" si="25"/>
        <v/>
      </c>
      <c r="AD216" s="34">
        <f t="shared" si="26"/>
        <v>273.8</v>
      </c>
    </row>
    <row r="217" spans="1:30" s="37" customFormat="1" ht="16.5">
      <c r="A217" s="26" t="s">
        <v>443</v>
      </c>
      <c r="B217" s="27" t="s">
        <v>444</v>
      </c>
      <c r="C217" s="28">
        <f>'[1]6월'!C217</f>
        <v>233.1</v>
      </c>
      <c r="D217" s="28">
        <f>'[1]6월'!D217</f>
        <v>236.1</v>
      </c>
      <c r="E217" s="28">
        <f>'[1]6월'!E217</f>
        <v>3</v>
      </c>
      <c r="F217" s="29">
        <f>'[1]6월'!F217</f>
        <v>444</v>
      </c>
      <c r="G217" s="28">
        <f>'[1]6월'!G217</f>
        <v>25.1</v>
      </c>
      <c r="H217" s="28">
        <f>'[1]6월'!H217</f>
        <v>25.1</v>
      </c>
      <c r="I217" s="28">
        <f>'[1]6월'!I217</f>
        <v>0</v>
      </c>
      <c r="J217" s="29">
        <f>'[1]6월'!J217</f>
        <v>0</v>
      </c>
      <c r="K217" s="28">
        <f>'[1]6월'!K217</f>
        <v>10.210000000000001</v>
      </c>
      <c r="L217" s="28">
        <f>'[1]6월'!L217</f>
        <v>10.210000000000001</v>
      </c>
      <c r="M217" s="28">
        <f>'[1]6월'!M217</f>
        <v>0</v>
      </c>
      <c r="N217" s="29">
        <f>'[1]6월'!N217</f>
        <v>0</v>
      </c>
      <c r="O217" s="28">
        <f>'[1]6월'!O217</f>
        <v>0.86</v>
      </c>
      <c r="P217" s="28">
        <f>'[1]6월'!P217</f>
        <v>0.86</v>
      </c>
      <c r="Q217" s="28">
        <f>'[1]6월'!Q217</f>
        <v>0</v>
      </c>
      <c r="R217" s="30">
        <f>'[1]6월'!R217</f>
        <v>0</v>
      </c>
      <c r="S217" s="31">
        <f>'[1]6월'!S217</f>
        <v>0</v>
      </c>
      <c r="T217" s="30">
        <f>'[1]6월'!T217</f>
        <v>0</v>
      </c>
      <c r="U217" s="32">
        <f t="shared" si="27"/>
        <v>444</v>
      </c>
      <c r="V217" s="33">
        <v>1</v>
      </c>
      <c r="W217" s="34">
        <f t="shared" si="21"/>
        <v>444</v>
      </c>
      <c r="X217" s="35" t="str">
        <f>VLOOKUP(B217,[2]호실상태!$C:$F,4,FALSE)</f>
        <v>공실</v>
      </c>
      <c r="Y217" s="36"/>
      <c r="Z217" s="34" t="str">
        <f t="shared" si="22"/>
        <v/>
      </c>
      <c r="AA217" s="34" t="str">
        <f t="shared" si="23"/>
        <v/>
      </c>
      <c r="AB217" s="34">
        <f t="shared" si="24"/>
        <v>444</v>
      </c>
      <c r="AC217" s="34" t="str">
        <f t="shared" si="25"/>
        <v/>
      </c>
      <c r="AD217" s="34">
        <f t="shared" si="26"/>
        <v>444</v>
      </c>
    </row>
    <row r="218" spans="1:30" s="37" customFormat="1" ht="16.5">
      <c r="A218" s="26" t="s">
        <v>445</v>
      </c>
      <c r="B218" s="27" t="s">
        <v>446</v>
      </c>
      <c r="C218" s="28">
        <f>'[1]6월'!C218</f>
        <v>370.8</v>
      </c>
      <c r="D218" s="28">
        <f>'[1]6월'!D218</f>
        <v>374.4</v>
      </c>
      <c r="E218" s="28">
        <f>'[1]6월'!E218</f>
        <v>3.6</v>
      </c>
      <c r="F218" s="29">
        <f>'[1]6월'!F218</f>
        <v>532.80000000000007</v>
      </c>
      <c r="G218" s="28">
        <f>'[1]6월'!G218</f>
        <v>23.4</v>
      </c>
      <c r="H218" s="28">
        <f>'[1]6월'!H218</f>
        <v>23.4</v>
      </c>
      <c r="I218" s="28">
        <f>'[1]6월'!I218</f>
        <v>0</v>
      </c>
      <c r="J218" s="29">
        <f>'[1]6월'!J218</f>
        <v>0</v>
      </c>
      <c r="K218" s="28">
        <f>'[1]6월'!K218</f>
        <v>12.81</v>
      </c>
      <c r="L218" s="28">
        <f>'[1]6월'!L218</f>
        <v>12.81</v>
      </c>
      <c r="M218" s="28">
        <f>'[1]6월'!M218</f>
        <v>0</v>
      </c>
      <c r="N218" s="29">
        <f>'[1]6월'!N218</f>
        <v>0</v>
      </c>
      <c r="O218" s="28">
        <f>'[1]6월'!O218</f>
        <v>1.54</v>
      </c>
      <c r="P218" s="28">
        <f>'[1]6월'!P218</f>
        <v>1.54</v>
      </c>
      <c r="Q218" s="28">
        <f>'[1]6월'!Q218</f>
        <v>0</v>
      </c>
      <c r="R218" s="30">
        <f>'[1]6월'!R218</f>
        <v>0</v>
      </c>
      <c r="S218" s="31">
        <f>'[1]6월'!S218</f>
        <v>0</v>
      </c>
      <c r="T218" s="30">
        <f>'[1]6월'!T218</f>
        <v>0</v>
      </c>
      <c r="U218" s="32">
        <f t="shared" si="27"/>
        <v>532.80000000000007</v>
      </c>
      <c r="V218" s="33">
        <v>1</v>
      </c>
      <c r="W218" s="34">
        <f t="shared" si="21"/>
        <v>532.80000000000007</v>
      </c>
      <c r="X218" s="35" t="str">
        <f>VLOOKUP(B218,[2]호실상태!$C:$F,4,FALSE)</f>
        <v>공실</v>
      </c>
      <c r="Y218" s="36"/>
      <c r="Z218" s="34" t="str">
        <f t="shared" si="22"/>
        <v/>
      </c>
      <c r="AA218" s="34" t="str">
        <f t="shared" si="23"/>
        <v/>
      </c>
      <c r="AB218" s="34">
        <f t="shared" si="24"/>
        <v>532.80000000000007</v>
      </c>
      <c r="AC218" s="34" t="str">
        <f t="shared" si="25"/>
        <v/>
      </c>
      <c r="AD218" s="34">
        <f t="shared" si="26"/>
        <v>532.80000000000007</v>
      </c>
    </row>
    <row r="219" spans="1:30" s="37" customFormat="1" ht="16.5">
      <c r="A219" s="26" t="s">
        <v>447</v>
      </c>
      <c r="B219" s="27" t="s">
        <v>448</v>
      </c>
      <c r="C219" s="28">
        <f>'[1]6월'!C219</f>
        <v>207.9</v>
      </c>
      <c r="D219" s="28">
        <f>'[1]6월'!D219</f>
        <v>211.6</v>
      </c>
      <c r="E219" s="28">
        <f>'[1]6월'!E219</f>
        <v>3.7</v>
      </c>
      <c r="F219" s="29">
        <f>'[1]6월'!F219</f>
        <v>547.6</v>
      </c>
      <c r="G219" s="28">
        <f>'[1]6월'!G219</f>
        <v>18.77</v>
      </c>
      <c r="H219" s="28">
        <f>'[1]6월'!H219</f>
        <v>18.940000000000001</v>
      </c>
      <c r="I219" s="28">
        <f>'[1]6월'!I219</f>
        <v>0.17</v>
      </c>
      <c r="J219" s="29">
        <f>'[1]6월'!J219</f>
        <v>449.08813559322039</v>
      </c>
      <c r="K219" s="28">
        <f>'[1]6월'!K219</f>
        <v>7.02</v>
      </c>
      <c r="L219" s="28">
        <f>'[1]6월'!L219</f>
        <v>7.19</v>
      </c>
      <c r="M219" s="28">
        <f>'[1]6월'!M219</f>
        <v>0.17</v>
      </c>
      <c r="N219" s="29">
        <f>'[1]6월'!N219</f>
        <v>1447.5500000000002</v>
      </c>
      <c r="O219" s="28">
        <f>'[1]6월'!O219</f>
        <v>0.66</v>
      </c>
      <c r="P219" s="28">
        <f>'[1]6월'!P219</f>
        <v>0.66</v>
      </c>
      <c r="Q219" s="28">
        <f>'[1]6월'!Q219</f>
        <v>0</v>
      </c>
      <c r="R219" s="30">
        <f>'[1]6월'!R219</f>
        <v>0</v>
      </c>
      <c r="S219" s="31">
        <f>'[1]6월'!S219</f>
        <v>0</v>
      </c>
      <c r="T219" s="30">
        <f>'[1]6월'!T219</f>
        <v>0</v>
      </c>
      <c r="U219" s="32">
        <f t="shared" si="27"/>
        <v>2444.2381355932207</v>
      </c>
      <c r="V219" s="33">
        <v>1</v>
      </c>
      <c r="W219" s="34">
        <f t="shared" si="21"/>
        <v>2444.2381355932207</v>
      </c>
      <c r="X219" s="35" t="str">
        <f>VLOOKUP(B219,[2]호실상태!$C:$F,4,FALSE)</f>
        <v>공실</v>
      </c>
      <c r="Y219" s="36"/>
      <c r="Z219" s="34" t="str">
        <f t="shared" si="22"/>
        <v/>
      </c>
      <c r="AA219" s="34" t="str">
        <f t="shared" si="23"/>
        <v/>
      </c>
      <c r="AB219" s="34">
        <f t="shared" si="24"/>
        <v>2444.2381355932207</v>
      </c>
      <c r="AC219" s="34" t="str">
        <f t="shared" si="25"/>
        <v/>
      </c>
      <c r="AD219" s="34">
        <f t="shared" si="26"/>
        <v>2444.2381355932207</v>
      </c>
    </row>
    <row r="220" spans="1:30" s="37" customFormat="1" ht="16.5">
      <c r="A220" s="26" t="s">
        <v>449</v>
      </c>
      <c r="B220" s="27" t="s">
        <v>450</v>
      </c>
      <c r="C220" s="28">
        <f>'[1]6월'!C220</f>
        <v>252.2</v>
      </c>
      <c r="D220" s="28">
        <f>'[1]6월'!D220</f>
        <v>255.3</v>
      </c>
      <c r="E220" s="28">
        <f>'[1]6월'!E220</f>
        <v>3.1</v>
      </c>
      <c r="F220" s="29">
        <f>'[1]6월'!F220</f>
        <v>458.8</v>
      </c>
      <c r="G220" s="28">
        <f>'[1]6월'!G220</f>
        <v>19.810000000000002</v>
      </c>
      <c r="H220" s="28">
        <f>'[1]6월'!H220</f>
        <v>19.810000000000002</v>
      </c>
      <c r="I220" s="28">
        <f>'[1]6월'!I220</f>
        <v>0</v>
      </c>
      <c r="J220" s="29">
        <f>'[1]6월'!J220</f>
        <v>0</v>
      </c>
      <c r="K220" s="28">
        <f>'[1]6월'!K220</f>
        <v>8.51</v>
      </c>
      <c r="L220" s="28">
        <f>'[1]6월'!L220</f>
        <v>8.51</v>
      </c>
      <c r="M220" s="28">
        <f>'[1]6월'!M220</f>
        <v>0</v>
      </c>
      <c r="N220" s="29">
        <f>'[1]6월'!N220</f>
        <v>0</v>
      </c>
      <c r="O220" s="28">
        <f>'[1]6월'!O220</f>
        <v>1.65</v>
      </c>
      <c r="P220" s="28">
        <f>'[1]6월'!P220</f>
        <v>1.65</v>
      </c>
      <c r="Q220" s="28">
        <f>'[1]6월'!Q220</f>
        <v>0</v>
      </c>
      <c r="R220" s="30">
        <f>'[1]6월'!R220</f>
        <v>0</v>
      </c>
      <c r="S220" s="31">
        <f>'[1]6월'!S220</f>
        <v>0</v>
      </c>
      <c r="T220" s="30">
        <f>'[1]6월'!T220</f>
        <v>0</v>
      </c>
      <c r="U220" s="32">
        <f t="shared" si="27"/>
        <v>458.8</v>
      </c>
      <c r="V220" s="33">
        <v>1</v>
      </c>
      <c r="W220" s="34">
        <f t="shared" si="21"/>
        <v>458.8</v>
      </c>
      <c r="X220" s="35" t="str">
        <f>VLOOKUP(B220,[2]호실상태!$C:$F,4,FALSE)</f>
        <v>공실</v>
      </c>
      <c r="Y220" s="36"/>
      <c r="Z220" s="34" t="str">
        <f t="shared" si="22"/>
        <v/>
      </c>
      <c r="AA220" s="34" t="str">
        <f t="shared" si="23"/>
        <v/>
      </c>
      <c r="AB220" s="34">
        <f t="shared" si="24"/>
        <v>458.8</v>
      </c>
      <c r="AC220" s="34" t="str">
        <f t="shared" si="25"/>
        <v/>
      </c>
      <c r="AD220" s="34">
        <f t="shared" si="26"/>
        <v>458.8</v>
      </c>
    </row>
    <row r="221" spans="1:30" s="37" customFormat="1" ht="16.5">
      <c r="A221" s="26" t="s">
        <v>451</v>
      </c>
      <c r="B221" s="27" t="s">
        <v>452</v>
      </c>
      <c r="C221" s="28">
        <f>'[1]6월'!C221</f>
        <v>447.1</v>
      </c>
      <c r="D221" s="28">
        <f>'[1]6월'!D221</f>
        <v>463.8</v>
      </c>
      <c r="E221" s="28">
        <f>'[1]6월'!E221</f>
        <v>16.7</v>
      </c>
      <c r="F221" s="29">
        <f>'[1]6월'!F221</f>
        <v>2471.6</v>
      </c>
      <c r="G221" s="28">
        <f>'[1]6월'!G221</f>
        <v>30.57</v>
      </c>
      <c r="H221" s="28">
        <f>'[1]6월'!H221</f>
        <v>34.1</v>
      </c>
      <c r="I221" s="28">
        <f>'[1]6월'!I221</f>
        <v>3.53</v>
      </c>
      <c r="J221" s="29">
        <f>'[1]6월'!J221</f>
        <v>9325.1830508474577</v>
      </c>
      <c r="K221" s="28">
        <f>'[1]6월'!K221</f>
        <v>14.71</v>
      </c>
      <c r="L221" s="28">
        <f>'[1]6월'!L221</f>
        <v>15.98</v>
      </c>
      <c r="M221" s="28">
        <f>'[1]6월'!M221</f>
        <v>1.27</v>
      </c>
      <c r="N221" s="29">
        <f>'[1]6월'!N221</f>
        <v>10814.05</v>
      </c>
      <c r="O221" s="28">
        <f>'[1]6월'!O221</f>
        <v>1.1499999999999999</v>
      </c>
      <c r="P221" s="28">
        <f>'[1]6월'!P221</f>
        <v>1.1499999999999999</v>
      </c>
      <c r="Q221" s="28">
        <f>'[1]6월'!Q221</f>
        <v>0</v>
      </c>
      <c r="R221" s="30">
        <f>'[1]6월'!R221</f>
        <v>0</v>
      </c>
      <c r="S221" s="31">
        <f>'[1]6월'!S221</f>
        <v>31.566666666666666</v>
      </c>
      <c r="T221" s="30">
        <f>'[1]6월'!T221</f>
        <v>3226.2619672883084</v>
      </c>
      <c r="U221" s="32">
        <f t="shared" si="27"/>
        <v>25837.095018135766</v>
      </c>
      <c r="V221" s="33">
        <v>1</v>
      </c>
      <c r="W221" s="34">
        <f t="shared" si="21"/>
        <v>25837.095018135766</v>
      </c>
      <c r="X221" s="35" t="str">
        <f>VLOOKUP(B221,[2]호실상태!$C:$F,4,FALSE)</f>
        <v>입실</v>
      </c>
      <c r="Y221" s="36"/>
      <c r="Z221" s="34" t="str">
        <f t="shared" si="22"/>
        <v/>
      </c>
      <c r="AA221" s="34">
        <f t="shared" si="23"/>
        <v>25837.095018135766</v>
      </c>
      <c r="AB221" s="34" t="str">
        <f t="shared" si="24"/>
        <v/>
      </c>
      <c r="AC221" s="34" t="str">
        <f t="shared" si="25"/>
        <v/>
      </c>
      <c r="AD221" s="34">
        <f t="shared" si="26"/>
        <v>25837.095018135766</v>
      </c>
    </row>
    <row r="222" spans="1:30" s="37" customFormat="1" ht="16.5">
      <c r="A222" s="26" t="s">
        <v>453</v>
      </c>
      <c r="B222" s="27" t="s">
        <v>454</v>
      </c>
      <c r="C222" s="28">
        <f>'[1]6월'!C222</f>
        <v>266.7</v>
      </c>
      <c r="D222" s="28">
        <f>'[1]6월'!D222</f>
        <v>269.7</v>
      </c>
      <c r="E222" s="28">
        <f>'[1]6월'!E222</f>
        <v>3</v>
      </c>
      <c r="F222" s="29">
        <f>'[1]6월'!F222</f>
        <v>444</v>
      </c>
      <c r="G222" s="28">
        <f>'[1]6월'!G222</f>
        <v>41.1</v>
      </c>
      <c r="H222" s="28">
        <f>'[1]6월'!H222</f>
        <v>41.1</v>
      </c>
      <c r="I222" s="28">
        <f>'[1]6월'!I222</f>
        <v>0</v>
      </c>
      <c r="J222" s="29">
        <f>'[1]6월'!J222</f>
        <v>0</v>
      </c>
      <c r="K222" s="28">
        <f>'[1]6월'!K222</f>
        <v>16</v>
      </c>
      <c r="L222" s="28">
        <f>'[1]6월'!L222</f>
        <v>16</v>
      </c>
      <c r="M222" s="28">
        <f>'[1]6월'!M222</f>
        <v>0</v>
      </c>
      <c r="N222" s="29">
        <f>'[1]6월'!N222</f>
        <v>0</v>
      </c>
      <c r="O222" s="28">
        <f>'[1]6월'!O222</f>
        <v>1.1299999999999999</v>
      </c>
      <c r="P222" s="28">
        <f>'[1]6월'!P222</f>
        <v>1.1299999999999999</v>
      </c>
      <c r="Q222" s="28">
        <f>'[1]6월'!Q222</f>
        <v>0</v>
      </c>
      <c r="R222" s="30">
        <f>'[1]6월'!R222</f>
        <v>0</v>
      </c>
      <c r="S222" s="31">
        <f>'[1]6월'!S222</f>
        <v>0</v>
      </c>
      <c r="T222" s="30">
        <f>'[1]6월'!T222</f>
        <v>0</v>
      </c>
      <c r="U222" s="32">
        <f t="shared" si="27"/>
        <v>444</v>
      </c>
      <c r="V222" s="33">
        <v>2</v>
      </c>
      <c r="W222" s="34">
        <f t="shared" si="21"/>
        <v>222</v>
      </c>
      <c r="X222" s="35" t="str">
        <f>VLOOKUP(B222,[2]호실상태!$C:$F,4,FALSE)</f>
        <v>공실</v>
      </c>
      <c r="Y222" s="36"/>
      <c r="Z222" s="34" t="str">
        <f t="shared" si="22"/>
        <v/>
      </c>
      <c r="AA222" s="34" t="str">
        <f t="shared" si="23"/>
        <v/>
      </c>
      <c r="AB222" s="34">
        <f t="shared" si="24"/>
        <v>444</v>
      </c>
      <c r="AC222" s="34" t="str">
        <f t="shared" si="25"/>
        <v/>
      </c>
      <c r="AD222" s="34">
        <f t="shared" si="26"/>
        <v>222</v>
      </c>
    </row>
    <row r="223" spans="1:30" s="37" customFormat="1" ht="16.5">
      <c r="A223" s="26" t="s">
        <v>455</v>
      </c>
      <c r="B223" s="27" t="s">
        <v>456</v>
      </c>
      <c r="C223" s="28">
        <f>'[1]6월'!C223</f>
        <v>241</v>
      </c>
      <c r="D223" s="28">
        <f>'[1]6월'!D223</f>
        <v>244.6</v>
      </c>
      <c r="E223" s="28">
        <f>'[1]6월'!E223</f>
        <v>3.6</v>
      </c>
      <c r="F223" s="29">
        <f>'[1]6월'!F223</f>
        <v>532.80000000000007</v>
      </c>
      <c r="G223" s="28">
        <f>'[1]6월'!G223</f>
        <v>57.800000000000004</v>
      </c>
      <c r="H223" s="28">
        <f>'[1]6월'!H223</f>
        <v>57.800000000000004</v>
      </c>
      <c r="I223" s="28">
        <f>'[1]6월'!I223</f>
        <v>0</v>
      </c>
      <c r="J223" s="29">
        <f>'[1]6월'!J223</f>
        <v>0</v>
      </c>
      <c r="K223" s="28">
        <f>'[1]6월'!K223</f>
        <v>33.200000000000003</v>
      </c>
      <c r="L223" s="28">
        <f>'[1]6월'!L223</f>
        <v>33.200000000000003</v>
      </c>
      <c r="M223" s="28">
        <f>'[1]6월'!M223</f>
        <v>0</v>
      </c>
      <c r="N223" s="29">
        <f>'[1]6월'!N223</f>
        <v>0</v>
      </c>
      <c r="O223" s="28">
        <f>'[1]6월'!O223</f>
        <v>0.51</v>
      </c>
      <c r="P223" s="28">
        <f>'[1]6월'!P223</f>
        <v>0.51</v>
      </c>
      <c r="Q223" s="28">
        <f>'[1]6월'!Q223</f>
        <v>0</v>
      </c>
      <c r="R223" s="30">
        <f>'[1]6월'!R223</f>
        <v>0</v>
      </c>
      <c r="S223" s="31">
        <f>'[1]6월'!S223</f>
        <v>0</v>
      </c>
      <c r="T223" s="30">
        <f>'[1]6월'!T223</f>
        <v>0</v>
      </c>
      <c r="U223" s="32">
        <f t="shared" si="27"/>
        <v>532.80000000000007</v>
      </c>
      <c r="V223" s="33">
        <v>2</v>
      </c>
      <c r="W223" s="34">
        <f t="shared" si="21"/>
        <v>266.40000000000003</v>
      </c>
      <c r="X223" s="35" t="str">
        <f>VLOOKUP(B223,[2]호실상태!$C:$F,4,FALSE)</f>
        <v>공실</v>
      </c>
      <c r="Y223" s="36"/>
      <c r="Z223" s="34" t="str">
        <f t="shared" si="22"/>
        <v/>
      </c>
      <c r="AA223" s="34" t="str">
        <f t="shared" si="23"/>
        <v/>
      </c>
      <c r="AB223" s="34">
        <f t="shared" si="24"/>
        <v>532.80000000000007</v>
      </c>
      <c r="AC223" s="34" t="str">
        <f t="shared" si="25"/>
        <v/>
      </c>
      <c r="AD223" s="34">
        <f t="shared" si="26"/>
        <v>266.40000000000003</v>
      </c>
    </row>
    <row r="224" spans="1:30" s="37" customFormat="1" ht="16.5">
      <c r="A224" s="26" t="s">
        <v>457</v>
      </c>
      <c r="B224" s="27" t="s">
        <v>458</v>
      </c>
      <c r="C224" s="28">
        <f>'[1]6월'!C224</f>
        <v>371.5</v>
      </c>
      <c r="D224" s="28">
        <f>'[1]6월'!D224</f>
        <v>374.6</v>
      </c>
      <c r="E224" s="28">
        <f>'[1]6월'!E224</f>
        <v>3.1</v>
      </c>
      <c r="F224" s="29">
        <f>'[1]6월'!F224</f>
        <v>458.8</v>
      </c>
      <c r="G224" s="28">
        <f>'[1]6월'!G224</f>
        <v>29.7</v>
      </c>
      <c r="H224" s="28">
        <f>'[1]6월'!H224</f>
        <v>29.7</v>
      </c>
      <c r="I224" s="28">
        <f>'[1]6월'!I224</f>
        <v>0</v>
      </c>
      <c r="J224" s="29">
        <f>'[1]6월'!J224</f>
        <v>0</v>
      </c>
      <c r="K224" s="28">
        <f>'[1]6월'!K224</f>
        <v>15.16</v>
      </c>
      <c r="L224" s="28">
        <f>'[1]6월'!L224</f>
        <v>15.16</v>
      </c>
      <c r="M224" s="28">
        <f>'[1]6월'!M224</f>
        <v>0</v>
      </c>
      <c r="N224" s="29">
        <f>'[1]6월'!N224</f>
        <v>0</v>
      </c>
      <c r="O224" s="28">
        <f>'[1]6월'!O224</f>
        <v>0.84</v>
      </c>
      <c r="P224" s="28">
        <f>'[1]6월'!P224</f>
        <v>0.84</v>
      </c>
      <c r="Q224" s="28">
        <f>'[1]6월'!Q224</f>
        <v>0</v>
      </c>
      <c r="R224" s="30">
        <f>'[1]6월'!R224</f>
        <v>0</v>
      </c>
      <c r="S224" s="31">
        <f>'[1]6월'!S224</f>
        <v>0</v>
      </c>
      <c r="T224" s="30">
        <f>'[1]6월'!T224</f>
        <v>0</v>
      </c>
      <c r="U224" s="32">
        <f t="shared" si="27"/>
        <v>458.8</v>
      </c>
      <c r="V224" s="33">
        <v>2</v>
      </c>
      <c r="W224" s="34">
        <f t="shared" si="21"/>
        <v>229.4</v>
      </c>
      <c r="X224" s="35" t="str">
        <f>VLOOKUP(B224,[2]호실상태!$C:$F,4,FALSE)</f>
        <v>공실</v>
      </c>
      <c r="Y224" s="36"/>
      <c r="Z224" s="34" t="str">
        <f t="shared" si="22"/>
        <v/>
      </c>
      <c r="AA224" s="34" t="str">
        <f t="shared" si="23"/>
        <v/>
      </c>
      <c r="AB224" s="34">
        <f t="shared" si="24"/>
        <v>458.8</v>
      </c>
      <c r="AC224" s="34" t="str">
        <f t="shared" si="25"/>
        <v/>
      </c>
      <c r="AD224" s="34">
        <f t="shared" si="26"/>
        <v>229.4</v>
      </c>
    </row>
    <row r="225" spans="1:30" s="37" customFormat="1" ht="16.5">
      <c r="A225" s="26" t="s">
        <v>459</v>
      </c>
      <c r="B225" s="27" t="s">
        <v>460</v>
      </c>
      <c r="C225" s="28">
        <f>'[1]6월'!C225</f>
        <v>414.8</v>
      </c>
      <c r="D225" s="28">
        <f>'[1]6월'!D225</f>
        <v>450.9</v>
      </c>
      <c r="E225" s="28">
        <f>'[1]6월'!E225</f>
        <v>36.1</v>
      </c>
      <c r="F225" s="29">
        <f>'[1]6월'!F225</f>
        <v>5342.8</v>
      </c>
      <c r="G225" s="28">
        <f>'[1]6월'!G225</f>
        <v>46.019999999999996</v>
      </c>
      <c r="H225" s="28">
        <f>'[1]6월'!H225</f>
        <v>47.47</v>
      </c>
      <c r="I225" s="28">
        <f>'[1]6월'!I225</f>
        <v>1.45</v>
      </c>
      <c r="J225" s="29">
        <f>'[1]6월'!J225</f>
        <v>3830.4576271186443</v>
      </c>
      <c r="K225" s="28">
        <f>'[1]6월'!K225</f>
        <v>27.39</v>
      </c>
      <c r="L225" s="28">
        <f>'[1]6월'!L225</f>
        <v>27.55</v>
      </c>
      <c r="M225" s="28">
        <f>'[1]6월'!M225</f>
        <v>0.16</v>
      </c>
      <c r="N225" s="29">
        <f>'[1]6월'!N225</f>
        <v>1362.4</v>
      </c>
      <c r="O225" s="28">
        <f>'[1]6월'!O225</f>
        <v>1.31</v>
      </c>
      <c r="P225" s="28">
        <f>'[1]6월'!P225</f>
        <v>1.31</v>
      </c>
      <c r="Q225" s="28">
        <f>'[1]6월'!Q225</f>
        <v>0</v>
      </c>
      <c r="R225" s="30">
        <f>'[1]6월'!R225</f>
        <v>0</v>
      </c>
      <c r="S225" s="31">
        <f>'[1]6월'!S225</f>
        <v>495.96666666666664</v>
      </c>
      <c r="T225" s="30">
        <f>'[1]6월'!T225</f>
        <v>50690.128628598453</v>
      </c>
      <c r="U225" s="32">
        <f t="shared" si="27"/>
        <v>61225.786255717096</v>
      </c>
      <c r="V225" s="33">
        <v>2</v>
      </c>
      <c r="W225" s="34">
        <f t="shared" si="21"/>
        <v>30612.893127858548</v>
      </c>
      <c r="X225" s="35" t="str">
        <f>VLOOKUP(B225,[2]호실상태!$C:$F,4,FALSE)</f>
        <v>반실</v>
      </c>
      <c r="Y225" s="36"/>
      <c r="Z225" s="34">
        <f t="shared" si="22"/>
        <v>42858.050379001965</v>
      </c>
      <c r="AA225" s="34" t="str">
        <f t="shared" si="23"/>
        <v/>
      </c>
      <c r="AB225" s="34" t="str">
        <f t="shared" si="24"/>
        <v/>
      </c>
      <c r="AC225" s="34">
        <f t="shared" si="25"/>
        <v>18367.735876715127</v>
      </c>
      <c r="AD225" s="34">
        <f t="shared" si="26"/>
        <v>42858.050379001965</v>
      </c>
    </row>
    <row r="226" spans="1:30" s="37" customFormat="1" ht="16.5">
      <c r="A226" s="26" t="s">
        <v>461</v>
      </c>
      <c r="B226" s="27" t="s">
        <v>462</v>
      </c>
      <c r="C226" s="28">
        <f>'[1]6월'!C226</f>
        <v>273.3</v>
      </c>
      <c r="D226" s="28">
        <f>'[1]6월'!D226</f>
        <v>276.39999999999998</v>
      </c>
      <c r="E226" s="28">
        <f>'[1]6월'!E226</f>
        <v>3.1</v>
      </c>
      <c r="F226" s="29">
        <f>'[1]6월'!F226</f>
        <v>458.8</v>
      </c>
      <c r="G226" s="28">
        <f>'[1]6월'!G226</f>
        <v>40.69</v>
      </c>
      <c r="H226" s="28">
        <f>'[1]6월'!H226</f>
        <v>40.69</v>
      </c>
      <c r="I226" s="28">
        <f>'[1]6월'!I226</f>
        <v>0</v>
      </c>
      <c r="J226" s="29">
        <f>'[1]6월'!J226</f>
        <v>0</v>
      </c>
      <c r="K226" s="28">
        <f>'[1]6월'!K226</f>
        <v>14.43</v>
      </c>
      <c r="L226" s="28">
        <f>'[1]6월'!L226</f>
        <v>14.43</v>
      </c>
      <c r="M226" s="28">
        <f>'[1]6월'!M226</f>
        <v>0</v>
      </c>
      <c r="N226" s="29">
        <f>'[1]6월'!N226</f>
        <v>0</v>
      </c>
      <c r="O226" s="28">
        <f>'[1]6월'!O226</f>
        <v>1.52</v>
      </c>
      <c r="P226" s="28">
        <f>'[1]6월'!P226</f>
        <v>1.52</v>
      </c>
      <c r="Q226" s="28">
        <f>'[1]6월'!Q226</f>
        <v>0</v>
      </c>
      <c r="R226" s="30">
        <f>'[1]6월'!R226</f>
        <v>0</v>
      </c>
      <c r="S226" s="31">
        <f>'[1]6월'!S226</f>
        <v>0</v>
      </c>
      <c r="T226" s="30">
        <f>'[1]6월'!T226</f>
        <v>0</v>
      </c>
      <c r="U226" s="32">
        <f t="shared" si="27"/>
        <v>458.8</v>
      </c>
      <c r="V226" s="33">
        <v>2</v>
      </c>
      <c r="W226" s="34">
        <f t="shared" si="21"/>
        <v>229.4</v>
      </c>
      <c r="X226" s="35" t="str">
        <f>VLOOKUP(B226,[2]호실상태!$C:$F,4,FALSE)</f>
        <v>공실</v>
      </c>
      <c r="Y226" s="36"/>
      <c r="Z226" s="34" t="str">
        <f t="shared" si="22"/>
        <v/>
      </c>
      <c r="AA226" s="34" t="str">
        <f t="shared" si="23"/>
        <v/>
      </c>
      <c r="AB226" s="34">
        <f t="shared" si="24"/>
        <v>458.8</v>
      </c>
      <c r="AC226" s="34" t="str">
        <f t="shared" si="25"/>
        <v/>
      </c>
      <c r="AD226" s="34">
        <f t="shared" si="26"/>
        <v>229.4</v>
      </c>
    </row>
    <row r="227" spans="1:30" s="37" customFormat="1" ht="16.5">
      <c r="A227" s="26" t="s">
        <v>463</v>
      </c>
      <c r="B227" s="27" t="s">
        <v>464</v>
      </c>
      <c r="C227" s="28">
        <f>'[1]6월'!C227</f>
        <v>375.4</v>
      </c>
      <c r="D227" s="28">
        <f>'[1]6월'!D227</f>
        <v>421.6</v>
      </c>
      <c r="E227" s="28">
        <f>'[1]6월'!E227</f>
        <v>46.2</v>
      </c>
      <c r="F227" s="29">
        <f>'[1]6월'!F227</f>
        <v>6837.6</v>
      </c>
      <c r="G227" s="28">
        <f>'[1]6월'!G227</f>
        <v>44.019999999999996</v>
      </c>
      <c r="H227" s="28">
        <f>'[1]6월'!H227</f>
        <v>45.739999999999995</v>
      </c>
      <c r="I227" s="28">
        <f>'[1]6월'!I227</f>
        <v>1.72</v>
      </c>
      <c r="J227" s="29">
        <f>'[1]6월'!J227</f>
        <v>4543.7152542372887</v>
      </c>
      <c r="K227" s="28">
        <f>'[1]6월'!K227</f>
        <v>25.58</v>
      </c>
      <c r="L227" s="28">
        <f>'[1]6월'!L227</f>
        <v>26.13</v>
      </c>
      <c r="M227" s="28">
        <f>'[1]6월'!M227</f>
        <v>0.55000000000000004</v>
      </c>
      <c r="N227" s="29">
        <f>'[1]6월'!N227</f>
        <v>4683.25</v>
      </c>
      <c r="O227" s="28">
        <f>'[1]6월'!O227</f>
        <v>2.6</v>
      </c>
      <c r="P227" s="28">
        <f>'[1]6월'!P227</f>
        <v>2.6</v>
      </c>
      <c r="Q227" s="28">
        <f>'[1]6월'!Q227</f>
        <v>0</v>
      </c>
      <c r="R227" s="30">
        <f>'[1]6월'!R227</f>
        <v>0</v>
      </c>
      <c r="S227" s="31">
        <f>'[1]6월'!S227</f>
        <v>425.65000000000003</v>
      </c>
      <c r="T227" s="30">
        <f>'[1]6월'!T227</f>
        <v>43503.434204105659</v>
      </c>
      <c r="U227" s="32">
        <f t="shared" si="27"/>
        <v>59567.999458342951</v>
      </c>
      <c r="V227" s="33">
        <v>2</v>
      </c>
      <c r="W227" s="34">
        <f t="shared" si="21"/>
        <v>29783.999729171475</v>
      </c>
      <c r="X227" s="35" t="str">
        <f>VLOOKUP(B227,[2]호실상태!$C:$F,4,FALSE)</f>
        <v>반실</v>
      </c>
      <c r="Y227" s="36"/>
      <c r="Z227" s="34">
        <f t="shared" si="22"/>
        <v>41697.599620840061</v>
      </c>
      <c r="AA227" s="34" t="str">
        <f t="shared" si="23"/>
        <v/>
      </c>
      <c r="AB227" s="34" t="str">
        <f t="shared" si="24"/>
        <v/>
      </c>
      <c r="AC227" s="34">
        <f t="shared" si="25"/>
        <v>17870.399837502886</v>
      </c>
      <c r="AD227" s="34">
        <f t="shared" si="26"/>
        <v>41697.599620840061</v>
      </c>
    </row>
    <row r="228" spans="1:30" s="37" customFormat="1" ht="16.5">
      <c r="A228" s="26" t="s">
        <v>465</v>
      </c>
      <c r="B228" s="27" t="s">
        <v>466</v>
      </c>
      <c r="C228" s="28">
        <f>'[1]6월'!C228</f>
        <v>304.8</v>
      </c>
      <c r="D228" s="28">
        <f>'[1]6월'!D228</f>
        <v>316.39999999999998</v>
      </c>
      <c r="E228" s="28">
        <f>'[1]6월'!E228</f>
        <v>11.6</v>
      </c>
      <c r="F228" s="29">
        <f>'[1]6월'!F228</f>
        <v>1716.8</v>
      </c>
      <c r="G228" s="28">
        <f>'[1]6월'!G228</f>
        <v>50.57</v>
      </c>
      <c r="H228" s="28">
        <f>'[1]6월'!H228</f>
        <v>57.209999999999994</v>
      </c>
      <c r="I228" s="28">
        <f>'[1]6월'!I228</f>
        <v>6.64</v>
      </c>
      <c r="J228" s="29">
        <f>'[1]6월'!J228</f>
        <v>17540.854237288135</v>
      </c>
      <c r="K228" s="28">
        <f>'[1]6월'!K228</f>
        <v>24.18</v>
      </c>
      <c r="L228" s="28">
        <f>'[1]6월'!L228</f>
        <v>27.81</v>
      </c>
      <c r="M228" s="28">
        <f>'[1]6월'!M228</f>
        <v>3.63</v>
      </c>
      <c r="N228" s="29">
        <f>'[1]6월'!N228</f>
        <v>30909.45</v>
      </c>
      <c r="O228" s="28">
        <f>'[1]6월'!O228</f>
        <v>1.32</v>
      </c>
      <c r="P228" s="28">
        <f>'[1]6월'!P228</f>
        <v>1.32</v>
      </c>
      <c r="Q228" s="28">
        <f>'[1]6월'!Q228</f>
        <v>0</v>
      </c>
      <c r="R228" s="30">
        <f>'[1]6월'!R228</f>
        <v>0</v>
      </c>
      <c r="S228" s="31">
        <f>'[1]6월'!S228</f>
        <v>83.733333333333334</v>
      </c>
      <c r="T228" s="30">
        <f>'[1]6월'!T228</f>
        <v>8557.940931180814</v>
      </c>
      <c r="U228" s="32">
        <f t="shared" si="27"/>
        <v>58725.045168468947</v>
      </c>
      <c r="V228" s="33">
        <v>2</v>
      </c>
      <c r="W228" s="34">
        <f t="shared" si="21"/>
        <v>29362.522584234473</v>
      </c>
      <c r="X228" s="35" t="str">
        <f>VLOOKUP(B228,[2]호실상태!$C:$F,4,FALSE)</f>
        <v>반실</v>
      </c>
      <c r="Y228" s="36"/>
      <c r="Z228" s="34">
        <f t="shared" si="22"/>
        <v>41107.53161792826</v>
      </c>
      <c r="AA228" s="34" t="str">
        <f t="shared" si="23"/>
        <v/>
      </c>
      <c r="AB228" s="34" t="str">
        <f t="shared" si="24"/>
        <v/>
      </c>
      <c r="AC228" s="34">
        <f t="shared" si="25"/>
        <v>17617.513550540683</v>
      </c>
      <c r="AD228" s="34">
        <f t="shared" si="26"/>
        <v>41107.53161792826</v>
      </c>
    </row>
    <row r="229" spans="1:30" s="37" customFormat="1" ht="16.5">
      <c r="A229" s="26" t="s">
        <v>467</v>
      </c>
      <c r="B229" s="27" t="s">
        <v>468</v>
      </c>
      <c r="C229" s="28">
        <f>'[1]6월'!C229</f>
        <v>254.1</v>
      </c>
      <c r="D229" s="28">
        <f>'[1]6월'!D229</f>
        <v>257.2</v>
      </c>
      <c r="E229" s="28">
        <f>'[1]6월'!E229</f>
        <v>3.1</v>
      </c>
      <c r="F229" s="29">
        <f>'[1]6월'!F229</f>
        <v>458.8</v>
      </c>
      <c r="G229" s="28">
        <f>'[1]6월'!G229</f>
        <v>41.03</v>
      </c>
      <c r="H229" s="28">
        <f>'[1]6월'!H229</f>
        <v>41.03</v>
      </c>
      <c r="I229" s="28">
        <f>'[1]6월'!I229</f>
        <v>0</v>
      </c>
      <c r="J229" s="29">
        <f>'[1]6월'!J229</f>
        <v>0</v>
      </c>
      <c r="K229" s="28">
        <f>'[1]6월'!K229</f>
        <v>20.170000000000002</v>
      </c>
      <c r="L229" s="28">
        <f>'[1]6월'!L229</f>
        <v>20.170000000000002</v>
      </c>
      <c r="M229" s="28">
        <f>'[1]6월'!M229</f>
        <v>0</v>
      </c>
      <c r="N229" s="29">
        <f>'[1]6월'!N229</f>
        <v>0</v>
      </c>
      <c r="O229" s="28">
        <f>'[1]6월'!O229</f>
        <v>0.72</v>
      </c>
      <c r="P229" s="28">
        <f>'[1]6월'!P229</f>
        <v>0.72</v>
      </c>
      <c r="Q229" s="28">
        <f>'[1]6월'!Q229</f>
        <v>0</v>
      </c>
      <c r="R229" s="30">
        <f>'[1]6월'!R229</f>
        <v>0</v>
      </c>
      <c r="S229" s="31">
        <f>'[1]6월'!S229</f>
        <v>0</v>
      </c>
      <c r="T229" s="30">
        <f>'[1]6월'!T229</f>
        <v>0</v>
      </c>
      <c r="U229" s="32">
        <f t="shared" si="27"/>
        <v>458.8</v>
      </c>
      <c r="V229" s="33">
        <v>2</v>
      </c>
      <c r="W229" s="34">
        <f t="shared" si="21"/>
        <v>229.4</v>
      </c>
      <c r="X229" s="35" t="str">
        <f>VLOOKUP(B229,[2]호실상태!$C:$F,4,FALSE)</f>
        <v>공실</v>
      </c>
      <c r="Y229" s="36"/>
      <c r="Z229" s="34" t="str">
        <f t="shared" si="22"/>
        <v/>
      </c>
      <c r="AA229" s="34" t="str">
        <f t="shared" si="23"/>
        <v/>
      </c>
      <c r="AB229" s="34">
        <f t="shared" si="24"/>
        <v>458.8</v>
      </c>
      <c r="AC229" s="34" t="str">
        <f t="shared" si="25"/>
        <v/>
      </c>
      <c r="AD229" s="34">
        <f t="shared" si="26"/>
        <v>229.4</v>
      </c>
    </row>
    <row r="230" spans="1:30" s="37" customFormat="1" ht="16.5">
      <c r="A230" s="26" t="s">
        <v>469</v>
      </c>
      <c r="B230" s="27" t="s">
        <v>470</v>
      </c>
      <c r="C230" s="28">
        <f>'[1]6월'!C230</f>
        <v>206.9</v>
      </c>
      <c r="D230" s="28">
        <f>'[1]6월'!D230</f>
        <v>210.6</v>
      </c>
      <c r="E230" s="28">
        <f>'[1]6월'!E230</f>
        <v>3.7</v>
      </c>
      <c r="F230" s="29">
        <f>'[1]6월'!F230</f>
        <v>547.6</v>
      </c>
      <c r="G230" s="28">
        <f>'[1]6월'!G230</f>
        <v>42.11</v>
      </c>
      <c r="H230" s="28">
        <f>'[1]6월'!H230</f>
        <v>42.11</v>
      </c>
      <c r="I230" s="28">
        <f>'[1]6월'!I230</f>
        <v>0</v>
      </c>
      <c r="J230" s="29">
        <f>'[1]6월'!J230</f>
        <v>0</v>
      </c>
      <c r="K230" s="28">
        <f>'[1]6월'!K230</f>
        <v>17.34</v>
      </c>
      <c r="L230" s="28">
        <f>'[1]6월'!L230</f>
        <v>17.34</v>
      </c>
      <c r="M230" s="28">
        <f>'[1]6월'!M230</f>
        <v>0</v>
      </c>
      <c r="N230" s="29">
        <f>'[1]6월'!N230</f>
        <v>0</v>
      </c>
      <c r="O230" s="28">
        <f>'[1]6월'!O230</f>
        <v>1.29</v>
      </c>
      <c r="P230" s="28">
        <f>'[1]6월'!P230</f>
        <v>1.29</v>
      </c>
      <c r="Q230" s="28">
        <f>'[1]6월'!Q230</f>
        <v>0</v>
      </c>
      <c r="R230" s="30">
        <f>'[1]6월'!R230</f>
        <v>0</v>
      </c>
      <c r="S230" s="31">
        <f>'[1]6월'!S230</f>
        <v>0</v>
      </c>
      <c r="T230" s="30">
        <f>'[1]6월'!T230</f>
        <v>0</v>
      </c>
      <c r="U230" s="32">
        <f t="shared" si="27"/>
        <v>547.6</v>
      </c>
      <c r="V230" s="33">
        <v>2</v>
      </c>
      <c r="W230" s="34">
        <f t="shared" si="21"/>
        <v>273.8</v>
      </c>
      <c r="X230" s="35" t="str">
        <f>VLOOKUP(B230,[2]호실상태!$C:$F,4,FALSE)</f>
        <v>공실</v>
      </c>
      <c r="Y230" s="36"/>
      <c r="Z230" s="34" t="str">
        <f t="shared" si="22"/>
        <v/>
      </c>
      <c r="AA230" s="34" t="str">
        <f t="shared" si="23"/>
        <v/>
      </c>
      <c r="AB230" s="34">
        <f t="shared" si="24"/>
        <v>547.6</v>
      </c>
      <c r="AC230" s="34" t="str">
        <f t="shared" si="25"/>
        <v/>
      </c>
      <c r="AD230" s="34">
        <f t="shared" si="26"/>
        <v>273.8</v>
      </c>
    </row>
    <row r="231" spans="1:30" s="37" customFormat="1" ht="16.5">
      <c r="A231" s="26" t="s">
        <v>471</v>
      </c>
      <c r="B231" s="27" t="s">
        <v>472</v>
      </c>
      <c r="C231" s="28">
        <f>'[1]6월'!C231</f>
        <v>224.1</v>
      </c>
      <c r="D231" s="28">
        <f>'[1]6월'!D231</f>
        <v>240.5</v>
      </c>
      <c r="E231" s="28">
        <f>'[1]6월'!E231</f>
        <v>16.399999999999999</v>
      </c>
      <c r="F231" s="29">
        <f>'[1]6월'!F231</f>
        <v>2427.1999999999998</v>
      </c>
      <c r="G231" s="28">
        <f>'[1]6월'!G231</f>
        <v>32.44</v>
      </c>
      <c r="H231" s="28">
        <f>'[1]6월'!H231</f>
        <v>34.69</v>
      </c>
      <c r="I231" s="28">
        <f>'[1]6월'!I231</f>
        <v>2.25</v>
      </c>
      <c r="J231" s="29">
        <f>'[1]6월'!J231</f>
        <v>5943.8135593220341</v>
      </c>
      <c r="K231" s="28">
        <f>'[1]6월'!K231</f>
        <v>13.51</v>
      </c>
      <c r="L231" s="28">
        <f>'[1]6월'!L231</f>
        <v>14.17</v>
      </c>
      <c r="M231" s="28">
        <f>'[1]6월'!M231</f>
        <v>0.66</v>
      </c>
      <c r="N231" s="29">
        <f>'[1]6월'!N231</f>
        <v>5619.9000000000005</v>
      </c>
      <c r="O231" s="28">
        <f>'[1]6월'!O231</f>
        <v>1.4</v>
      </c>
      <c r="P231" s="28">
        <f>'[1]6월'!P231</f>
        <v>1.4</v>
      </c>
      <c r="Q231" s="28">
        <f>'[1]6월'!Q231</f>
        <v>0</v>
      </c>
      <c r="R231" s="30">
        <f>'[1]6월'!R231</f>
        <v>0</v>
      </c>
      <c r="S231" s="31">
        <f>'[1]6월'!S231</f>
        <v>48.283333333333324</v>
      </c>
      <c r="T231" s="30">
        <f>'[1]6월'!T231</f>
        <v>4934.7840122672796</v>
      </c>
      <c r="U231" s="32">
        <f t="shared" si="27"/>
        <v>18925.697571589313</v>
      </c>
      <c r="V231" s="33">
        <v>1</v>
      </c>
      <c r="W231" s="34">
        <f t="shared" si="21"/>
        <v>18925.697571589313</v>
      </c>
      <c r="X231" s="35" t="str">
        <f>VLOOKUP(B231,[2]호실상태!$C:$F,4,FALSE)</f>
        <v>입실</v>
      </c>
      <c r="Y231" s="36"/>
      <c r="Z231" s="34" t="str">
        <f t="shared" si="22"/>
        <v/>
      </c>
      <c r="AA231" s="34">
        <f t="shared" si="23"/>
        <v>18925.697571589313</v>
      </c>
      <c r="AB231" s="34" t="str">
        <f t="shared" si="24"/>
        <v/>
      </c>
      <c r="AC231" s="34" t="str">
        <f t="shared" si="25"/>
        <v/>
      </c>
      <c r="AD231" s="34">
        <f t="shared" si="26"/>
        <v>18925.697571589313</v>
      </c>
    </row>
    <row r="232" spans="1:30" s="37" customFormat="1" ht="16.5">
      <c r="A232" s="26" t="s">
        <v>473</v>
      </c>
      <c r="B232" s="27" t="s">
        <v>474</v>
      </c>
      <c r="C232" s="28">
        <f>'[1]6월'!C232</f>
        <v>365.2</v>
      </c>
      <c r="D232" s="28">
        <f>'[1]6월'!D232</f>
        <v>368.7</v>
      </c>
      <c r="E232" s="28">
        <f>'[1]6월'!E232</f>
        <v>3.5</v>
      </c>
      <c r="F232" s="29">
        <f>'[1]6월'!F232</f>
        <v>518</v>
      </c>
      <c r="G232" s="28">
        <f>'[1]6월'!G232</f>
        <v>17.259999999999998</v>
      </c>
      <c r="H232" s="28">
        <f>'[1]6월'!H232</f>
        <v>17.450000000000003</v>
      </c>
      <c r="I232" s="28">
        <f>'[1]6월'!I232</f>
        <v>0.19</v>
      </c>
      <c r="J232" s="29">
        <f>'[1]6월'!J232</f>
        <v>501.92203389830513</v>
      </c>
      <c r="K232" s="28">
        <f>'[1]6월'!K232</f>
        <v>7.32</v>
      </c>
      <c r="L232" s="28">
        <f>'[1]6월'!L232</f>
        <v>7.32</v>
      </c>
      <c r="M232" s="28">
        <f>'[1]6월'!M232</f>
        <v>0</v>
      </c>
      <c r="N232" s="29">
        <f>'[1]6월'!N232</f>
        <v>0</v>
      </c>
      <c r="O232" s="28">
        <f>'[1]6월'!O232</f>
        <v>2.04</v>
      </c>
      <c r="P232" s="28">
        <f>'[1]6월'!P232</f>
        <v>2.04</v>
      </c>
      <c r="Q232" s="28">
        <f>'[1]6월'!Q232</f>
        <v>0</v>
      </c>
      <c r="R232" s="30">
        <f>'[1]6월'!R232</f>
        <v>0</v>
      </c>
      <c r="S232" s="31">
        <f>'[1]6월'!S232</f>
        <v>0</v>
      </c>
      <c r="T232" s="30">
        <f>'[1]6월'!T232</f>
        <v>0</v>
      </c>
      <c r="U232" s="32">
        <f t="shared" si="27"/>
        <v>1019.9220338983051</v>
      </c>
      <c r="V232" s="33">
        <v>1</v>
      </c>
      <c r="W232" s="34">
        <f t="shared" si="21"/>
        <v>1019.9220338983051</v>
      </c>
      <c r="X232" s="35" t="str">
        <f>VLOOKUP(B232,[2]호실상태!$C:$F,4,FALSE)</f>
        <v>공실</v>
      </c>
      <c r="Y232" s="36"/>
      <c r="Z232" s="34" t="str">
        <f t="shared" si="22"/>
        <v/>
      </c>
      <c r="AA232" s="34" t="str">
        <f t="shared" si="23"/>
        <v/>
      </c>
      <c r="AB232" s="34">
        <f t="shared" si="24"/>
        <v>1019.9220338983051</v>
      </c>
      <c r="AC232" s="34" t="str">
        <f t="shared" si="25"/>
        <v/>
      </c>
      <c r="AD232" s="34">
        <f t="shared" si="26"/>
        <v>1019.9220338983051</v>
      </c>
    </row>
    <row r="233" spans="1:30" s="37" customFormat="1" ht="16.5">
      <c r="A233" s="26" t="s">
        <v>475</v>
      </c>
      <c r="B233" s="27" t="s">
        <v>476</v>
      </c>
      <c r="C233" s="28">
        <f>'[1]6월'!C233</f>
        <v>314.60000000000002</v>
      </c>
      <c r="D233" s="28">
        <f>'[1]6월'!D233</f>
        <v>318.39999999999998</v>
      </c>
      <c r="E233" s="28">
        <f>'[1]6월'!E233</f>
        <v>3.8</v>
      </c>
      <c r="F233" s="29">
        <f>'[1]6월'!F233</f>
        <v>562.4</v>
      </c>
      <c r="G233" s="28">
        <f>'[1]6월'!G233</f>
        <v>21.68</v>
      </c>
      <c r="H233" s="28">
        <f>'[1]6월'!H233</f>
        <v>21.68</v>
      </c>
      <c r="I233" s="28">
        <f>'[1]6월'!I233</f>
        <v>0</v>
      </c>
      <c r="J233" s="29">
        <f>'[1]6월'!J233</f>
        <v>0</v>
      </c>
      <c r="K233" s="28">
        <f>'[1]6월'!K233</f>
        <v>12.6</v>
      </c>
      <c r="L233" s="28">
        <f>'[1]6월'!L233</f>
        <v>12.6</v>
      </c>
      <c r="M233" s="28">
        <f>'[1]6월'!M233</f>
        <v>0</v>
      </c>
      <c r="N233" s="29">
        <f>'[1]6월'!N233</f>
        <v>0</v>
      </c>
      <c r="O233" s="28">
        <f>'[1]6월'!O233</f>
        <v>1.45</v>
      </c>
      <c r="P233" s="28">
        <f>'[1]6월'!P233</f>
        <v>1.45</v>
      </c>
      <c r="Q233" s="28">
        <f>'[1]6월'!Q233</f>
        <v>0</v>
      </c>
      <c r="R233" s="30">
        <f>'[1]6월'!R233</f>
        <v>0</v>
      </c>
      <c r="S233" s="31">
        <f>'[1]6월'!S233</f>
        <v>0</v>
      </c>
      <c r="T233" s="30">
        <f>'[1]6월'!T233</f>
        <v>0</v>
      </c>
      <c r="U233" s="32">
        <f t="shared" si="27"/>
        <v>562.4</v>
      </c>
      <c r="V233" s="33">
        <v>1</v>
      </c>
      <c r="W233" s="34">
        <f t="shared" si="21"/>
        <v>562.4</v>
      </c>
      <c r="X233" s="35" t="str">
        <f>VLOOKUP(B233,[2]호실상태!$C:$F,4,FALSE)</f>
        <v>공실</v>
      </c>
      <c r="Y233" s="36"/>
      <c r="Z233" s="34" t="str">
        <f t="shared" si="22"/>
        <v/>
      </c>
      <c r="AA233" s="34" t="str">
        <f t="shared" si="23"/>
        <v/>
      </c>
      <c r="AB233" s="34">
        <f t="shared" si="24"/>
        <v>562.4</v>
      </c>
      <c r="AC233" s="34" t="str">
        <f t="shared" si="25"/>
        <v/>
      </c>
      <c r="AD233" s="34">
        <f t="shared" si="26"/>
        <v>562.4</v>
      </c>
    </row>
    <row r="234" spans="1:30" s="37" customFormat="1" ht="16.5">
      <c r="A234" s="26" t="s">
        <v>477</v>
      </c>
      <c r="B234" s="27" t="s">
        <v>478</v>
      </c>
      <c r="C234" s="28">
        <f>'[1]6월'!C234</f>
        <v>408.4</v>
      </c>
      <c r="D234" s="28">
        <f>'[1]6월'!D234</f>
        <v>437.8</v>
      </c>
      <c r="E234" s="28">
        <f>'[1]6월'!E234</f>
        <v>29.4</v>
      </c>
      <c r="F234" s="29">
        <f>'[1]6월'!F234</f>
        <v>4351.2</v>
      </c>
      <c r="G234" s="28">
        <f>'[1]6월'!G234</f>
        <v>50.69</v>
      </c>
      <c r="H234" s="28">
        <f>'[1]6월'!H234</f>
        <v>52.3</v>
      </c>
      <c r="I234" s="28">
        <f>'[1]6월'!I234</f>
        <v>1.6099999999999999</v>
      </c>
      <c r="J234" s="29">
        <f>'[1]6월'!J234</f>
        <v>4253.1288135593222</v>
      </c>
      <c r="K234" s="28">
        <f>'[1]6월'!K234</f>
        <v>34.32</v>
      </c>
      <c r="L234" s="28">
        <f>'[1]6월'!L234</f>
        <v>34.68</v>
      </c>
      <c r="M234" s="28">
        <f>'[1]6월'!M234</f>
        <v>0.36</v>
      </c>
      <c r="N234" s="29">
        <f>'[1]6월'!N234</f>
        <v>3065.4</v>
      </c>
      <c r="O234" s="28">
        <f>'[1]6월'!O234</f>
        <v>2.67</v>
      </c>
      <c r="P234" s="28">
        <f>'[1]6월'!P234</f>
        <v>2.74</v>
      </c>
      <c r="Q234" s="28">
        <f>'[1]6월'!Q234</f>
        <v>7.0000000000000007E-2</v>
      </c>
      <c r="R234" s="30">
        <f>'[1]6월'!R234</f>
        <v>5798.0125000000007</v>
      </c>
      <c r="S234" s="31">
        <f>'[1]6월'!S234</f>
        <v>436.08333333333337</v>
      </c>
      <c r="T234" s="30">
        <f>'[1]6월'!T234</f>
        <v>44569.769996884163</v>
      </c>
      <c r="U234" s="32">
        <f t="shared" si="27"/>
        <v>62037.511310443486</v>
      </c>
      <c r="V234" s="33">
        <v>1</v>
      </c>
      <c r="W234" s="34">
        <f t="shared" si="21"/>
        <v>62037.511310443486</v>
      </c>
      <c r="X234" s="35" t="str">
        <f>VLOOKUP(B234,[2]호실상태!$C:$F,4,FALSE)</f>
        <v>입실</v>
      </c>
      <c r="Y234" s="36"/>
      <c r="Z234" s="34" t="str">
        <f t="shared" si="22"/>
        <v/>
      </c>
      <c r="AA234" s="34">
        <f t="shared" si="23"/>
        <v>62037.511310443486</v>
      </c>
      <c r="AB234" s="34" t="str">
        <f t="shared" si="24"/>
        <v/>
      </c>
      <c r="AC234" s="34" t="str">
        <f t="shared" si="25"/>
        <v/>
      </c>
      <c r="AD234" s="34">
        <f t="shared" si="26"/>
        <v>62037.511310443486</v>
      </c>
    </row>
    <row r="235" spans="1:30" s="37" customFormat="1" ht="16.5">
      <c r="A235" s="26" t="s">
        <v>479</v>
      </c>
      <c r="B235" s="27" t="s">
        <v>480</v>
      </c>
      <c r="C235" s="28">
        <f>'[1]6월'!C235</f>
        <v>227.9</v>
      </c>
      <c r="D235" s="28">
        <f>'[1]6월'!D235</f>
        <v>252.8</v>
      </c>
      <c r="E235" s="28">
        <f>'[1]6월'!E235</f>
        <v>24.9</v>
      </c>
      <c r="F235" s="29">
        <f>'[1]6월'!F235</f>
        <v>3685.2</v>
      </c>
      <c r="G235" s="28">
        <f>'[1]6월'!G235</f>
        <v>18.990000000000002</v>
      </c>
      <c r="H235" s="28">
        <f>'[1]6월'!H235</f>
        <v>21.8</v>
      </c>
      <c r="I235" s="28">
        <f>'[1]6월'!I235</f>
        <v>2.81</v>
      </c>
      <c r="J235" s="29">
        <f>'[1]6월'!J235</f>
        <v>7423.1627118644074</v>
      </c>
      <c r="K235" s="28">
        <f>'[1]6월'!K235</f>
        <v>8.2100000000000009</v>
      </c>
      <c r="L235" s="28">
        <f>'[1]6월'!L235</f>
        <v>9.25</v>
      </c>
      <c r="M235" s="28">
        <f>'[1]6월'!M235</f>
        <v>1.04</v>
      </c>
      <c r="N235" s="29">
        <f>'[1]6월'!N235</f>
        <v>8855.6</v>
      </c>
      <c r="O235" s="28">
        <f>'[1]6월'!O235</f>
        <v>1.26</v>
      </c>
      <c r="P235" s="28">
        <f>'[1]6월'!P235</f>
        <v>1.26</v>
      </c>
      <c r="Q235" s="28">
        <f>'[1]6월'!Q235</f>
        <v>0</v>
      </c>
      <c r="R235" s="30">
        <f>'[1]6월'!R235</f>
        <v>0</v>
      </c>
      <c r="S235" s="31">
        <f>'[1]6월'!S235</f>
        <v>77.8</v>
      </c>
      <c r="T235" s="30">
        <f>'[1]6월'!T235</f>
        <v>7951.5263269808993</v>
      </c>
      <c r="U235" s="32">
        <f t="shared" si="27"/>
        <v>27915.489038845306</v>
      </c>
      <c r="V235" s="33">
        <v>1</v>
      </c>
      <c r="W235" s="34">
        <f t="shared" si="21"/>
        <v>27915.489038845306</v>
      </c>
      <c r="X235" s="35" t="str">
        <f>VLOOKUP(B235,[2]호실상태!$C:$F,4,FALSE)</f>
        <v>입실</v>
      </c>
      <c r="Y235" s="36"/>
      <c r="Z235" s="34" t="str">
        <f t="shared" si="22"/>
        <v/>
      </c>
      <c r="AA235" s="34">
        <f t="shared" si="23"/>
        <v>27915.489038845306</v>
      </c>
      <c r="AB235" s="34" t="str">
        <f t="shared" si="24"/>
        <v/>
      </c>
      <c r="AC235" s="34" t="str">
        <f t="shared" si="25"/>
        <v/>
      </c>
      <c r="AD235" s="34">
        <f t="shared" si="26"/>
        <v>27915.489038845306</v>
      </c>
    </row>
    <row r="236" spans="1:30" s="37" customFormat="1" ht="16.5">
      <c r="A236" s="26" t="s">
        <v>481</v>
      </c>
      <c r="B236" s="27" t="s">
        <v>482</v>
      </c>
      <c r="C236" s="28">
        <f>'[1]6월'!C236</f>
        <v>380.8</v>
      </c>
      <c r="D236" s="28">
        <f>'[1]6월'!D236</f>
        <v>403.1</v>
      </c>
      <c r="E236" s="28">
        <f>'[1]6월'!E236</f>
        <v>22.3</v>
      </c>
      <c r="F236" s="29">
        <f>'[1]6월'!F236</f>
        <v>3300.4</v>
      </c>
      <c r="G236" s="28">
        <f>'[1]6월'!G236</f>
        <v>45.79</v>
      </c>
      <c r="H236" s="28">
        <f>'[1]6월'!H236</f>
        <v>48.21</v>
      </c>
      <c r="I236" s="28">
        <f>'[1]6월'!I236</f>
        <v>2.42</v>
      </c>
      <c r="J236" s="29">
        <f>'[1]6월'!J236</f>
        <v>6392.9016949152547</v>
      </c>
      <c r="K236" s="28">
        <f>'[1]6월'!K236</f>
        <v>18.66</v>
      </c>
      <c r="L236" s="28">
        <f>'[1]6월'!L236</f>
        <v>18.87</v>
      </c>
      <c r="M236" s="28">
        <f>'[1]6월'!M236</f>
        <v>0.21</v>
      </c>
      <c r="N236" s="29">
        <f>'[1]6월'!N236</f>
        <v>1788.1499999999999</v>
      </c>
      <c r="O236" s="28">
        <f>'[1]6월'!O236</f>
        <v>2.89</v>
      </c>
      <c r="P236" s="28">
        <f>'[1]6월'!P236</f>
        <v>2.89</v>
      </c>
      <c r="Q236" s="28">
        <f>'[1]6월'!Q236</f>
        <v>0</v>
      </c>
      <c r="R236" s="30">
        <f>'[1]6월'!R236</f>
        <v>0</v>
      </c>
      <c r="S236" s="31">
        <f>'[1]6월'!S236</f>
        <v>102.13333333333333</v>
      </c>
      <c r="T236" s="30">
        <f>'[1]6월'!T236</f>
        <v>10438.507568924368</v>
      </c>
      <c r="U236" s="32">
        <f t="shared" si="27"/>
        <v>21919.959263839621</v>
      </c>
      <c r="V236" s="33">
        <v>2</v>
      </c>
      <c r="W236" s="34">
        <f t="shared" si="21"/>
        <v>10959.97963191981</v>
      </c>
      <c r="X236" s="35" t="str">
        <f>VLOOKUP(B236,[2]호실상태!$C:$F,4,FALSE)</f>
        <v>반실</v>
      </c>
      <c r="Y236" s="36"/>
      <c r="Z236" s="34">
        <f t="shared" si="22"/>
        <v>15343.971484687734</v>
      </c>
      <c r="AA236" s="34" t="str">
        <f t="shared" si="23"/>
        <v/>
      </c>
      <c r="AB236" s="34" t="str">
        <f t="shared" si="24"/>
        <v/>
      </c>
      <c r="AC236" s="34">
        <f t="shared" si="25"/>
        <v>6575.9877791518857</v>
      </c>
      <c r="AD236" s="34">
        <f t="shared" si="26"/>
        <v>15343.971484687734</v>
      </c>
    </row>
    <row r="237" spans="1:30" s="37" customFormat="1" ht="16.5">
      <c r="A237" s="26" t="s">
        <v>483</v>
      </c>
      <c r="B237" s="27" t="s">
        <v>484</v>
      </c>
      <c r="C237" s="28">
        <f>'[1]6월'!C237</f>
        <v>320.39999999999998</v>
      </c>
      <c r="D237" s="28">
        <f>'[1]6월'!D237</f>
        <v>324.3</v>
      </c>
      <c r="E237" s="28">
        <f>'[1]6월'!E237</f>
        <v>3.9</v>
      </c>
      <c r="F237" s="29">
        <f>'[1]6월'!F237</f>
        <v>577.19999999999993</v>
      </c>
      <c r="G237" s="28">
        <f>'[1]6월'!G237</f>
        <v>44.13</v>
      </c>
      <c r="H237" s="28">
        <f>'[1]6월'!H237</f>
        <v>44.13</v>
      </c>
      <c r="I237" s="28">
        <f>'[1]6월'!I237</f>
        <v>0</v>
      </c>
      <c r="J237" s="29">
        <f>'[1]6월'!J237</f>
        <v>0</v>
      </c>
      <c r="K237" s="28">
        <f>'[1]6월'!K237</f>
        <v>18.600000000000001</v>
      </c>
      <c r="L237" s="28">
        <f>'[1]6월'!L237</f>
        <v>18.600000000000001</v>
      </c>
      <c r="M237" s="28">
        <f>'[1]6월'!M237</f>
        <v>0</v>
      </c>
      <c r="N237" s="29">
        <f>'[1]6월'!N237</f>
        <v>0</v>
      </c>
      <c r="O237" s="28">
        <f>'[1]6월'!O237</f>
        <v>0.95</v>
      </c>
      <c r="P237" s="28">
        <f>'[1]6월'!P237</f>
        <v>0.95</v>
      </c>
      <c r="Q237" s="28">
        <f>'[1]6월'!Q237</f>
        <v>0</v>
      </c>
      <c r="R237" s="30">
        <f>'[1]6월'!R237</f>
        <v>0</v>
      </c>
      <c r="S237" s="31">
        <f>'[1]6월'!S237</f>
        <v>0</v>
      </c>
      <c r="T237" s="30">
        <f>'[1]6월'!T237</f>
        <v>0</v>
      </c>
      <c r="U237" s="32">
        <f t="shared" si="27"/>
        <v>577.19999999999993</v>
      </c>
      <c r="V237" s="33">
        <v>2</v>
      </c>
      <c r="W237" s="34">
        <f t="shared" si="21"/>
        <v>288.59999999999997</v>
      </c>
      <c r="X237" s="35" t="str">
        <f>VLOOKUP(B237,[2]호실상태!$C:$F,4,FALSE)</f>
        <v>공실</v>
      </c>
      <c r="Y237" s="36"/>
      <c r="Z237" s="34" t="str">
        <f t="shared" si="22"/>
        <v/>
      </c>
      <c r="AA237" s="34" t="str">
        <f t="shared" si="23"/>
        <v/>
      </c>
      <c r="AB237" s="34">
        <f t="shared" si="24"/>
        <v>577.19999999999993</v>
      </c>
      <c r="AC237" s="34" t="str">
        <f t="shared" si="25"/>
        <v/>
      </c>
      <c r="AD237" s="34">
        <f t="shared" si="26"/>
        <v>288.59999999999997</v>
      </c>
    </row>
    <row r="238" spans="1:30" s="37" customFormat="1" ht="16.5">
      <c r="A238" s="26" t="s">
        <v>485</v>
      </c>
      <c r="B238" s="27" t="s">
        <v>486</v>
      </c>
      <c r="C238" s="28">
        <f>'[1]6월'!C238</f>
        <v>359.6</v>
      </c>
      <c r="D238" s="28">
        <f>'[1]6월'!D238</f>
        <v>406.2</v>
      </c>
      <c r="E238" s="28">
        <f>'[1]6월'!E238</f>
        <v>46.6</v>
      </c>
      <c r="F238" s="29">
        <f>'[1]6월'!F238</f>
        <v>6896.8</v>
      </c>
      <c r="G238" s="28">
        <f>'[1]6월'!G238</f>
        <v>51.72</v>
      </c>
      <c r="H238" s="28">
        <f>'[1]6월'!H238</f>
        <v>53.8</v>
      </c>
      <c r="I238" s="28">
        <f>'[1]6월'!I238</f>
        <v>2.08</v>
      </c>
      <c r="J238" s="29">
        <f>'[1]6월'!J238</f>
        <v>5494.7254237288143</v>
      </c>
      <c r="K238" s="28">
        <f>'[1]6월'!K238</f>
        <v>22.81</v>
      </c>
      <c r="L238" s="28">
        <f>'[1]6월'!L238</f>
        <v>23.37</v>
      </c>
      <c r="M238" s="28">
        <f>'[1]6월'!M238</f>
        <v>0.56000000000000005</v>
      </c>
      <c r="N238" s="29">
        <f>'[1]6월'!N238</f>
        <v>4768.4000000000005</v>
      </c>
      <c r="O238" s="28">
        <f>'[1]6월'!O238</f>
        <v>1.49</v>
      </c>
      <c r="P238" s="28">
        <f>'[1]6월'!P238</f>
        <v>1.49</v>
      </c>
      <c r="Q238" s="28">
        <f>'[1]6월'!Q238</f>
        <v>0</v>
      </c>
      <c r="R238" s="30">
        <f>'[1]6월'!R238</f>
        <v>0</v>
      </c>
      <c r="S238" s="31">
        <f>'[1]6월'!S238</f>
        <v>136.03333333333333</v>
      </c>
      <c r="T238" s="30">
        <f>'[1]6월'!T238</f>
        <v>13903.247189549722</v>
      </c>
      <c r="U238" s="32">
        <f t="shared" si="27"/>
        <v>31063.172613278537</v>
      </c>
      <c r="V238" s="33">
        <v>2</v>
      </c>
      <c r="W238" s="34">
        <f t="shared" si="21"/>
        <v>15531.586306639269</v>
      </c>
      <c r="X238" s="35" t="str">
        <f>VLOOKUP(B238,[2]호실상태!$C:$F,4,FALSE)</f>
        <v>반실</v>
      </c>
      <c r="Y238" s="36"/>
      <c r="Z238" s="34">
        <f t="shared" si="22"/>
        <v>21744.220829294976</v>
      </c>
      <c r="AA238" s="34" t="str">
        <f t="shared" si="23"/>
        <v/>
      </c>
      <c r="AB238" s="34" t="str">
        <f t="shared" si="24"/>
        <v/>
      </c>
      <c r="AC238" s="34">
        <f t="shared" si="25"/>
        <v>9318.9517839835607</v>
      </c>
      <c r="AD238" s="34">
        <f t="shared" si="26"/>
        <v>21744.220829294976</v>
      </c>
    </row>
    <row r="239" spans="1:30" s="37" customFormat="1" ht="16.5">
      <c r="A239" s="26" t="s">
        <v>487</v>
      </c>
      <c r="B239" s="27" t="s">
        <v>488</v>
      </c>
      <c r="C239" s="28">
        <f>'[1]6월'!C239</f>
        <v>228.1</v>
      </c>
      <c r="D239" s="28">
        <f>'[1]6월'!D239</f>
        <v>237.1</v>
      </c>
      <c r="E239" s="28">
        <f>'[1]6월'!E239</f>
        <v>9</v>
      </c>
      <c r="F239" s="29">
        <f>'[1]6월'!F239</f>
        <v>1332</v>
      </c>
      <c r="G239" s="28">
        <f>'[1]6월'!G239</f>
        <v>38.74</v>
      </c>
      <c r="H239" s="28">
        <f>'[1]6월'!H239</f>
        <v>39.14</v>
      </c>
      <c r="I239" s="28">
        <f>'[1]6월'!I239</f>
        <v>0.4</v>
      </c>
      <c r="J239" s="29">
        <f>'[1]6월'!J239</f>
        <v>1056.6779661016951</v>
      </c>
      <c r="K239" s="28">
        <f>'[1]6월'!K239</f>
        <v>15.74</v>
      </c>
      <c r="L239" s="28">
        <f>'[1]6월'!L239</f>
        <v>15.81</v>
      </c>
      <c r="M239" s="28">
        <f>'[1]6월'!M239</f>
        <v>7.0000000000000007E-2</v>
      </c>
      <c r="N239" s="29">
        <f>'[1]6월'!N239</f>
        <v>596.05000000000007</v>
      </c>
      <c r="O239" s="28">
        <f>'[1]6월'!O239</f>
        <v>1.51</v>
      </c>
      <c r="P239" s="28">
        <f>'[1]6월'!P239</f>
        <v>1.51</v>
      </c>
      <c r="Q239" s="28">
        <f>'[1]6월'!Q239</f>
        <v>0</v>
      </c>
      <c r="R239" s="30">
        <f>'[1]6월'!R239</f>
        <v>0</v>
      </c>
      <c r="S239" s="31">
        <f>'[1]6월'!S239</f>
        <v>45.783333333333331</v>
      </c>
      <c r="T239" s="30">
        <f>'[1]6월'!T239</f>
        <v>4679.2722408347327</v>
      </c>
      <c r="U239" s="32">
        <f t="shared" si="27"/>
        <v>7664.0002069364282</v>
      </c>
      <c r="V239" s="33">
        <v>2</v>
      </c>
      <c r="W239" s="34">
        <f t="shared" si="21"/>
        <v>3832.0001034682141</v>
      </c>
      <c r="X239" s="35" t="str">
        <f>VLOOKUP(B239,[2]호실상태!$C:$F,4,FALSE)</f>
        <v>반실</v>
      </c>
      <c r="Y239" s="36"/>
      <c r="Z239" s="34">
        <f t="shared" si="22"/>
        <v>5364.8001448554996</v>
      </c>
      <c r="AA239" s="34" t="str">
        <f t="shared" si="23"/>
        <v/>
      </c>
      <c r="AB239" s="34" t="str">
        <f t="shared" si="24"/>
        <v/>
      </c>
      <c r="AC239" s="34">
        <f t="shared" si="25"/>
        <v>2299.2000620809285</v>
      </c>
      <c r="AD239" s="34">
        <f t="shared" si="26"/>
        <v>5364.8001448554996</v>
      </c>
    </row>
    <row r="240" spans="1:30" s="37" customFormat="1" ht="16.5">
      <c r="A240" s="26" t="s">
        <v>489</v>
      </c>
      <c r="B240" s="27" t="s">
        <v>490</v>
      </c>
      <c r="C240" s="28">
        <f>'[1]6월'!C240</f>
        <v>208.4</v>
      </c>
      <c r="D240" s="28">
        <f>'[1]6월'!D240</f>
        <v>211.5</v>
      </c>
      <c r="E240" s="28">
        <f>'[1]6월'!E240</f>
        <v>3.1</v>
      </c>
      <c r="F240" s="29">
        <f>'[1]6월'!F240</f>
        <v>458.8</v>
      </c>
      <c r="G240" s="28">
        <f>'[1]6월'!G240</f>
        <v>39.44</v>
      </c>
      <c r="H240" s="28">
        <f>'[1]6월'!H240</f>
        <v>39.44</v>
      </c>
      <c r="I240" s="28">
        <f>'[1]6월'!I240</f>
        <v>0</v>
      </c>
      <c r="J240" s="29">
        <f>'[1]6월'!J240</f>
        <v>0</v>
      </c>
      <c r="K240" s="28">
        <f>'[1]6월'!K240</f>
        <v>19.489999999999998</v>
      </c>
      <c r="L240" s="28">
        <f>'[1]6월'!L240</f>
        <v>19.489999999999998</v>
      </c>
      <c r="M240" s="28">
        <f>'[1]6월'!M240</f>
        <v>0</v>
      </c>
      <c r="N240" s="29">
        <f>'[1]6월'!N240</f>
        <v>0</v>
      </c>
      <c r="O240" s="28">
        <f>'[1]6월'!O240</f>
        <v>1.6</v>
      </c>
      <c r="P240" s="28">
        <f>'[1]6월'!P240</f>
        <v>1.6</v>
      </c>
      <c r="Q240" s="28">
        <f>'[1]6월'!Q240</f>
        <v>0</v>
      </c>
      <c r="R240" s="30">
        <f>'[1]6월'!R240</f>
        <v>0</v>
      </c>
      <c r="S240" s="31">
        <f>'[1]6월'!S240</f>
        <v>0</v>
      </c>
      <c r="T240" s="30">
        <f>'[1]6월'!T240</f>
        <v>0</v>
      </c>
      <c r="U240" s="32">
        <f t="shared" si="27"/>
        <v>458.8</v>
      </c>
      <c r="V240" s="33">
        <v>2</v>
      </c>
      <c r="W240" s="34">
        <f t="shared" si="21"/>
        <v>229.4</v>
      </c>
      <c r="X240" s="35" t="str">
        <f>VLOOKUP(B240,[2]호실상태!$C:$F,4,FALSE)</f>
        <v>공실</v>
      </c>
      <c r="Y240" s="36"/>
      <c r="Z240" s="34" t="str">
        <f t="shared" si="22"/>
        <v/>
      </c>
      <c r="AA240" s="34" t="str">
        <f t="shared" si="23"/>
        <v/>
      </c>
      <c r="AB240" s="34">
        <f t="shared" si="24"/>
        <v>458.8</v>
      </c>
      <c r="AC240" s="34" t="str">
        <f t="shared" si="25"/>
        <v/>
      </c>
      <c r="AD240" s="34">
        <f t="shared" si="26"/>
        <v>229.4</v>
      </c>
    </row>
    <row r="241" spans="1:30" s="37" customFormat="1" ht="16.5">
      <c r="A241" s="26" t="s">
        <v>491</v>
      </c>
      <c r="B241" s="27" t="s">
        <v>492</v>
      </c>
      <c r="C241" s="28">
        <f>'[1]6월'!C241</f>
        <v>217.1</v>
      </c>
      <c r="D241" s="28">
        <f>'[1]6월'!D241</f>
        <v>232.6</v>
      </c>
      <c r="E241" s="28">
        <f>'[1]6월'!E241</f>
        <v>15.5</v>
      </c>
      <c r="F241" s="29">
        <f>'[1]6월'!F241</f>
        <v>2294</v>
      </c>
      <c r="G241" s="28">
        <f>'[1]6월'!G241</f>
        <v>21.41</v>
      </c>
      <c r="H241" s="28">
        <f>'[1]6월'!H241</f>
        <v>21.85</v>
      </c>
      <c r="I241" s="28">
        <f>'[1]6월'!I241</f>
        <v>0.44</v>
      </c>
      <c r="J241" s="29">
        <f>'[1]6월'!J241</f>
        <v>1162.3457627118644</v>
      </c>
      <c r="K241" s="28">
        <f>'[1]6월'!K241</f>
        <v>9.4499999999999993</v>
      </c>
      <c r="L241" s="28">
        <f>'[1]6월'!L241</f>
        <v>9.5</v>
      </c>
      <c r="M241" s="28">
        <f>'[1]6월'!M241</f>
        <v>0.05</v>
      </c>
      <c r="N241" s="29">
        <f>'[1]6월'!N241</f>
        <v>425.75</v>
      </c>
      <c r="O241" s="28">
        <f>'[1]6월'!O241</f>
        <v>1.85</v>
      </c>
      <c r="P241" s="28">
        <f>'[1]6월'!P241</f>
        <v>1.85</v>
      </c>
      <c r="Q241" s="28">
        <f>'[1]6월'!Q241</f>
        <v>0</v>
      </c>
      <c r="R241" s="30">
        <f>'[1]6월'!R241</f>
        <v>0</v>
      </c>
      <c r="S241" s="31">
        <f>'[1]6월'!S241</f>
        <v>25.466666666666665</v>
      </c>
      <c r="T241" s="30">
        <f>'[1]6월'!T241</f>
        <v>2602.8132449928908</v>
      </c>
      <c r="U241" s="32">
        <f t="shared" si="27"/>
        <v>6484.9090077047549</v>
      </c>
      <c r="V241" s="33">
        <v>2</v>
      </c>
      <c r="W241" s="34">
        <f t="shared" si="21"/>
        <v>3242.4545038523775</v>
      </c>
      <c r="X241" s="35" t="str">
        <f>VLOOKUP(B241,[2]호실상태!$C:$F,4,FALSE)</f>
        <v>반실</v>
      </c>
      <c r="Y241" s="36"/>
      <c r="Z241" s="34">
        <f t="shared" si="22"/>
        <v>4539.4363053933284</v>
      </c>
      <c r="AA241" s="34" t="str">
        <f t="shared" si="23"/>
        <v/>
      </c>
      <c r="AB241" s="34" t="str">
        <f t="shared" si="24"/>
        <v/>
      </c>
      <c r="AC241" s="34">
        <f t="shared" si="25"/>
        <v>1945.4727023114265</v>
      </c>
      <c r="AD241" s="34">
        <f t="shared" si="26"/>
        <v>4539.4363053933284</v>
      </c>
    </row>
    <row r="242" spans="1:30" s="37" customFormat="1" ht="16.5">
      <c r="A242" s="26" t="s">
        <v>493</v>
      </c>
      <c r="B242" s="27" t="s">
        <v>494</v>
      </c>
      <c r="C242" s="28">
        <f>'[1]6월'!C242</f>
        <v>380.4</v>
      </c>
      <c r="D242" s="28">
        <f>'[1]6월'!D242</f>
        <v>384.1</v>
      </c>
      <c r="E242" s="28">
        <f>'[1]6월'!E242</f>
        <v>3.7</v>
      </c>
      <c r="F242" s="29">
        <f>'[1]6월'!F242</f>
        <v>547.6</v>
      </c>
      <c r="G242" s="28">
        <f>'[1]6월'!G242</f>
        <v>37.24</v>
      </c>
      <c r="H242" s="28">
        <f>'[1]6월'!H242</f>
        <v>37.25</v>
      </c>
      <c r="I242" s="28">
        <f>'[1]6월'!I242</f>
        <v>0.01</v>
      </c>
      <c r="J242" s="29">
        <f>'[1]6월'!J242</f>
        <v>26.416949152542376</v>
      </c>
      <c r="K242" s="28">
        <f>'[1]6월'!K242</f>
        <v>16.53</v>
      </c>
      <c r="L242" s="28">
        <f>'[1]6월'!L242</f>
        <v>16.53</v>
      </c>
      <c r="M242" s="28">
        <f>'[1]6월'!M242</f>
        <v>0</v>
      </c>
      <c r="N242" s="29">
        <f>'[1]6월'!N242</f>
        <v>0</v>
      </c>
      <c r="O242" s="28">
        <f>'[1]6월'!O242</f>
        <v>2.29</v>
      </c>
      <c r="P242" s="28">
        <f>'[1]6월'!P242</f>
        <v>2.29</v>
      </c>
      <c r="Q242" s="28">
        <f>'[1]6월'!Q242</f>
        <v>0</v>
      </c>
      <c r="R242" s="30">
        <f>'[1]6월'!R242</f>
        <v>0</v>
      </c>
      <c r="S242" s="31">
        <f>'[1]6월'!S242</f>
        <v>0</v>
      </c>
      <c r="T242" s="30">
        <f>'[1]6월'!T242</f>
        <v>0</v>
      </c>
      <c r="U242" s="32">
        <f t="shared" si="27"/>
        <v>574.01694915254245</v>
      </c>
      <c r="V242" s="33">
        <v>2</v>
      </c>
      <c r="W242" s="34">
        <f t="shared" si="21"/>
        <v>287.00847457627123</v>
      </c>
      <c r="X242" s="35" t="str">
        <f>VLOOKUP(B242,[2]호실상태!$C:$F,4,FALSE)</f>
        <v>공실</v>
      </c>
      <c r="Y242" s="36"/>
      <c r="Z242" s="34" t="str">
        <f t="shared" si="22"/>
        <v/>
      </c>
      <c r="AA242" s="34" t="str">
        <f t="shared" si="23"/>
        <v/>
      </c>
      <c r="AB242" s="34">
        <f t="shared" si="24"/>
        <v>574.01694915254245</v>
      </c>
      <c r="AC242" s="34" t="str">
        <f t="shared" si="25"/>
        <v/>
      </c>
      <c r="AD242" s="34">
        <f t="shared" si="26"/>
        <v>287.00847457627123</v>
      </c>
    </row>
    <row r="243" spans="1:30" s="37" customFormat="1" ht="16.5">
      <c r="A243" s="26" t="s">
        <v>495</v>
      </c>
      <c r="B243" s="27" t="s">
        <v>496</v>
      </c>
      <c r="C243" s="28">
        <f>'[1]6월'!C243</f>
        <v>208.8</v>
      </c>
      <c r="D243" s="28">
        <f>'[1]6월'!D243</f>
        <v>211.9</v>
      </c>
      <c r="E243" s="28">
        <f>'[1]6월'!E243</f>
        <v>3.1</v>
      </c>
      <c r="F243" s="29">
        <f>'[1]6월'!F243</f>
        <v>458.8</v>
      </c>
      <c r="G243" s="28">
        <f>'[1]6월'!G243</f>
        <v>34.19</v>
      </c>
      <c r="H243" s="28">
        <f>'[1]6월'!H243</f>
        <v>34.230000000000004</v>
      </c>
      <c r="I243" s="28">
        <f>'[1]6월'!I243</f>
        <v>0.04</v>
      </c>
      <c r="J243" s="29">
        <f>'[1]6월'!J243</f>
        <v>105.6677966101695</v>
      </c>
      <c r="K243" s="28">
        <f>'[1]6월'!K243</f>
        <v>17.940000000000001</v>
      </c>
      <c r="L243" s="28">
        <f>'[1]6월'!L243</f>
        <v>17.940000000000001</v>
      </c>
      <c r="M243" s="28">
        <f>'[1]6월'!M243</f>
        <v>0</v>
      </c>
      <c r="N243" s="29">
        <f>'[1]6월'!N243</f>
        <v>0</v>
      </c>
      <c r="O243" s="28">
        <f>'[1]6월'!O243</f>
        <v>1.58</v>
      </c>
      <c r="P243" s="28">
        <f>'[1]6월'!P243</f>
        <v>1.58</v>
      </c>
      <c r="Q243" s="28">
        <f>'[1]6월'!Q243</f>
        <v>0</v>
      </c>
      <c r="R243" s="30">
        <f>'[1]6월'!R243</f>
        <v>0</v>
      </c>
      <c r="S243" s="31">
        <f>'[1]6월'!S243</f>
        <v>0</v>
      </c>
      <c r="T243" s="30">
        <f>'[1]6월'!T243</f>
        <v>0</v>
      </c>
      <c r="U243" s="32">
        <f t="shared" si="27"/>
        <v>564.46779661016956</v>
      </c>
      <c r="V243" s="33">
        <v>2</v>
      </c>
      <c r="W243" s="34">
        <f t="shared" si="21"/>
        <v>282.23389830508478</v>
      </c>
      <c r="X243" s="35" t="str">
        <f>VLOOKUP(B243,[2]호실상태!$C:$F,4,FALSE)</f>
        <v>공실</v>
      </c>
      <c r="Y243" s="36"/>
      <c r="Z243" s="34" t="str">
        <f t="shared" si="22"/>
        <v/>
      </c>
      <c r="AA243" s="34" t="str">
        <f t="shared" si="23"/>
        <v/>
      </c>
      <c r="AB243" s="34">
        <f t="shared" si="24"/>
        <v>564.46779661016956</v>
      </c>
      <c r="AC243" s="34" t="str">
        <f t="shared" si="25"/>
        <v/>
      </c>
      <c r="AD243" s="34">
        <f t="shared" si="26"/>
        <v>282.23389830508478</v>
      </c>
    </row>
    <row r="244" spans="1:30" s="37" customFormat="1" ht="16.5">
      <c r="A244" s="26" t="s">
        <v>497</v>
      </c>
      <c r="B244" s="27" t="s">
        <v>498</v>
      </c>
      <c r="C244" s="28">
        <f>'[1]6월'!C244</f>
        <v>173</v>
      </c>
      <c r="D244" s="28">
        <f>'[1]6월'!D244</f>
        <v>176.7</v>
      </c>
      <c r="E244" s="28">
        <f>'[1]6월'!E244</f>
        <v>3.7</v>
      </c>
      <c r="F244" s="29">
        <f>'[1]6월'!F244</f>
        <v>547.6</v>
      </c>
      <c r="G244" s="28">
        <f>'[1]6월'!G244</f>
        <v>26.44</v>
      </c>
      <c r="H244" s="28">
        <f>'[1]6월'!H244</f>
        <v>26.450000000000003</v>
      </c>
      <c r="I244" s="28">
        <f>'[1]6월'!I244</f>
        <v>0.01</v>
      </c>
      <c r="J244" s="29">
        <f>'[1]6월'!J244</f>
        <v>26.416949152542376</v>
      </c>
      <c r="K244" s="28">
        <f>'[1]6월'!K244</f>
        <v>16.28</v>
      </c>
      <c r="L244" s="28">
        <f>'[1]6월'!L244</f>
        <v>16.28</v>
      </c>
      <c r="M244" s="28">
        <f>'[1]6월'!M244</f>
        <v>0</v>
      </c>
      <c r="N244" s="29">
        <f>'[1]6월'!N244</f>
        <v>0</v>
      </c>
      <c r="O244" s="28">
        <f>'[1]6월'!O244</f>
        <v>2.1</v>
      </c>
      <c r="P244" s="28">
        <f>'[1]6월'!P244</f>
        <v>2.1</v>
      </c>
      <c r="Q244" s="28">
        <f>'[1]6월'!Q244</f>
        <v>0</v>
      </c>
      <c r="R244" s="30">
        <f>'[1]6월'!R244</f>
        <v>0</v>
      </c>
      <c r="S244" s="31">
        <f>'[1]6월'!S244</f>
        <v>0</v>
      </c>
      <c r="T244" s="30">
        <f>'[1]6월'!T244</f>
        <v>0</v>
      </c>
      <c r="U244" s="32">
        <f t="shared" si="27"/>
        <v>574.01694915254245</v>
      </c>
      <c r="V244" s="33">
        <v>2</v>
      </c>
      <c r="W244" s="34">
        <f t="shared" si="21"/>
        <v>287.00847457627123</v>
      </c>
      <c r="X244" s="35" t="str">
        <f>VLOOKUP(B244,[2]호실상태!$C:$F,4,FALSE)</f>
        <v>공실</v>
      </c>
      <c r="Y244" s="36"/>
      <c r="Z244" s="34" t="str">
        <f t="shared" si="22"/>
        <v/>
      </c>
      <c r="AA244" s="34" t="str">
        <f t="shared" si="23"/>
        <v/>
      </c>
      <c r="AB244" s="34">
        <f t="shared" si="24"/>
        <v>574.01694915254245</v>
      </c>
      <c r="AC244" s="34" t="str">
        <f t="shared" si="25"/>
        <v/>
      </c>
      <c r="AD244" s="34">
        <f t="shared" si="26"/>
        <v>287.00847457627123</v>
      </c>
    </row>
    <row r="245" spans="1:30" s="37" customFormat="1" ht="16.5">
      <c r="A245" s="26" t="s">
        <v>499</v>
      </c>
      <c r="B245" s="27" t="s">
        <v>500</v>
      </c>
      <c r="C245" s="28">
        <f>'[1]6월'!C245</f>
        <v>503.8</v>
      </c>
      <c r="D245" s="28">
        <f>'[1]6월'!D245</f>
        <v>525.9</v>
      </c>
      <c r="E245" s="28">
        <f>'[1]6월'!E245</f>
        <v>22.1</v>
      </c>
      <c r="F245" s="29">
        <f>'[1]6월'!F245</f>
        <v>3270.8</v>
      </c>
      <c r="G245" s="28">
        <f>'[1]6월'!G245</f>
        <v>74.42</v>
      </c>
      <c r="H245" s="28">
        <f>'[1]6월'!H245</f>
        <v>76.08</v>
      </c>
      <c r="I245" s="28">
        <f>'[1]6월'!I245</f>
        <v>1.66</v>
      </c>
      <c r="J245" s="29">
        <f>'[1]6월'!J245</f>
        <v>4385.2135593220337</v>
      </c>
      <c r="K245" s="28">
        <f>'[1]6월'!K245</f>
        <v>33.11</v>
      </c>
      <c r="L245" s="28">
        <f>'[1]6월'!L245</f>
        <v>33.53</v>
      </c>
      <c r="M245" s="28">
        <f>'[1]6월'!M245</f>
        <v>0.42</v>
      </c>
      <c r="N245" s="29">
        <f>'[1]6월'!N245</f>
        <v>3576.2999999999997</v>
      </c>
      <c r="O245" s="28">
        <f>'[1]6월'!O245</f>
        <v>3.2</v>
      </c>
      <c r="P245" s="28">
        <f>'[1]6월'!P245</f>
        <v>3.2</v>
      </c>
      <c r="Q245" s="28">
        <f>'[1]6월'!Q245</f>
        <v>0</v>
      </c>
      <c r="R245" s="30">
        <f>'[1]6월'!R245</f>
        <v>0</v>
      </c>
      <c r="S245" s="31">
        <f>'[1]6월'!S245</f>
        <v>31.8</v>
      </c>
      <c r="T245" s="30">
        <f>'[1]6월'!T245</f>
        <v>3250.1097326220129</v>
      </c>
      <c r="U245" s="32">
        <f t="shared" si="27"/>
        <v>14482.423291944047</v>
      </c>
      <c r="V245" s="33">
        <v>2</v>
      </c>
      <c r="W245" s="34">
        <f t="shared" si="21"/>
        <v>7241.2116459720237</v>
      </c>
      <c r="X245" s="35" t="str">
        <f>VLOOKUP(B245,[2]호실상태!$C:$F,4,FALSE)</f>
        <v>반실</v>
      </c>
      <c r="Y245" s="36"/>
      <c r="Z245" s="34">
        <f t="shared" si="22"/>
        <v>10137.696304360832</v>
      </c>
      <c r="AA245" s="34" t="str">
        <f t="shared" si="23"/>
        <v/>
      </c>
      <c r="AB245" s="34" t="str">
        <f t="shared" si="24"/>
        <v/>
      </c>
      <c r="AC245" s="34">
        <f t="shared" si="25"/>
        <v>4344.7269875832144</v>
      </c>
      <c r="AD245" s="34">
        <f t="shared" si="26"/>
        <v>10137.696304360832</v>
      </c>
    </row>
    <row r="246" spans="1:30" s="37" customFormat="1" ht="16.5">
      <c r="A246" s="26" t="s">
        <v>501</v>
      </c>
      <c r="B246" s="27" t="s">
        <v>502</v>
      </c>
      <c r="C246" s="28">
        <f>'[1]6월'!C246</f>
        <v>412.5</v>
      </c>
      <c r="D246" s="28">
        <f>'[1]6월'!D246</f>
        <v>453.8</v>
      </c>
      <c r="E246" s="28">
        <f>'[1]6월'!E246</f>
        <v>41.3</v>
      </c>
      <c r="F246" s="29">
        <f>'[1]6월'!F246</f>
        <v>6112.4</v>
      </c>
      <c r="G246" s="28">
        <f>'[1]6월'!G246</f>
        <v>74.819999999999993</v>
      </c>
      <c r="H246" s="28">
        <f>'[1]6월'!H246</f>
        <v>79.740000000000009</v>
      </c>
      <c r="I246" s="28">
        <f>'[1]6월'!I246</f>
        <v>4.92</v>
      </c>
      <c r="J246" s="29">
        <f>'[1]6월'!J246</f>
        <v>12997.138983050849</v>
      </c>
      <c r="K246" s="28">
        <f>'[1]6월'!K246</f>
        <v>38.049999999999997</v>
      </c>
      <c r="L246" s="28">
        <f>'[1]6월'!L246</f>
        <v>39.93</v>
      </c>
      <c r="M246" s="28">
        <f>'[1]6월'!M246</f>
        <v>1.88</v>
      </c>
      <c r="N246" s="29">
        <f>'[1]6월'!N246</f>
        <v>16008.199999999999</v>
      </c>
      <c r="O246" s="28">
        <f>'[1]6월'!O246</f>
        <v>2.5499999999999998</v>
      </c>
      <c r="P246" s="28">
        <f>'[1]6월'!P246</f>
        <v>2.5499999999999998</v>
      </c>
      <c r="Q246" s="28">
        <f>'[1]6월'!Q246</f>
        <v>0</v>
      </c>
      <c r="R246" s="30">
        <f>'[1]6월'!R246</f>
        <v>0</v>
      </c>
      <c r="S246" s="31">
        <f>'[1]6월'!S246</f>
        <v>31.616666666666667</v>
      </c>
      <c r="T246" s="30">
        <f>'[1]6월'!T246</f>
        <v>3231.3722027169592</v>
      </c>
      <c r="U246" s="32">
        <f t="shared" si="27"/>
        <v>38349.111185767804</v>
      </c>
      <c r="V246" s="33">
        <v>2</v>
      </c>
      <c r="W246" s="34">
        <f t="shared" si="21"/>
        <v>19174.555592883902</v>
      </c>
      <c r="X246" s="35" t="str">
        <f>VLOOKUP(B246,[2]호실상태!$C:$F,4,FALSE)</f>
        <v>입실</v>
      </c>
      <c r="Y246" s="36"/>
      <c r="Z246" s="34" t="str">
        <f t="shared" si="22"/>
        <v/>
      </c>
      <c r="AA246" s="34">
        <f t="shared" si="23"/>
        <v>38349.111185767804</v>
      </c>
      <c r="AB246" s="34" t="str">
        <f t="shared" si="24"/>
        <v/>
      </c>
      <c r="AC246" s="34" t="str">
        <f t="shared" si="25"/>
        <v/>
      </c>
      <c r="AD246" s="34">
        <f t="shared" si="26"/>
        <v>19174.555592883902</v>
      </c>
    </row>
    <row r="247" spans="1:30" s="37" customFormat="1" ht="16.5">
      <c r="A247" s="26" t="s">
        <v>503</v>
      </c>
      <c r="B247" s="27" t="s">
        <v>504</v>
      </c>
      <c r="C247" s="28">
        <f>'[1]6월'!C247</f>
        <v>193</v>
      </c>
      <c r="D247" s="28">
        <f>'[1]6월'!D247</f>
        <v>199.2</v>
      </c>
      <c r="E247" s="28">
        <f>'[1]6월'!E247</f>
        <v>6.2</v>
      </c>
      <c r="F247" s="29">
        <f>'[1]6월'!F247</f>
        <v>917.6</v>
      </c>
      <c r="G247" s="28">
        <f>'[1]6월'!G247</f>
        <v>124.42</v>
      </c>
      <c r="H247" s="28">
        <f>'[1]6월'!H247</f>
        <v>124.97</v>
      </c>
      <c r="I247" s="28">
        <f>'[1]6월'!I247</f>
        <v>0.55000000000000004</v>
      </c>
      <c r="J247" s="29">
        <f>'[1]6월'!J247</f>
        <v>1452.9322033898306</v>
      </c>
      <c r="K247" s="28">
        <f>'[1]6월'!K247</f>
        <v>4.25</v>
      </c>
      <c r="L247" s="28">
        <f>'[1]6월'!L247</f>
        <v>4.25</v>
      </c>
      <c r="M247" s="28">
        <f>'[1]6월'!M247</f>
        <v>0</v>
      </c>
      <c r="N247" s="29">
        <f>'[1]6월'!N247</f>
        <v>0</v>
      </c>
      <c r="O247" s="28">
        <f>'[1]6월'!O247</f>
        <v>1.43</v>
      </c>
      <c r="P247" s="28">
        <f>'[1]6월'!P247</f>
        <v>1.43</v>
      </c>
      <c r="Q247" s="28">
        <f>'[1]6월'!Q247</f>
        <v>0</v>
      </c>
      <c r="R247" s="30">
        <f>'[1]6월'!R247</f>
        <v>0</v>
      </c>
      <c r="S247" s="31">
        <f>'[1]6월'!S247</f>
        <v>0.26666666666666666</v>
      </c>
      <c r="T247" s="30">
        <f>'[1]6월'!T247</f>
        <v>27.25458895280514</v>
      </c>
      <c r="U247" s="32">
        <f t="shared" si="27"/>
        <v>2397.7867923426356</v>
      </c>
      <c r="V247" s="33">
        <v>2</v>
      </c>
      <c r="W247" s="34">
        <f t="shared" si="21"/>
        <v>1198.8933961713178</v>
      </c>
      <c r="X247" s="35" t="str">
        <f>VLOOKUP(B247,[2]호실상태!$C:$F,4,FALSE)</f>
        <v>공실</v>
      </c>
      <c r="Y247" s="36"/>
      <c r="Z247" s="34" t="str">
        <f t="shared" si="22"/>
        <v/>
      </c>
      <c r="AA247" s="34" t="str">
        <f t="shared" si="23"/>
        <v/>
      </c>
      <c r="AB247" s="34">
        <f t="shared" si="24"/>
        <v>2397.7867923426356</v>
      </c>
      <c r="AC247" s="34" t="str">
        <f t="shared" si="25"/>
        <v/>
      </c>
      <c r="AD247" s="34">
        <f t="shared" si="26"/>
        <v>1198.8933961713178</v>
      </c>
    </row>
    <row r="248" spans="1:30" s="37" customFormat="1" ht="16.5">
      <c r="A248" s="26" t="s">
        <v>505</v>
      </c>
      <c r="B248" s="27" t="s">
        <v>506</v>
      </c>
      <c r="C248" s="28">
        <f>'[1]6월'!C248</f>
        <v>116.6</v>
      </c>
      <c r="D248" s="28">
        <f>'[1]6월'!D248</f>
        <v>128.80000000000001</v>
      </c>
      <c r="E248" s="28">
        <f>'[1]6월'!E248</f>
        <v>12.2</v>
      </c>
      <c r="F248" s="29">
        <f>'[1]6월'!F248</f>
        <v>1805.6</v>
      </c>
      <c r="G248" s="28">
        <f>'[1]6월'!G248</f>
        <v>2.08</v>
      </c>
      <c r="H248" s="28">
        <f>'[1]6월'!H248</f>
        <v>6.2</v>
      </c>
      <c r="I248" s="28">
        <f>'[1]6월'!I248</f>
        <v>4.12</v>
      </c>
      <c r="J248" s="29">
        <f>'[1]6월'!J248</f>
        <v>10883.783050847458</v>
      </c>
      <c r="K248" s="28">
        <f>'[1]6월'!K248</f>
        <v>0.12</v>
      </c>
      <c r="L248" s="28">
        <f>'[1]6월'!L248</f>
        <v>0.67</v>
      </c>
      <c r="M248" s="28">
        <f>'[1]6월'!M248</f>
        <v>0.55000000000000004</v>
      </c>
      <c r="N248" s="29">
        <f>'[1]6월'!N248</f>
        <v>4683.25</v>
      </c>
      <c r="O248" s="28">
        <f>'[1]6월'!O248</f>
        <v>1.93</v>
      </c>
      <c r="P248" s="28">
        <f>'[1]6월'!P248</f>
        <v>1.93</v>
      </c>
      <c r="Q248" s="28">
        <f>'[1]6월'!Q248</f>
        <v>0</v>
      </c>
      <c r="R248" s="30">
        <f>'[1]6월'!R248</f>
        <v>0</v>
      </c>
      <c r="S248" s="31">
        <f>'[1]6월'!S248</f>
        <v>25.333333333333329</v>
      </c>
      <c r="T248" s="30">
        <f>'[1]6월'!T248</f>
        <v>2589.185950516488</v>
      </c>
      <c r="U248" s="32">
        <f t="shared" si="27"/>
        <v>19961.819001363943</v>
      </c>
      <c r="V248" s="33">
        <v>2</v>
      </c>
      <c r="W248" s="34">
        <f t="shared" si="21"/>
        <v>9980.9095006819716</v>
      </c>
      <c r="X248" s="35" t="str">
        <f>VLOOKUP(B248,[2]호실상태!$C:$F,4,FALSE)</f>
        <v>반실</v>
      </c>
      <c r="Y248" s="36"/>
      <c r="Z248" s="34">
        <f t="shared" si="22"/>
        <v>13973.273300954759</v>
      </c>
      <c r="AA248" s="34" t="str">
        <f t="shared" si="23"/>
        <v/>
      </c>
      <c r="AB248" s="34" t="str">
        <f t="shared" si="24"/>
        <v/>
      </c>
      <c r="AC248" s="34">
        <f t="shared" si="25"/>
        <v>5988.5457004091832</v>
      </c>
      <c r="AD248" s="34">
        <f t="shared" si="26"/>
        <v>13973.273300954759</v>
      </c>
    </row>
    <row r="249" spans="1:30" s="37" customFormat="1" ht="16.5">
      <c r="A249" s="26" t="s">
        <v>507</v>
      </c>
      <c r="B249" s="27" t="s">
        <v>508</v>
      </c>
      <c r="C249" s="28">
        <f>'[1]6월'!C249</f>
        <v>428.1</v>
      </c>
      <c r="D249" s="28">
        <f>'[1]6월'!D249</f>
        <v>434.1</v>
      </c>
      <c r="E249" s="28">
        <f>'[1]6월'!E249</f>
        <v>6</v>
      </c>
      <c r="F249" s="29">
        <f>'[1]6월'!F249</f>
        <v>888</v>
      </c>
      <c r="G249" s="28">
        <f>'[1]6월'!G249</f>
        <v>58.71</v>
      </c>
      <c r="H249" s="28">
        <f>'[1]6월'!H249</f>
        <v>58.72</v>
      </c>
      <c r="I249" s="28">
        <f>'[1]6월'!I249</f>
        <v>0.01</v>
      </c>
      <c r="J249" s="29">
        <f>'[1]6월'!J249</f>
        <v>26.416949152542376</v>
      </c>
      <c r="K249" s="28">
        <f>'[1]6월'!K249</f>
        <v>28.52</v>
      </c>
      <c r="L249" s="28">
        <f>'[1]6월'!L249</f>
        <v>28.52</v>
      </c>
      <c r="M249" s="28">
        <f>'[1]6월'!M249</f>
        <v>0</v>
      </c>
      <c r="N249" s="29">
        <f>'[1]6월'!N249</f>
        <v>0</v>
      </c>
      <c r="O249" s="28">
        <f>'[1]6월'!O249</f>
        <v>2.0499999999999998</v>
      </c>
      <c r="P249" s="28">
        <f>'[1]6월'!P249</f>
        <v>2.0499999999999998</v>
      </c>
      <c r="Q249" s="28">
        <f>'[1]6월'!Q249</f>
        <v>0</v>
      </c>
      <c r="R249" s="30">
        <f>'[1]6월'!R249</f>
        <v>0</v>
      </c>
      <c r="S249" s="31">
        <f>'[1]6월'!S249</f>
        <v>0</v>
      </c>
      <c r="T249" s="30">
        <f>'[1]6월'!T249</f>
        <v>0</v>
      </c>
      <c r="U249" s="32">
        <f t="shared" si="27"/>
        <v>914.41694915254243</v>
      </c>
      <c r="V249" s="33">
        <v>2</v>
      </c>
      <c r="W249" s="34">
        <f t="shared" si="21"/>
        <v>457.20847457627121</v>
      </c>
      <c r="X249" s="35" t="str">
        <f>VLOOKUP(B249,[2]호실상태!$C:$F,4,FALSE)</f>
        <v>반실</v>
      </c>
      <c r="Y249" s="36"/>
      <c r="Z249" s="34">
        <f t="shared" si="22"/>
        <v>640.09186440677968</v>
      </c>
      <c r="AA249" s="34" t="str">
        <f t="shared" si="23"/>
        <v/>
      </c>
      <c r="AB249" s="34" t="str">
        <f t="shared" si="24"/>
        <v/>
      </c>
      <c r="AC249" s="34">
        <f t="shared" si="25"/>
        <v>274.32508474576269</v>
      </c>
      <c r="AD249" s="34">
        <f t="shared" si="26"/>
        <v>640.09186440677968</v>
      </c>
    </row>
    <row r="250" spans="1:30" s="37" customFormat="1" ht="16.5">
      <c r="A250" s="26" t="s">
        <v>509</v>
      </c>
      <c r="B250" s="27" t="s">
        <v>510</v>
      </c>
      <c r="C250" s="28">
        <f>'[1]6월'!C250</f>
        <v>385.4</v>
      </c>
      <c r="D250" s="28">
        <f>'[1]6월'!D250</f>
        <v>409.7</v>
      </c>
      <c r="E250" s="28">
        <f>'[1]6월'!E250</f>
        <v>24.3</v>
      </c>
      <c r="F250" s="29">
        <f>'[1]6월'!F250</f>
        <v>3596.4</v>
      </c>
      <c r="G250" s="28">
        <f>'[1]6월'!G250</f>
        <v>99.62</v>
      </c>
      <c r="H250" s="28">
        <f>'[1]6월'!H250</f>
        <v>103.21000000000001</v>
      </c>
      <c r="I250" s="28">
        <f>'[1]6월'!I250</f>
        <v>3.59</v>
      </c>
      <c r="J250" s="29">
        <f>'[1]6월'!J250</f>
        <v>9483.6847457627118</v>
      </c>
      <c r="K250" s="28">
        <f>'[1]6월'!K250</f>
        <v>62.11</v>
      </c>
      <c r="L250" s="28">
        <f>'[1]6월'!L250</f>
        <v>63.63</v>
      </c>
      <c r="M250" s="28">
        <f>'[1]6월'!M250</f>
        <v>1.52</v>
      </c>
      <c r="N250" s="29">
        <f>'[1]6월'!N250</f>
        <v>12942.8</v>
      </c>
      <c r="O250" s="28">
        <f>'[1]6월'!O250</f>
        <v>2.0299999999999998</v>
      </c>
      <c r="P250" s="28">
        <f>'[1]6월'!P250</f>
        <v>2.0299999999999998</v>
      </c>
      <c r="Q250" s="28">
        <f>'[1]6월'!Q250</f>
        <v>0</v>
      </c>
      <c r="R250" s="30">
        <f>'[1]6월'!R250</f>
        <v>0</v>
      </c>
      <c r="S250" s="31">
        <f>'[1]6월'!S250</f>
        <v>172.04999999999998</v>
      </c>
      <c r="T250" s="30">
        <f>'[1]6월'!T250</f>
        <v>17584.320109987966</v>
      </c>
      <c r="U250" s="32">
        <f t="shared" si="27"/>
        <v>43607.204855750679</v>
      </c>
      <c r="V250" s="33">
        <v>2</v>
      </c>
      <c r="W250" s="34">
        <f t="shared" si="21"/>
        <v>21803.602427875339</v>
      </c>
      <c r="X250" s="35" t="str">
        <f>VLOOKUP(B250,[2]호실상태!$C:$F,4,FALSE)</f>
        <v>반실</v>
      </c>
      <c r="Y250" s="36"/>
      <c r="Z250" s="34">
        <f t="shared" si="22"/>
        <v>30525.043399025471</v>
      </c>
      <c r="AA250" s="34" t="str">
        <f t="shared" si="23"/>
        <v/>
      </c>
      <c r="AB250" s="34" t="str">
        <f t="shared" si="24"/>
        <v/>
      </c>
      <c r="AC250" s="34">
        <f t="shared" si="25"/>
        <v>13082.161456725204</v>
      </c>
      <c r="AD250" s="34">
        <f t="shared" si="26"/>
        <v>30525.043399025471</v>
      </c>
    </row>
    <row r="251" spans="1:30" s="37" customFormat="1" ht="16.5">
      <c r="A251" s="26" t="s">
        <v>511</v>
      </c>
      <c r="B251" s="27" t="s">
        <v>512</v>
      </c>
      <c r="C251" s="28">
        <f>'[1]6월'!C251</f>
        <v>351.2</v>
      </c>
      <c r="D251" s="28">
        <f>'[1]6월'!D251</f>
        <v>355</v>
      </c>
      <c r="E251" s="28">
        <f>'[1]6월'!E251</f>
        <v>3.8</v>
      </c>
      <c r="F251" s="29">
        <f>'[1]6월'!F251</f>
        <v>562.4</v>
      </c>
      <c r="G251" s="28">
        <f>'[1]6월'!G251</f>
        <v>57.83</v>
      </c>
      <c r="H251" s="28">
        <f>'[1]6월'!H251</f>
        <v>57.83</v>
      </c>
      <c r="I251" s="28">
        <f>'[1]6월'!I251</f>
        <v>0</v>
      </c>
      <c r="J251" s="29">
        <f>'[1]6월'!J251</f>
        <v>0</v>
      </c>
      <c r="K251" s="28">
        <f>'[1]6월'!K251</f>
        <v>18.93</v>
      </c>
      <c r="L251" s="28">
        <f>'[1]6월'!L251</f>
        <v>18.93</v>
      </c>
      <c r="M251" s="28">
        <f>'[1]6월'!M251</f>
        <v>0</v>
      </c>
      <c r="N251" s="29">
        <f>'[1]6월'!N251</f>
        <v>0</v>
      </c>
      <c r="O251" s="28">
        <f>'[1]6월'!O251</f>
        <v>1.51</v>
      </c>
      <c r="P251" s="28">
        <f>'[1]6월'!P251</f>
        <v>1.51</v>
      </c>
      <c r="Q251" s="28">
        <f>'[1]6월'!Q251</f>
        <v>0</v>
      </c>
      <c r="R251" s="30">
        <f>'[1]6월'!R251</f>
        <v>0</v>
      </c>
      <c r="S251" s="31">
        <f>'[1]6월'!S251</f>
        <v>0</v>
      </c>
      <c r="T251" s="30">
        <f>'[1]6월'!T251</f>
        <v>0</v>
      </c>
      <c r="U251" s="32">
        <f t="shared" si="27"/>
        <v>562.4</v>
      </c>
      <c r="V251" s="33">
        <v>2</v>
      </c>
      <c r="W251" s="34">
        <f t="shared" si="21"/>
        <v>281.2</v>
      </c>
      <c r="X251" s="35" t="str">
        <f>VLOOKUP(B251,[2]호실상태!$C:$F,4,FALSE)</f>
        <v>공실</v>
      </c>
      <c r="Y251" s="36"/>
      <c r="Z251" s="34" t="str">
        <f t="shared" si="22"/>
        <v/>
      </c>
      <c r="AA251" s="34" t="str">
        <f t="shared" si="23"/>
        <v/>
      </c>
      <c r="AB251" s="34">
        <f t="shared" si="24"/>
        <v>562.4</v>
      </c>
      <c r="AC251" s="34" t="str">
        <f t="shared" si="25"/>
        <v/>
      </c>
      <c r="AD251" s="34">
        <f t="shared" si="26"/>
        <v>281.2</v>
      </c>
    </row>
    <row r="252" spans="1:30" s="37" customFormat="1" ht="16.5">
      <c r="A252" s="26" t="s">
        <v>513</v>
      </c>
      <c r="B252" s="27" t="s">
        <v>514</v>
      </c>
      <c r="C252" s="28">
        <f>'[1]6월'!C252</f>
        <v>398.2</v>
      </c>
      <c r="D252" s="28">
        <f>'[1]6월'!D252</f>
        <v>420.5</v>
      </c>
      <c r="E252" s="28">
        <f>'[1]6월'!E252</f>
        <v>22.3</v>
      </c>
      <c r="F252" s="29">
        <f>'[1]6월'!F252</f>
        <v>3300.4</v>
      </c>
      <c r="G252" s="28">
        <f>'[1]6월'!G252</f>
        <v>80.12</v>
      </c>
      <c r="H252" s="28">
        <f>'[1]6월'!H252</f>
        <v>81.300000000000011</v>
      </c>
      <c r="I252" s="28">
        <f>'[1]6월'!I252</f>
        <v>1.18</v>
      </c>
      <c r="J252" s="29">
        <f>'[1]6월'!J252</f>
        <v>3117.2</v>
      </c>
      <c r="K252" s="28">
        <f>'[1]6월'!K252</f>
        <v>44.53</v>
      </c>
      <c r="L252" s="28">
        <f>'[1]6월'!L252</f>
        <v>45.02</v>
      </c>
      <c r="M252" s="28">
        <f>'[1]6월'!M252</f>
        <v>0.49</v>
      </c>
      <c r="N252" s="29">
        <f>'[1]6월'!N252</f>
        <v>4172.3500000000004</v>
      </c>
      <c r="O252" s="28">
        <f>'[1]6월'!O252</f>
        <v>2.27</v>
      </c>
      <c r="P252" s="28">
        <f>'[1]6월'!P252</f>
        <v>2.27</v>
      </c>
      <c r="Q252" s="28">
        <f>'[1]6월'!Q252</f>
        <v>0</v>
      </c>
      <c r="R252" s="30">
        <f>'[1]6월'!R252</f>
        <v>0</v>
      </c>
      <c r="S252" s="31">
        <f>'[1]6월'!S252</f>
        <v>11</v>
      </c>
      <c r="T252" s="30">
        <f>'[1]6월'!T252</f>
        <v>1124.2517943032121</v>
      </c>
      <c r="U252" s="32">
        <f t="shared" si="27"/>
        <v>11714.201794303213</v>
      </c>
      <c r="V252" s="33">
        <v>2</v>
      </c>
      <c r="W252" s="34">
        <f t="shared" si="21"/>
        <v>5857.1008971516067</v>
      </c>
      <c r="X252" s="35" t="str">
        <f>VLOOKUP(B252,[2]호실상태!$C:$F,4,FALSE)</f>
        <v>반실</v>
      </c>
      <c r="Y252" s="36"/>
      <c r="Z252" s="34">
        <f t="shared" si="22"/>
        <v>8199.9412560122491</v>
      </c>
      <c r="AA252" s="34" t="str">
        <f t="shared" si="23"/>
        <v/>
      </c>
      <c r="AB252" s="34" t="str">
        <f t="shared" si="24"/>
        <v/>
      </c>
      <c r="AC252" s="34">
        <f t="shared" si="25"/>
        <v>3514.2605382909637</v>
      </c>
      <c r="AD252" s="34">
        <f t="shared" si="26"/>
        <v>8199.9412560122491</v>
      </c>
    </row>
    <row r="253" spans="1:30" s="37" customFormat="1" ht="16.5">
      <c r="A253" s="26" t="s">
        <v>515</v>
      </c>
      <c r="B253" s="27" t="s">
        <v>516</v>
      </c>
      <c r="C253" s="28">
        <f>'[1]6월'!C253</f>
        <v>351.8</v>
      </c>
      <c r="D253" s="28">
        <f>'[1]6월'!D253</f>
        <v>374.4</v>
      </c>
      <c r="E253" s="28">
        <f>'[1]6월'!E253</f>
        <v>22.6</v>
      </c>
      <c r="F253" s="29">
        <f>'[1]6월'!F253</f>
        <v>3344.8</v>
      </c>
      <c r="G253" s="28">
        <f>'[1]6월'!G253</f>
        <v>67.61</v>
      </c>
      <c r="H253" s="28">
        <f>'[1]6월'!H253</f>
        <v>70.47</v>
      </c>
      <c r="I253" s="28">
        <f>'[1]6월'!I253</f>
        <v>2.8600000000000003</v>
      </c>
      <c r="J253" s="29">
        <f>'[1]6월'!J253</f>
        <v>7555.2474576271197</v>
      </c>
      <c r="K253" s="28">
        <f>'[1]6월'!K253</f>
        <v>35.450000000000003</v>
      </c>
      <c r="L253" s="28">
        <f>'[1]6월'!L253</f>
        <v>36.21</v>
      </c>
      <c r="M253" s="28">
        <f>'[1]6월'!M253</f>
        <v>0.76</v>
      </c>
      <c r="N253" s="29">
        <f>'[1]6월'!N253</f>
        <v>6471.4</v>
      </c>
      <c r="O253" s="28">
        <f>'[1]6월'!O253</f>
        <v>1.81</v>
      </c>
      <c r="P253" s="28">
        <f>'[1]6월'!P253</f>
        <v>1.81</v>
      </c>
      <c r="Q253" s="28">
        <f>'[1]6월'!Q253</f>
        <v>0</v>
      </c>
      <c r="R253" s="30">
        <f>'[1]6월'!R253</f>
        <v>0</v>
      </c>
      <c r="S253" s="31">
        <f>'[1]6월'!S253</f>
        <v>126.01666666666669</v>
      </c>
      <c r="T253" s="30">
        <f>'[1]6월'!T253</f>
        <v>12879.496692009981</v>
      </c>
      <c r="U253" s="32">
        <f t="shared" si="27"/>
        <v>30250.9441496371</v>
      </c>
      <c r="V253" s="33">
        <v>2</v>
      </c>
      <c r="W253" s="34">
        <f t="shared" si="21"/>
        <v>15125.47207481855</v>
      </c>
      <c r="X253" s="35" t="str">
        <f>VLOOKUP(B253,[2]호실상태!$C:$F,4,FALSE)</f>
        <v>반실</v>
      </c>
      <c r="Y253" s="36"/>
      <c r="Z253" s="34">
        <f t="shared" si="22"/>
        <v>21175.660904745968</v>
      </c>
      <c r="AA253" s="34" t="str">
        <f t="shared" si="23"/>
        <v/>
      </c>
      <c r="AB253" s="34" t="str">
        <f t="shared" si="24"/>
        <v/>
      </c>
      <c r="AC253" s="34">
        <f t="shared" si="25"/>
        <v>9075.2832448911304</v>
      </c>
      <c r="AD253" s="34">
        <f t="shared" si="26"/>
        <v>21175.660904745968</v>
      </c>
    </row>
    <row r="254" spans="1:30" s="37" customFormat="1" ht="16.5">
      <c r="A254" s="26" t="s">
        <v>517</v>
      </c>
      <c r="B254" s="27" t="s">
        <v>518</v>
      </c>
      <c r="C254" s="28">
        <f>'[1]6월'!C254</f>
        <v>380.3</v>
      </c>
      <c r="D254" s="28">
        <f>'[1]6월'!D254</f>
        <v>414.4</v>
      </c>
      <c r="E254" s="28">
        <f>'[1]6월'!E254</f>
        <v>34.1</v>
      </c>
      <c r="F254" s="29">
        <f>'[1]6월'!F254</f>
        <v>5046.8</v>
      </c>
      <c r="G254" s="28">
        <f>'[1]6월'!G254</f>
        <v>80.37</v>
      </c>
      <c r="H254" s="28">
        <f>'[1]6월'!H254</f>
        <v>84.63</v>
      </c>
      <c r="I254" s="28">
        <f>'[1]6월'!I254</f>
        <v>4.26</v>
      </c>
      <c r="J254" s="29">
        <f>'[1]6월'!J254</f>
        <v>11253.620338983052</v>
      </c>
      <c r="K254" s="28">
        <f>'[1]6월'!K254</f>
        <v>40.35</v>
      </c>
      <c r="L254" s="28">
        <f>'[1]6월'!L254</f>
        <v>42.11</v>
      </c>
      <c r="M254" s="28">
        <f>'[1]6월'!M254</f>
        <v>1.76</v>
      </c>
      <c r="N254" s="29">
        <f>'[1]6월'!N254</f>
        <v>14986.4</v>
      </c>
      <c r="O254" s="28">
        <f>'[1]6월'!O254</f>
        <v>2.68</v>
      </c>
      <c r="P254" s="28">
        <f>'[1]6월'!P254</f>
        <v>2.68</v>
      </c>
      <c r="Q254" s="28">
        <f>'[1]6월'!Q254</f>
        <v>0</v>
      </c>
      <c r="R254" s="30">
        <f>'[1]6월'!R254</f>
        <v>0</v>
      </c>
      <c r="S254" s="31">
        <f>'[1]6월'!S254</f>
        <v>76.033333333333346</v>
      </c>
      <c r="T254" s="30">
        <f>'[1]6월'!T254</f>
        <v>7770.9646751685668</v>
      </c>
      <c r="U254" s="32">
        <f t="shared" si="27"/>
        <v>39057.785014151617</v>
      </c>
      <c r="V254" s="33">
        <v>2</v>
      </c>
      <c r="W254" s="34">
        <f t="shared" si="21"/>
        <v>19528.892507075809</v>
      </c>
      <c r="X254" s="35" t="str">
        <f>VLOOKUP(B254,[2]호실상태!$C:$F,4,FALSE)</f>
        <v>입실</v>
      </c>
      <c r="Y254" s="36"/>
      <c r="Z254" s="34" t="str">
        <f t="shared" si="22"/>
        <v/>
      </c>
      <c r="AA254" s="34">
        <f t="shared" si="23"/>
        <v>39057.785014151617</v>
      </c>
      <c r="AB254" s="34" t="str">
        <f t="shared" si="24"/>
        <v/>
      </c>
      <c r="AC254" s="34" t="str">
        <f t="shared" si="25"/>
        <v/>
      </c>
      <c r="AD254" s="34">
        <f t="shared" si="26"/>
        <v>19528.892507075809</v>
      </c>
    </row>
    <row r="255" spans="1:30" s="37" customFormat="1" ht="16.5">
      <c r="A255" s="26" t="s">
        <v>519</v>
      </c>
      <c r="B255" s="27" t="s">
        <v>520</v>
      </c>
      <c r="C255" s="28">
        <f>'[1]6월'!C255</f>
        <v>343.4</v>
      </c>
      <c r="D255" s="28">
        <f>'[1]6월'!D255</f>
        <v>352.7</v>
      </c>
      <c r="E255" s="28">
        <f>'[1]6월'!E255</f>
        <v>9.3000000000000007</v>
      </c>
      <c r="F255" s="29">
        <f>'[1]6월'!F255</f>
        <v>1376.4</v>
      </c>
      <c r="G255" s="28">
        <f>'[1]6월'!G255</f>
        <v>64.88</v>
      </c>
      <c r="H255" s="28">
        <f>'[1]6월'!H255</f>
        <v>66.069999999999993</v>
      </c>
      <c r="I255" s="28">
        <f>'[1]6월'!I255</f>
        <v>1.19</v>
      </c>
      <c r="J255" s="29">
        <f>'[1]6월'!J255</f>
        <v>3143.6169491525425</v>
      </c>
      <c r="K255" s="28">
        <f>'[1]6월'!K255</f>
        <v>34.79</v>
      </c>
      <c r="L255" s="28">
        <f>'[1]6월'!L255</f>
        <v>35.11</v>
      </c>
      <c r="M255" s="28">
        <f>'[1]6월'!M255</f>
        <v>0.32</v>
      </c>
      <c r="N255" s="29">
        <f>'[1]6월'!N255</f>
        <v>2724.8</v>
      </c>
      <c r="O255" s="28">
        <f>'[1]6월'!O255</f>
        <v>1.38</v>
      </c>
      <c r="P255" s="28">
        <f>'[1]6월'!P255</f>
        <v>1.38</v>
      </c>
      <c r="Q255" s="28">
        <f>'[1]6월'!Q255</f>
        <v>0</v>
      </c>
      <c r="R255" s="30">
        <f>'[1]6월'!R255</f>
        <v>0</v>
      </c>
      <c r="S255" s="31">
        <f>'[1]6월'!S255</f>
        <v>4.55</v>
      </c>
      <c r="T255" s="30">
        <f>'[1]6월'!T255</f>
        <v>465.03142400723766</v>
      </c>
      <c r="U255" s="32">
        <f t="shared" si="27"/>
        <v>7709.8483731597807</v>
      </c>
      <c r="V255" s="33">
        <v>2</v>
      </c>
      <c r="W255" s="34">
        <f t="shared" si="21"/>
        <v>3854.9241865798904</v>
      </c>
      <c r="X255" s="35" t="str">
        <f>VLOOKUP(B255,[2]호실상태!$C:$F,4,FALSE)</f>
        <v>반실</v>
      </c>
      <c r="Y255" s="36"/>
      <c r="Z255" s="34">
        <f t="shared" si="22"/>
        <v>5396.8938612118463</v>
      </c>
      <c r="AA255" s="34" t="str">
        <f t="shared" si="23"/>
        <v/>
      </c>
      <c r="AB255" s="34" t="str">
        <f t="shared" si="24"/>
        <v/>
      </c>
      <c r="AC255" s="34">
        <f t="shared" si="25"/>
        <v>2312.954511947934</v>
      </c>
      <c r="AD255" s="34">
        <f t="shared" si="26"/>
        <v>5396.8938612118463</v>
      </c>
    </row>
    <row r="256" spans="1:30" s="37" customFormat="1" ht="16.5">
      <c r="A256" s="26" t="s">
        <v>521</v>
      </c>
      <c r="B256" s="27" t="s">
        <v>522</v>
      </c>
      <c r="C256" s="28">
        <f>'[1]6월'!C256</f>
        <v>449.2</v>
      </c>
      <c r="D256" s="28">
        <f>'[1]6월'!D256</f>
        <v>488</v>
      </c>
      <c r="E256" s="28">
        <f>'[1]6월'!E256</f>
        <v>38.799999999999997</v>
      </c>
      <c r="F256" s="29">
        <f>'[1]6월'!F256</f>
        <v>5742.4</v>
      </c>
      <c r="G256" s="28">
        <f>'[1]6월'!G256</f>
        <v>70.52000000000001</v>
      </c>
      <c r="H256" s="28">
        <f>'[1]6월'!H256</f>
        <v>74.95</v>
      </c>
      <c r="I256" s="28">
        <f>'[1]6월'!I256</f>
        <v>4.43</v>
      </c>
      <c r="J256" s="29">
        <f>'[1]6월'!J256</f>
        <v>11702.708474576271</v>
      </c>
      <c r="K256" s="28">
        <f>'[1]6월'!K256</f>
        <v>37.71</v>
      </c>
      <c r="L256" s="28">
        <f>'[1]6월'!L256</f>
        <v>39.81</v>
      </c>
      <c r="M256" s="28">
        <f>'[1]6월'!M256</f>
        <v>2.1</v>
      </c>
      <c r="N256" s="29">
        <f>'[1]6월'!N256</f>
        <v>17881.5</v>
      </c>
      <c r="O256" s="28">
        <f>'[1]6월'!O256</f>
        <v>1.71</v>
      </c>
      <c r="P256" s="28">
        <f>'[1]6월'!P256</f>
        <v>1.71</v>
      </c>
      <c r="Q256" s="28">
        <f>'[1]6월'!Q256</f>
        <v>0</v>
      </c>
      <c r="R256" s="30">
        <f>'[1]6월'!R256</f>
        <v>0</v>
      </c>
      <c r="S256" s="31">
        <f>'[1]6월'!S256</f>
        <v>118.31666666666666</v>
      </c>
      <c r="T256" s="30">
        <f>'[1]6월'!T256</f>
        <v>12092.520435997731</v>
      </c>
      <c r="U256" s="32">
        <f t="shared" si="27"/>
        <v>47419.128910574</v>
      </c>
      <c r="V256" s="33">
        <v>2</v>
      </c>
      <c r="W256" s="34">
        <f t="shared" si="21"/>
        <v>23709.564455287</v>
      </c>
      <c r="X256" s="35" t="str">
        <f>VLOOKUP(B256,[2]호실상태!$C:$F,4,FALSE)</f>
        <v>입실</v>
      </c>
      <c r="Y256" s="36"/>
      <c r="Z256" s="34" t="str">
        <f t="shared" si="22"/>
        <v/>
      </c>
      <c r="AA256" s="34">
        <f t="shared" si="23"/>
        <v>47419.128910574</v>
      </c>
      <c r="AB256" s="34" t="str">
        <f t="shared" si="24"/>
        <v/>
      </c>
      <c r="AC256" s="34" t="str">
        <f t="shared" si="25"/>
        <v/>
      </c>
      <c r="AD256" s="34">
        <f t="shared" si="26"/>
        <v>23709.564455287</v>
      </c>
    </row>
    <row r="257" spans="1:30" s="37" customFormat="1" ht="16.5">
      <c r="A257" s="26" t="s">
        <v>523</v>
      </c>
      <c r="B257" s="27" t="s">
        <v>524</v>
      </c>
      <c r="C257" s="28">
        <f>'[1]6월'!C257</f>
        <v>319.7</v>
      </c>
      <c r="D257" s="28">
        <f>'[1]6월'!D257</f>
        <v>322.8</v>
      </c>
      <c r="E257" s="28">
        <f>'[1]6월'!E257</f>
        <v>3.1</v>
      </c>
      <c r="F257" s="29">
        <f>'[1]6월'!F257</f>
        <v>458.8</v>
      </c>
      <c r="G257" s="28">
        <f>'[1]6월'!G257</f>
        <v>60.51</v>
      </c>
      <c r="H257" s="28">
        <f>'[1]6월'!H257</f>
        <v>60.51</v>
      </c>
      <c r="I257" s="28">
        <f>'[1]6월'!I257</f>
        <v>0</v>
      </c>
      <c r="J257" s="29">
        <f>'[1]6월'!J257</f>
        <v>0</v>
      </c>
      <c r="K257" s="28">
        <f>'[1]6월'!K257</f>
        <v>26.21</v>
      </c>
      <c r="L257" s="28">
        <f>'[1]6월'!L257</f>
        <v>26.21</v>
      </c>
      <c r="M257" s="28">
        <f>'[1]6월'!M257</f>
        <v>0</v>
      </c>
      <c r="N257" s="29">
        <f>'[1]6월'!N257</f>
        <v>0</v>
      </c>
      <c r="O257" s="28">
        <f>'[1]6월'!O257</f>
        <v>1.59</v>
      </c>
      <c r="P257" s="28">
        <f>'[1]6월'!P257</f>
        <v>1.59</v>
      </c>
      <c r="Q257" s="28">
        <f>'[1]6월'!Q257</f>
        <v>0</v>
      </c>
      <c r="R257" s="30">
        <f>'[1]6월'!R257</f>
        <v>0</v>
      </c>
      <c r="S257" s="31">
        <f>'[1]6월'!S257</f>
        <v>0</v>
      </c>
      <c r="T257" s="30">
        <f>'[1]6월'!T257</f>
        <v>0</v>
      </c>
      <c r="U257" s="32">
        <f t="shared" si="27"/>
        <v>458.8</v>
      </c>
      <c r="V257" s="33">
        <v>2</v>
      </c>
      <c r="W257" s="34">
        <f t="shared" si="21"/>
        <v>229.4</v>
      </c>
      <c r="X257" s="35" t="str">
        <f>VLOOKUP(B257,[2]호실상태!$C:$F,4,FALSE)</f>
        <v>공실</v>
      </c>
      <c r="Y257" s="36"/>
      <c r="Z257" s="34" t="str">
        <f t="shared" si="22"/>
        <v/>
      </c>
      <c r="AA257" s="34" t="str">
        <f t="shared" si="23"/>
        <v/>
      </c>
      <c r="AB257" s="34">
        <f t="shared" si="24"/>
        <v>458.8</v>
      </c>
      <c r="AC257" s="34" t="str">
        <f t="shared" si="25"/>
        <v/>
      </c>
      <c r="AD257" s="34">
        <f t="shared" si="26"/>
        <v>229.4</v>
      </c>
    </row>
    <row r="258" spans="1:30" s="37" customFormat="1" ht="16.5">
      <c r="A258" s="26" t="s">
        <v>525</v>
      </c>
      <c r="B258" s="27" t="s">
        <v>526</v>
      </c>
      <c r="C258" s="28">
        <f>'[1]6월'!C258</f>
        <v>339.4</v>
      </c>
      <c r="D258" s="28">
        <f>'[1]6월'!D258</f>
        <v>343</v>
      </c>
      <c r="E258" s="28">
        <f>'[1]6월'!E258</f>
        <v>3.6</v>
      </c>
      <c r="F258" s="29">
        <f>'[1]6월'!F258</f>
        <v>532.80000000000007</v>
      </c>
      <c r="G258" s="28">
        <f>'[1]6월'!G258</f>
        <v>87.300000000000011</v>
      </c>
      <c r="H258" s="28">
        <f>'[1]6월'!H258</f>
        <v>87.300000000000011</v>
      </c>
      <c r="I258" s="28">
        <f>'[1]6월'!I258</f>
        <v>0</v>
      </c>
      <c r="J258" s="29">
        <f>'[1]6월'!J258</f>
        <v>0</v>
      </c>
      <c r="K258" s="28">
        <f>'[1]6월'!K258</f>
        <v>51.53</v>
      </c>
      <c r="L258" s="28">
        <f>'[1]6월'!L258</f>
        <v>51.53</v>
      </c>
      <c r="M258" s="28">
        <f>'[1]6월'!M258</f>
        <v>0</v>
      </c>
      <c r="N258" s="29">
        <f>'[1]6월'!N258</f>
        <v>0</v>
      </c>
      <c r="O258" s="28">
        <f>'[1]6월'!O258</f>
        <v>1.86</v>
      </c>
      <c r="P258" s="28">
        <f>'[1]6월'!P258</f>
        <v>1.86</v>
      </c>
      <c r="Q258" s="28">
        <f>'[1]6월'!Q258</f>
        <v>0</v>
      </c>
      <c r="R258" s="30">
        <f>'[1]6월'!R258</f>
        <v>0</v>
      </c>
      <c r="S258" s="31">
        <f>'[1]6월'!S258</f>
        <v>0</v>
      </c>
      <c r="T258" s="30">
        <f>'[1]6월'!T258</f>
        <v>0</v>
      </c>
      <c r="U258" s="32">
        <f t="shared" si="27"/>
        <v>532.80000000000007</v>
      </c>
      <c r="V258" s="33">
        <v>2</v>
      </c>
      <c r="W258" s="34">
        <f t="shared" si="21"/>
        <v>266.40000000000003</v>
      </c>
      <c r="X258" s="35" t="str">
        <f>VLOOKUP(B258,[2]호실상태!$C:$F,4,FALSE)</f>
        <v>공실</v>
      </c>
      <c r="Y258" s="36"/>
      <c r="Z258" s="34" t="str">
        <f t="shared" si="22"/>
        <v/>
      </c>
      <c r="AA258" s="34" t="str">
        <f t="shared" si="23"/>
        <v/>
      </c>
      <c r="AB258" s="34">
        <f t="shared" si="24"/>
        <v>532.80000000000007</v>
      </c>
      <c r="AC258" s="34" t="str">
        <f t="shared" si="25"/>
        <v/>
      </c>
      <c r="AD258" s="34">
        <f t="shared" si="26"/>
        <v>266.40000000000003</v>
      </c>
    </row>
    <row r="259" spans="1:30" s="37" customFormat="1" ht="16.5">
      <c r="A259" s="26" t="s">
        <v>527</v>
      </c>
      <c r="B259" s="27" t="s">
        <v>528</v>
      </c>
      <c r="C259" s="28">
        <f>'[1]6월'!C259</f>
        <v>358.7</v>
      </c>
      <c r="D259" s="28">
        <f>'[1]6월'!D259</f>
        <v>405</v>
      </c>
      <c r="E259" s="28">
        <f>'[1]6월'!E259</f>
        <v>46.3</v>
      </c>
      <c r="F259" s="29">
        <f>'[1]6월'!F259</f>
        <v>6852.4</v>
      </c>
      <c r="G259" s="28">
        <f>'[1]6월'!G259</f>
        <v>57.72</v>
      </c>
      <c r="H259" s="28">
        <f>'[1]6월'!H259</f>
        <v>69.89</v>
      </c>
      <c r="I259" s="28">
        <f>'[1]6월'!I259</f>
        <v>12.17</v>
      </c>
      <c r="J259" s="29">
        <f>'[1]6월'!J259</f>
        <v>32149.427118644071</v>
      </c>
      <c r="K259" s="28">
        <f>'[1]6월'!K259</f>
        <v>30.34</v>
      </c>
      <c r="L259" s="28">
        <f>'[1]6월'!L259</f>
        <v>36.130000000000003</v>
      </c>
      <c r="M259" s="28">
        <f>'[1]6월'!M259</f>
        <v>5.79</v>
      </c>
      <c r="N259" s="29">
        <f>'[1]6월'!N259</f>
        <v>49301.85</v>
      </c>
      <c r="O259" s="28">
        <f>'[1]6월'!O259</f>
        <v>1.85</v>
      </c>
      <c r="P259" s="28">
        <f>'[1]6월'!P259</f>
        <v>1.85</v>
      </c>
      <c r="Q259" s="28">
        <f>'[1]6월'!Q259</f>
        <v>0</v>
      </c>
      <c r="R259" s="30">
        <f>'[1]6월'!R259</f>
        <v>0</v>
      </c>
      <c r="S259" s="31">
        <f>'[1]6월'!S259</f>
        <v>74.316666666666663</v>
      </c>
      <c r="T259" s="30">
        <f>'[1]6월'!T259</f>
        <v>7595.5132587848821</v>
      </c>
      <c r="U259" s="32">
        <f t="shared" si="27"/>
        <v>95899.190377428939</v>
      </c>
      <c r="V259" s="33">
        <v>2</v>
      </c>
      <c r="W259" s="34">
        <f t="shared" si="21"/>
        <v>47949.595188714469</v>
      </c>
      <c r="X259" s="35" t="str">
        <f>VLOOKUP(B259,[2]호실상태!$C:$F,4,FALSE)</f>
        <v>반실</v>
      </c>
      <c r="Y259" s="36"/>
      <c r="Z259" s="34">
        <f t="shared" si="22"/>
        <v>67129.433264200256</v>
      </c>
      <c r="AA259" s="34" t="str">
        <f t="shared" si="23"/>
        <v/>
      </c>
      <c r="AB259" s="34" t="str">
        <f t="shared" si="24"/>
        <v/>
      </c>
      <c r="AC259" s="34">
        <f t="shared" si="25"/>
        <v>28769.757113228679</v>
      </c>
      <c r="AD259" s="34">
        <f t="shared" si="26"/>
        <v>67129.433264200256</v>
      </c>
    </row>
    <row r="260" spans="1:30" s="37" customFormat="1" ht="16.5">
      <c r="A260" s="26" t="s">
        <v>529</v>
      </c>
      <c r="B260" s="27" t="s">
        <v>530</v>
      </c>
      <c r="C260" s="28">
        <f>'[1]6월'!C260</f>
        <v>246.1</v>
      </c>
      <c r="D260" s="28">
        <f>'[1]6월'!D260</f>
        <v>249.8</v>
      </c>
      <c r="E260" s="28">
        <f>'[1]6월'!E260</f>
        <v>3.7</v>
      </c>
      <c r="F260" s="29">
        <f>'[1]6월'!F260</f>
        <v>547.6</v>
      </c>
      <c r="G260" s="28">
        <f>'[1]6월'!G260</f>
        <v>21.490000000000002</v>
      </c>
      <c r="H260" s="28">
        <f>'[1]6월'!H260</f>
        <v>21.490000000000002</v>
      </c>
      <c r="I260" s="28">
        <f>'[1]6월'!I260</f>
        <v>0</v>
      </c>
      <c r="J260" s="29">
        <f>'[1]6월'!J260</f>
        <v>0</v>
      </c>
      <c r="K260" s="28">
        <f>'[1]6월'!K260</f>
        <v>11.63</v>
      </c>
      <c r="L260" s="28">
        <f>'[1]6월'!L260</f>
        <v>11.63</v>
      </c>
      <c r="M260" s="28">
        <f>'[1]6월'!M260</f>
        <v>0</v>
      </c>
      <c r="N260" s="29">
        <f>'[1]6월'!N260</f>
        <v>0</v>
      </c>
      <c r="O260" s="28">
        <f>'[1]6월'!O260</f>
        <v>1.94</v>
      </c>
      <c r="P260" s="28">
        <f>'[1]6월'!P260</f>
        <v>1.94</v>
      </c>
      <c r="Q260" s="28">
        <f>'[1]6월'!Q260</f>
        <v>0</v>
      </c>
      <c r="R260" s="30">
        <f>'[1]6월'!R260</f>
        <v>0</v>
      </c>
      <c r="S260" s="31">
        <f>'[1]6월'!S260</f>
        <v>0</v>
      </c>
      <c r="T260" s="30">
        <f>'[1]6월'!T260</f>
        <v>0</v>
      </c>
      <c r="U260" s="32">
        <f t="shared" si="27"/>
        <v>547.6</v>
      </c>
      <c r="V260" s="33">
        <v>1</v>
      </c>
      <c r="W260" s="34">
        <f t="shared" si="21"/>
        <v>547.6</v>
      </c>
      <c r="X260" s="35" t="str">
        <f>VLOOKUP(B260,[2]호실상태!$C:$F,4,FALSE)</f>
        <v>공실</v>
      </c>
      <c r="Y260" s="36"/>
      <c r="Z260" s="34" t="str">
        <f t="shared" si="22"/>
        <v/>
      </c>
      <c r="AA260" s="34" t="str">
        <f t="shared" si="23"/>
        <v/>
      </c>
      <c r="AB260" s="34">
        <f t="shared" si="24"/>
        <v>547.6</v>
      </c>
      <c r="AC260" s="34" t="str">
        <f t="shared" si="25"/>
        <v/>
      </c>
      <c r="AD260" s="34">
        <f t="shared" si="26"/>
        <v>547.6</v>
      </c>
    </row>
    <row r="261" spans="1:30" s="37" customFormat="1" ht="16.5">
      <c r="A261" s="26" t="s">
        <v>531</v>
      </c>
      <c r="B261" s="27" t="s">
        <v>532</v>
      </c>
      <c r="C261" s="28">
        <f>'[1]6월'!C261</f>
        <v>221.3</v>
      </c>
      <c r="D261" s="28">
        <f>'[1]6월'!D261</f>
        <v>233.6</v>
      </c>
      <c r="E261" s="28">
        <f>'[1]6월'!E261</f>
        <v>12.3</v>
      </c>
      <c r="F261" s="29">
        <f>'[1]6월'!F261</f>
        <v>1820.4</v>
      </c>
      <c r="G261" s="28">
        <f>'[1]6월'!G261</f>
        <v>37.92</v>
      </c>
      <c r="H261" s="28">
        <f>'[1]6월'!H261</f>
        <v>40.769999999999996</v>
      </c>
      <c r="I261" s="28">
        <f>'[1]6월'!I261</f>
        <v>2.85</v>
      </c>
      <c r="J261" s="29">
        <f>'[1]6월'!J261</f>
        <v>7528.8305084745771</v>
      </c>
      <c r="K261" s="28">
        <f>'[1]6월'!K261</f>
        <v>18.8</v>
      </c>
      <c r="L261" s="28">
        <f>'[1]6월'!L261</f>
        <v>20.05</v>
      </c>
      <c r="M261" s="28">
        <f>'[1]6월'!M261</f>
        <v>1.25</v>
      </c>
      <c r="N261" s="29">
        <f>'[1]6월'!N261</f>
        <v>10643.75</v>
      </c>
      <c r="O261" s="28">
        <f>'[1]6월'!O261</f>
        <v>1.42</v>
      </c>
      <c r="P261" s="28">
        <f>'[1]6월'!P261</f>
        <v>1.42</v>
      </c>
      <c r="Q261" s="28">
        <f>'[1]6월'!Q261</f>
        <v>0</v>
      </c>
      <c r="R261" s="30">
        <f>'[1]6월'!R261</f>
        <v>0</v>
      </c>
      <c r="S261" s="31">
        <f>'[1]6월'!S261</f>
        <v>31.983333333333331</v>
      </c>
      <c r="T261" s="30">
        <f>'[1]6월'!T261</f>
        <v>3268.8472625270661</v>
      </c>
      <c r="U261" s="32">
        <f t="shared" si="27"/>
        <v>23261.827771001641</v>
      </c>
      <c r="V261" s="33">
        <v>1</v>
      </c>
      <c r="W261" s="34">
        <f t="shared" si="21"/>
        <v>23261.827771001641</v>
      </c>
      <c r="X261" s="35" t="str">
        <f>VLOOKUP(B261,[2]호실상태!$C:$F,4,FALSE)</f>
        <v>입실</v>
      </c>
      <c r="Y261" s="36"/>
      <c r="Z261" s="34" t="str">
        <f t="shared" si="22"/>
        <v/>
      </c>
      <c r="AA261" s="34">
        <f t="shared" si="23"/>
        <v>23261.827771001641</v>
      </c>
      <c r="AB261" s="34" t="str">
        <f t="shared" si="24"/>
        <v/>
      </c>
      <c r="AC261" s="34" t="str">
        <f t="shared" si="25"/>
        <v/>
      </c>
      <c r="AD261" s="34">
        <f t="shared" si="26"/>
        <v>23261.827771001641</v>
      </c>
    </row>
    <row r="262" spans="1:30" s="37" customFormat="1" ht="16.5">
      <c r="A262" s="26" t="s">
        <v>533</v>
      </c>
      <c r="B262" s="27" t="s">
        <v>534</v>
      </c>
      <c r="C262" s="28">
        <f>'[1]6월'!C262</f>
        <v>203.5</v>
      </c>
      <c r="D262" s="28">
        <f>'[1]6월'!D262</f>
        <v>206</v>
      </c>
      <c r="E262" s="28">
        <f>'[1]6월'!E262</f>
        <v>2.5</v>
      </c>
      <c r="F262" s="29">
        <f>'[1]6월'!F262</f>
        <v>370</v>
      </c>
      <c r="G262" s="28">
        <f>'[1]6월'!G262</f>
        <v>24.65</v>
      </c>
      <c r="H262" s="28">
        <f>'[1]6월'!H262</f>
        <v>24.65</v>
      </c>
      <c r="I262" s="28">
        <f>'[1]6월'!I262</f>
        <v>0</v>
      </c>
      <c r="J262" s="29">
        <f>'[1]6월'!J262</f>
        <v>0</v>
      </c>
      <c r="K262" s="28">
        <f>'[1]6월'!K262</f>
        <v>8.3699999999999992</v>
      </c>
      <c r="L262" s="28">
        <f>'[1]6월'!L262</f>
        <v>8.3699999999999992</v>
      </c>
      <c r="M262" s="28">
        <f>'[1]6월'!M262</f>
        <v>0</v>
      </c>
      <c r="N262" s="29">
        <f>'[1]6월'!N262</f>
        <v>0</v>
      </c>
      <c r="O262" s="28">
        <f>'[1]6월'!O262</f>
        <v>1.75</v>
      </c>
      <c r="P262" s="28">
        <f>'[1]6월'!P262</f>
        <v>1.75</v>
      </c>
      <c r="Q262" s="28">
        <f>'[1]6월'!Q262</f>
        <v>0</v>
      </c>
      <c r="R262" s="30">
        <f>'[1]6월'!R262</f>
        <v>0</v>
      </c>
      <c r="S262" s="31">
        <f>'[1]6월'!S262</f>
        <v>0</v>
      </c>
      <c r="T262" s="30">
        <f>'[1]6월'!T262</f>
        <v>0</v>
      </c>
      <c r="U262" s="32">
        <f t="shared" si="27"/>
        <v>370</v>
      </c>
      <c r="V262" s="33">
        <v>1</v>
      </c>
      <c r="W262" s="34">
        <f t="shared" ref="W262:W325" si="28">U262/V262</f>
        <v>370</v>
      </c>
      <c r="X262" s="35" t="str">
        <f>VLOOKUP(B262,[2]호실상태!$C:$F,4,FALSE)</f>
        <v>공실</v>
      </c>
      <c r="Y262" s="36"/>
      <c r="Z262" s="34" t="str">
        <f t="shared" ref="Z262:Z325" si="29">(IF(X262="반실",U262*70%,""))</f>
        <v/>
      </c>
      <c r="AA262" s="34" t="str">
        <f t="shared" ref="AA262:AA325" si="30">IF(X262="입실",U262,"")</f>
        <v/>
      </c>
      <c r="AB262" s="34">
        <f t="shared" ref="AB262:AB325" si="31">(IF(X262="공실",U262,""))</f>
        <v>370</v>
      </c>
      <c r="AC262" s="34" t="str">
        <f t="shared" ref="AC262:AC325" si="32">(IF(X262="반실",U262*30%,""))</f>
        <v/>
      </c>
      <c r="AD262" s="34">
        <f t="shared" ref="AD262:AD325" si="33">IF(X262="반실",Z262,W262)</f>
        <v>370</v>
      </c>
    </row>
    <row r="263" spans="1:30" s="37" customFormat="1" ht="16.5">
      <c r="A263" s="26" t="s">
        <v>535</v>
      </c>
      <c r="B263" s="27" t="s">
        <v>536</v>
      </c>
      <c r="C263" s="28">
        <f>'[1]6월'!C263</f>
        <v>365.6</v>
      </c>
      <c r="D263" s="28">
        <f>'[1]6월'!D263</f>
        <v>380.5</v>
      </c>
      <c r="E263" s="28">
        <f>'[1]6월'!E263</f>
        <v>14.9</v>
      </c>
      <c r="F263" s="29">
        <f>'[1]6월'!F263</f>
        <v>2205.2000000000003</v>
      </c>
      <c r="G263" s="28">
        <f>'[1]6월'!G263</f>
        <v>45.86</v>
      </c>
      <c r="H263" s="28">
        <f>'[1]6월'!H263</f>
        <v>47.39</v>
      </c>
      <c r="I263" s="28">
        <f>'[1]6월'!I263</f>
        <v>1.5299999999999998</v>
      </c>
      <c r="J263" s="29">
        <f>'[1]6월'!J263</f>
        <v>4041.7932203389828</v>
      </c>
      <c r="K263" s="28">
        <f>'[1]6월'!K263</f>
        <v>23.6</v>
      </c>
      <c r="L263" s="28">
        <f>'[1]6월'!L263</f>
        <v>24.17</v>
      </c>
      <c r="M263" s="28">
        <f>'[1]6월'!M263</f>
        <v>0.56999999999999995</v>
      </c>
      <c r="N263" s="29">
        <f>'[1]6월'!N263</f>
        <v>4853.5499999999993</v>
      </c>
      <c r="O263" s="28">
        <f>'[1]6월'!O263</f>
        <v>2.2599999999999998</v>
      </c>
      <c r="P263" s="28">
        <f>'[1]6월'!P263</f>
        <v>2.2599999999999998</v>
      </c>
      <c r="Q263" s="28">
        <f>'[1]6월'!Q263</f>
        <v>0</v>
      </c>
      <c r="R263" s="30">
        <f>'[1]6월'!R263</f>
        <v>0</v>
      </c>
      <c r="S263" s="31">
        <f>'[1]6월'!S263</f>
        <v>5.35</v>
      </c>
      <c r="T263" s="30">
        <f>'[1]6월'!T263</f>
        <v>546.79519086565313</v>
      </c>
      <c r="U263" s="32">
        <f t="shared" ref="U263:U326" si="34">F263+J263+N263+R263+T263</f>
        <v>11647.338411204635</v>
      </c>
      <c r="V263" s="33">
        <v>1</v>
      </c>
      <c r="W263" s="34">
        <f t="shared" si="28"/>
        <v>11647.338411204635</v>
      </c>
      <c r="X263" s="35" t="str">
        <f>VLOOKUP(B263,[2]호실상태!$C:$F,4,FALSE)</f>
        <v>입실</v>
      </c>
      <c r="Y263" s="36"/>
      <c r="Z263" s="34" t="str">
        <f t="shared" si="29"/>
        <v/>
      </c>
      <c r="AA263" s="34">
        <f t="shared" si="30"/>
        <v>11647.338411204635</v>
      </c>
      <c r="AB263" s="34" t="str">
        <f t="shared" si="31"/>
        <v/>
      </c>
      <c r="AC263" s="34" t="str">
        <f t="shared" si="32"/>
        <v/>
      </c>
      <c r="AD263" s="34">
        <f t="shared" si="33"/>
        <v>11647.338411204635</v>
      </c>
    </row>
    <row r="264" spans="1:30" s="37" customFormat="1" ht="16.5">
      <c r="A264" s="26" t="s">
        <v>537</v>
      </c>
      <c r="B264" s="27" t="s">
        <v>538</v>
      </c>
      <c r="C264" s="28">
        <f>'[1]6월'!C264</f>
        <v>298.8</v>
      </c>
      <c r="D264" s="28">
        <f>'[1]6월'!D264</f>
        <v>302</v>
      </c>
      <c r="E264" s="28">
        <f>'[1]6월'!E264</f>
        <v>3.2</v>
      </c>
      <c r="F264" s="29">
        <f>'[1]6월'!F264</f>
        <v>473.6</v>
      </c>
      <c r="G264" s="28">
        <f>'[1]6월'!G264</f>
        <v>26.130000000000003</v>
      </c>
      <c r="H264" s="28">
        <f>'[1]6월'!H264</f>
        <v>26.130000000000003</v>
      </c>
      <c r="I264" s="28">
        <f>'[1]6월'!I264</f>
        <v>0</v>
      </c>
      <c r="J264" s="29">
        <f>'[1]6월'!J264</f>
        <v>0</v>
      </c>
      <c r="K264" s="28">
        <f>'[1]6월'!K264</f>
        <v>11.99</v>
      </c>
      <c r="L264" s="28">
        <f>'[1]6월'!L264</f>
        <v>11.99</v>
      </c>
      <c r="M264" s="28">
        <f>'[1]6월'!M264</f>
        <v>0</v>
      </c>
      <c r="N264" s="29">
        <f>'[1]6월'!N264</f>
        <v>0</v>
      </c>
      <c r="O264" s="28">
        <f>'[1]6월'!O264</f>
        <v>1.68</v>
      </c>
      <c r="P264" s="28">
        <f>'[1]6월'!P264</f>
        <v>1.68</v>
      </c>
      <c r="Q264" s="28">
        <f>'[1]6월'!Q264</f>
        <v>0</v>
      </c>
      <c r="R264" s="30">
        <f>'[1]6월'!R264</f>
        <v>0</v>
      </c>
      <c r="S264" s="31">
        <f>'[1]6월'!S264</f>
        <v>0</v>
      </c>
      <c r="T264" s="30">
        <f>'[1]6월'!T264</f>
        <v>0</v>
      </c>
      <c r="U264" s="32">
        <f t="shared" si="34"/>
        <v>473.6</v>
      </c>
      <c r="V264" s="33">
        <v>1</v>
      </c>
      <c r="W264" s="34">
        <f t="shared" si="28"/>
        <v>473.6</v>
      </c>
      <c r="X264" s="35" t="str">
        <f>VLOOKUP(B264,[2]호실상태!$C:$F,4,FALSE)</f>
        <v>공실</v>
      </c>
      <c r="Y264" s="36"/>
      <c r="Z264" s="34" t="str">
        <f t="shared" si="29"/>
        <v/>
      </c>
      <c r="AA264" s="34" t="str">
        <f t="shared" si="30"/>
        <v/>
      </c>
      <c r="AB264" s="34">
        <f t="shared" si="31"/>
        <v>473.6</v>
      </c>
      <c r="AC264" s="34" t="str">
        <f t="shared" si="32"/>
        <v/>
      </c>
      <c r="AD264" s="34">
        <f t="shared" si="33"/>
        <v>473.6</v>
      </c>
    </row>
    <row r="265" spans="1:30" s="37" customFormat="1" ht="16.5">
      <c r="A265" s="26" t="s">
        <v>539</v>
      </c>
      <c r="B265" s="27" t="s">
        <v>540</v>
      </c>
      <c r="C265" s="28">
        <f>'[1]6월'!C265</f>
        <v>393</v>
      </c>
      <c r="D265" s="28">
        <f>'[1]6월'!D265</f>
        <v>396.6</v>
      </c>
      <c r="E265" s="28">
        <f>'[1]6월'!E265</f>
        <v>3.6</v>
      </c>
      <c r="F265" s="29">
        <f>'[1]6월'!F265</f>
        <v>532.80000000000007</v>
      </c>
      <c r="G265" s="28">
        <f>'[1]6월'!G265</f>
        <v>72.52</v>
      </c>
      <c r="H265" s="28">
        <f>'[1]6월'!H265</f>
        <v>72.52</v>
      </c>
      <c r="I265" s="28">
        <f>'[1]6월'!I265</f>
        <v>0</v>
      </c>
      <c r="J265" s="29">
        <f>'[1]6월'!J265</f>
        <v>0</v>
      </c>
      <c r="K265" s="28">
        <f>'[1]6월'!K265</f>
        <v>38.619999999999997</v>
      </c>
      <c r="L265" s="28">
        <f>'[1]6월'!L265</f>
        <v>38.619999999999997</v>
      </c>
      <c r="M265" s="28">
        <f>'[1]6월'!M265</f>
        <v>0</v>
      </c>
      <c r="N265" s="29">
        <f>'[1]6월'!N265</f>
        <v>0</v>
      </c>
      <c r="O265" s="28">
        <f>'[1]6월'!O265</f>
        <v>2.3199999999999998</v>
      </c>
      <c r="P265" s="28">
        <f>'[1]6월'!P265</f>
        <v>2.3199999999999998</v>
      </c>
      <c r="Q265" s="28">
        <f>'[1]6월'!Q265</f>
        <v>0</v>
      </c>
      <c r="R265" s="30">
        <f>'[1]6월'!R265</f>
        <v>0</v>
      </c>
      <c r="S265" s="31">
        <f>'[1]6월'!S265</f>
        <v>0</v>
      </c>
      <c r="T265" s="30">
        <f>'[1]6월'!T265</f>
        <v>0</v>
      </c>
      <c r="U265" s="32">
        <f t="shared" si="34"/>
        <v>532.80000000000007</v>
      </c>
      <c r="V265" s="33">
        <v>2</v>
      </c>
      <c r="W265" s="34">
        <f t="shared" si="28"/>
        <v>266.40000000000003</v>
      </c>
      <c r="X265" s="35" t="str">
        <f>VLOOKUP(B265,[2]호실상태!$C:$F,4,FALSE)</f>
        <v>공실</v>
      </c>
      <c r="Y265" s="36"/>
      <c r="Z265" s="34" t="str">
        <f t="shared" si="29"/>
        <v/>
      </c>
      <c r="AA265" s="34" t="str">
        <f t="shared" si="30"/>
        <v/>
      </c>
      <c r="AB265" s="34">
        <f t="shared" si="31"/>
        <v>532.80000000000007</v>
      </c>
      <c r="AC265" s="34" t="str">
        <f t="shared" si="32"/>
        <v/>
      </c>
      <c r="AD265" s="34">
        <f t="shared" si="33"/>
        <v>266.40000000000003</v>
      </c>
    </row>
    <row r="266" spans="1:30" s="37" customFormat="1" ht="16.5">
      <c r="A266" s="26" t="s">
        <v>541</v>
      </c>
      <c r="B266" s="27" t="s">
        <v>542</v>
      </c>
      <c r="C266" s="28">
        <f>'[1]6월'!C266</f>
        <v>279.8</v>
      </c>
      <c r="D266" s="28">
        <f>'[1]6월'!D266</f>
        <v>282.8</v>
      </c>
      <c r="E266" s="28">
        <f>'[1]6월'!E266</f>
        <v>3</v>
      </c>
      <c r="F266" s="29">
        <f>'[1]6월'!F266</f>
        <v>444</v>
      </c>
      <c r="G266" s="28">
        <f>'[1]6월'!G266</f>
        <v>50.92</v>
      </c>
      <c r="H266" s="28">
        <f>'[1]6월'!H266</f>
        <v>50.92</v>
      </c>
      <c r="I266" s="28">
        <f>'[1]6월'!I266</f>
        <v>0</v>
      </c>
      <c r="J266" s="29">
        <f>'[1]6월'!J266</f>
        <v>0</v>
      </c>
      <c r="K266" s="28">
        <f>'[1]6월'!K266</f>
        <v>24.95</v>
      </c>
      <c r="L266" s="28">
        <f>'[1]6월'!L266</f>
        <v>24.95</v>
      </c>
      <c r="M266" s="28">
        <f>'[1]6월'!M266</f>
        <v>0</v>
      </c>
      <c r="N266" s="29">
        <f>'[1]6월'!N266</f>
        <v>0</v>
      </c>
      <c r="O266" s="28">
        <f>'[1]6월'!O266</f>
        <v>1.7</v>
      </c>
      <c r="P266" s="28">
        <f>'[1]6월'!P266</f>
        <v>1.7</v>
      </c>
      <c r="Q266" s="28">
        <f>'[1]6월'!Q266</f>
        <v>0</v>
      </c>
      <c r="R266" s="30">
        <f>'[1]6월'!R266</f>
        <v>0</v>
      </c>
      <c r="S266" s="31">
        <f>'[1]6월'!S266</f>
        <v>0</v>
      </c>
      <c r="T266" s="30">
        <f>'[1]6월'!T266</f>
        <v>0</v>
      </c>
      <c r="U266" s="32">
        <f t="shared" si="34"/>
        <v>444</v>
      </c>
      <c r="V266" s="33">
        <v>2</v>
      </c>
      <c r="W266" s="34">
        <f t="shared" si="28"/>
        <v>222</v>
      </c>
      <c r="X266" s="35" t="str">
        <f>VLOOKUP(B266,[2]호실상태!$C:$F,4,FALSE)</f>
        <v>공실</v>
      </c>
      <c r="Y266" s="36"/>
      <c r="Z266" s="34" t="str">
        <f t="shared" si="29"/>
        <v/>
      </c>
      <c r="AA266" s="34" t="str">
        <f t="shared" si="30"/>
        <v/>
      </c>
      <c r="AB266" s="34">
        <f t="shared" si="31"/>
        <v>444</v>
      </c>
      <c r="AC266" s="34" t="str">
        <f t="shared" si="32"/>
        <v/>
      </c>
      <c r="AD266" s="34">
        <f t="shared" si="33"/>
        <v>222</v>
      </c>
    </row>
    <row r="267" spans="1:30" s="37" customFormat="1" ht="16.5">
      <c r="A267" s="26" t="s">
        <v>543</v>
      </c>
      <c r="B267" s="27" t="s">
        <v>544</v>
      </c>
      <c r="C267" s="28">
        <f>'[1]6월'!C267</f>
        <v>256.2</v>
      </c>
      <c r="D267" s="28">
        <f>'[1]6월'!D267</f>
        <v>259.8</v>
      </c>
      <c r="E267" s="28">
        <f>'[1]6월'!E267</f>
        <v>3.6</v>
      </c>
      <c r="F267" s="29">
        <f>'[1]6월'!F267</f>
        <v>532.80000000000007</v>
      </c>
      <c r="G267" s="28">
        <f>'[1]6월'!G267</f>
        <v>45.07</v>
      </c>
      <c r="H267" s="28">
        <f>'[1]6월'!H267</f>
        <v>45.07</v>
      </c>
      <c r="I267" s="28">
        <f>'[1]6월'!I267</f>
        <v>0</v>
      </c>
      <c r="J267" s="29">
        <f>'[1]6월'!J267</f>
        <v>0</v>
      </c>
      <c r="K267" s="28">
        <f>'[1]6월'!K267</f>
        <v>23.13</v>
      </c>
      <c r="L267" s="28">
        <f>'[1]6월'!L267</f>
        <v>23.13</v>
      </c>
      <c r="M267" s="28">
        <f>'[1]6월'!M267</f>
        <v>0</v>
      </c>
      <c r="N267" s="29">
        <f>'[1]6월'!N267</f>
        <v>0</v>
      </c>
      <c r="O267" s="28">
        <f>'[1]6월'!O267</f>
        <v>1.33</v>
      </c>
      <c r="P267" s="28">
        <f>'[1]6월'!P267</f>
        <v>1.33</v>
      </c>
      <c r="Q267" s="28">
        <f>'[1]6월'!Q267</f>
        <v>0</v>
      </c>
      <c r="R267" s="30">
        <f>'[1]6월'!R267</f>
        <v>0</v>
      </c>
      <c r="S267" s="31">
        <f>'[1]6월'!S267</f>
        <v>0</v>
      </c>
      <c r="T267" s="30">
        <f>'[1]6월'!T267</f>
        <v>0</v>
      </c>
      <c r="U267" s="32">
        <f t="shared" si="34"/>
        <v>532.80000000000007</v>
      </c>
      <c r="V267" s="33">
        <v>2</v>
      </c>
      <c r="W267" s="34">
        <f t="shared" si="28"/>
        <v>266.40000000000003</v>
      </c>
      <c r="X267" s="35" t="str">
        <f>VLOOKUP(B267,[2]호실상태!$C:$F,4,FALSE)</f>
        <v>공실</v>
      </c>
      <c r="Y267" s="36"/>
      <c r="Z267" s="34" t="str">
        <f t="shared" si="29"/>
        <v/>
      </c>
      <c r="AA267" s="34" t="str">
        <f t="shared" si="30"/>
        <v/>
      </c>
      <c r="AB267" s="34">
        <f t="shared" si="31"/>
        <v>532.80000000000007</v>
      </c>
      <c r="AC267" s="34" t="str">
        <f t="shared" si="32"/>
        <v/>
      </c>
      <c r="AD267" s="34">
        <f t="shared" si="33"/>
        <v>266.40000000000003</v>
      </c>
    </row>
    <row r="268" spans="1:30" s="37" customFormat="1" ht="16.5">
      <c r="A268" s="26" t="s">
        <v>545</v>
      </c>
      <c r="B268" s="27" t="s">
        <v>546</v>
      </c>
      <c r="C268" s="28">
        <f>'[1]6월'!C268</f>
        <v>324.8</v>
      </c>
      <c r="D268" s="28">
        <f>'[1]6월'!D268</f>
        <v>327.9</v>
      </c>
      <c r="E268" s="28">
        <f>'[1]6월'!E268</f>
        <v>3.1</v>
      </c>
      <c r="F268" s="29">
        <f>'[1]6월'!F268</f>
        <v>458.8</v>
      </c>
      <c r="G268" s="28">
        <f>'[1]6월'!G268</f>
        <v>56.68</v>
      </c>
      <c r="H268" s="28">
        <f>'[1]6월'!H268</f>
        <v>56.68</v>
      </c>
      <c r="I268" s="28">
        <f>'[1]6월'!I268</f>
        <v>0</v>
      </c>
      <c r="J268" s="29">
        <f>'[1]6월'!J268</f>
        <v>0</v>
      </c>
      <c r="K268" s="28">
        <f>'[1]6월'!K268</f>
        <v>25.95</v>
      </c>
      <c r="L268" s="28">
        <f>'[1]6월'!L268</f>
        <v>25.95</v>
      </c>
      <c r="M268" s="28">
        <f>'[1]6월'!M268</f>
        <v>0</v>
      </c>
      <c r="N268" s="29">
        <f>'[1]6월'!N268</f>
        <v>0</v>
      </c>
      <c r="O268" s="28">
        <f>'[1]6월'!O268</f>
        <v>1.06</v>
      </c>
      <c r="P268" s="28">
        <f>'[1]6월'!P268</f>
        <v>1.06</v>
      </c>
      <c r="Q268" s="28">
        <f>'[1]6월'!Q268</f>
        <v>0</v>
      </c>
      <c r="R268" s="30">
        <f>'[1]6월'!R268</f>
        <v>0</v>
      </c>
      <c r="S268" s="31">
        <f>'[1]6월'!S268</f>
        <v>0</v>
      </c>
      <c r="T268" s="30">
        <f>'[1]6월'!T268</f>
        <v>0</v>
      </c>
      <c r="U268" s="32">
        <f t="shared" si="34"/>
        <v>458.8</v>
      </c>
      <c r="V268" s="33">
        <v>2</v>
      </c>
      <c r="W268" s="34">
        <f t="shared" si="28"/>
        <v>229.4</v>
      </c>
      <c r="X268" s="35" t="str">
        <f>VLOOKUP(B268,[2]호실상태!$C:$F,4,FALSE)</f>
        <v>공실</v>
      </c>
      <c r="Y268" s="36"/>
      <c r="Z268" s="34" t="str">
        <f t="shared" si="29"/>
        <v/>
      </c>
      <c r="AA268" s="34" t="str">
        <f t="shared" si="30"/>
        <v/>
      </c>
      <c r="AB268" s="34">
        <f t="shared" si="31"/>
        <v>458.8</v>
      </c>
      <c r="AC268" s="34" t="str">
        <f t="shared" si="32"/>
        <v/>
      </c>
      <c r="AD268" s="34">
        <f t="shared" si="33"/>
        <v>229.4</v>
      </c>
    </row>
    <row r="269" spans="1:30" s="37" customFormat="1" ht="16.5">
      <c r="A269" s="26" t="s">
        <v>547</v>
      </c>
      <c r="B269" s="27" t="s">
        <v>548</v>
      </c>
      <c r="C269" s="28">
        <f>'[1]6월'!C269</f>
        <v>296</v>
      </c>
      <c r="D269" s="28">
        <f>'[1]6월'!D269</f>
        <v>299.7</v>
      </c>
      <c r="E269" s="28">
        <f>'[1]6월'!E269</f>
        <v>3.7</v>
      </c>
      <c r="F269" s="29">
        <f>'[1]6월'!F269</f>
        <v>547.6</v>
      </c>
      <c r="G269" s="28">
        <f>'[1]6월'!G269</f>
        <v>65.150000000000006</v>
      </c>
      <c r="H269" s="28">
        <f>'[1]6월'!H269</f>
        <v>65.150000000000006</v>
      </c>
      <c r="I269" s="28">
        <f>'[1]6월'!I269</f>
        <v>0</v>
      </c>
      <c r="J269" s="29">
        <f>'[1]6월'!J269</f>
        <v>0</v>
      </c>
      <c r="K269" s="28">
        <f>'[1]6월'!K269</f>
        <v>38.36</v>
      </c>
      <c r="L269" s="28">
        <f>'[1]6월'!L269</f>
        <v>38.36</v>
      </c>
      <c r="M269" s="28">
        <f>'[1]6월'!M269</f>
        <v>0</v>
      </c>
      <c r="N269" s="29">
        <f>'[1]6월'!N269</f>
        <v>0</v>
      </c>
      <c r="O269" s="28">
        <f>'[1]6월'!O269</f>
        <v>1.56</v>
      </c>
      <c r="P269" s="28">
        <f>'[1]6월'!P269</f>
        <v>1.56</v>
      </c>
      <c r="Q269" s="28">
        <f>'[1]6월'!Q269</f>
        <v>0</v>
      </c>
      <c r="R269" s="30">
        <f>'[1]6월'!R269</f>
        <v>0</v>
      </c>
      <c r="S269" s="31">
        <f>'[1]6월'!S269</f>
        <v>0</v>
      </c>
      <c r="T269" s="30">
        <f>'[1]6월'!T269</f>
        <v>0</v>
      </c>
      <c r="U269" s="32">
        <f t="shared" si="34"/>
        <v>547.6</v>
      </c>
      <c r="V269" s="33">
        <v>2</v>
      </c>
      <c r="W269" s="34">
        <f t="shared" si="28"/>
        <v>273.8</v>
      </c>
      <c r="X269" s="35" t="str">
        <f>VLOOKUP(B269,[2]호실상태!$C:$F,4,FALSE)</f>
        <v>공실</v>
      </c>
      <c r="Y269" s="36"/>
      <c r="Z269" s="34" t="str">
        <f t="shared" si="29"/>
        <v/>
      </c>
      <c r="AA269" s="34" t="str">
        <f t="shared" si="30"/>
        <v/>
      </c>
      <c r="AB269" s="34">
        <f t="shared" si="31"/>
        <v>547.6</v>
      </c>
      <c r="AC269" s="34" t="str">
        <f t="shared" si="32"/>
        <v/>
      </c>
      <c r="AD269" s="34">
        <f t="shared" si="33"/>
        <v>273.8</v>
      </c>
    </row>
    <row r="270" spans="1:30" s="37" customFormat="1" ht="16.5">
      <c r="A270" s="26" t="s">
        <v>549</v>
      </c>
      <c r="B270" s="27" t="s">
        <v>550</v>
      </c>
      <c r="C270" s="28">
        <f>'[1]6월'!C270</f>
        <v>277.3</v>
      </c>
      <c r="D270" s="28">
        <f>'[1]6월'!D270</f>
        <v>280.60000000000002</v>
      </c>
      <c r="E270" s="28">
        <f>'[1]6월'!E270</f>
        <v>3.3</v>
      </c>
      <c r="F270" s="29">
        <f>'[1]6월'!F270</f>
        <v>488.4</v>
      </c>
      <c r="G270" s="28">
        <f>'[1]6월'!G270</f>
        <v>54.14</v>
      </c>
      <c r="H270" s="28">
        <f>'[1]6월'!H270</f>
        <v>54.14</v>
      </c>
      <c r="I270" s="28">
        <f>'[1]6월'!I270</f>
        <v>0</v>
      </c>
      <c r="J270" s="29">
        <f>'[1]6월'!J270</f>
        <v>0</v>
      </c>
      <c r="K270" s="28">
        <f>'[1]6월'!K270</f>
        <v>23.84</v>
      </c>
      <c r="L270" s="28">
        <f>'[1]6월'!L270</f>
        <v>23.84</v>
      </c>
      <c r="M270" s="28">
        <f>'[1]6월'!M270</f>
        <v>0</v>
      </c>
      <c r="N270" s="29">
        <f>'[1]6월'!N270</f>
        <v>0</v>
      </c>
      <c r="O270" s="28">
        <f>'[1]6월'!O270</f>
        <v>1.3</v>
      </c>
      <c r="P270" s="28">
        <f>'[1]6월'!P270</f>
        <v>1.3</v>
      </c>
      <c r="Q270" s="28">
        <f>'[1]6월'!Q270</f>
        <v>0</v>
      </c>
      <c r="R270" s="30">
        <f>'[1]6월'!R270</f>
        <v>0</v>
      </c>
      <c r="S270" s="31">
        <f>'[1]6월'!S270</f>
        <v>0</v>
      </c>
      <c r="T270" s="30">
        <f>'[1]6월'!T270</f>
        <v>0</v>
      </c>
      <c r="U270" s="32">
        <f t="shared" si="34"/>
        <v>488.4</v>
      </c>
      <c r="V270" s="33">
        <v>2</v>
      </c>
      <c r="W270" s="34">
        <f t="shared" si="28"/>
        <v>244.2</v>
      </c>
      <c r="X270" s="35" t="str">
        <f>VLOOKUP(B270,[2]호실상태!$C:$F,4,FALSE)</f>
        <v>공실</v>
      </c>
      <c r="Y270" s="36"/>
      <c r="Z270" s="34" t="str">
        <f t="shared" si="29"/>
        <v/>
      </c>
      <c r="AA270" s="34" t="str">
        <f t="shared" si="30"/>
        <v/>
      </c>
      <c r="AB270" s="34">
        <f t="shared" si="31"/>
        <v>488.4</v>
      </c>
      <c r="AC270" s="34" t="str">
        <f t="shared" si="32"/>
        <v/>
      </c>
      <c r="AD270" s="34">
        <f t="shared" si="33"/>
        <v>244.2</v>
      </c>
    </row>
    <row r="271" spans="1:30" s="37" customFormat="1" ht="16.5">
      <c r="A271" s="26" t="s">
        <v>551</v>
      </c>
      <c r="B271" s="27" t="s">
        <v>552</v>
      </c>
      <c r="C271" s="28">
        <f>'[1]6월'!C271</f>
        <v>371.9</v>
      </c>
      <c r="D271" s="28">
        <f>'[1]6월'!D271</f>
        <v>397.8</v>
      </c>
      <c r="E271" s="28">
        <f>'[1]6월'!E271</f>
        <v>25.9</v>
      </c>
      <c r="F271" s="29">
        <f>'[1]6월'!F271</f>
        <v>3833.2</v>
      </c>
      <c r="G271" s="28">
        <f>'[1]6월'!G271</f>
        <v>74.44</v>
      </c>
      <c r="H271" s="28">
        <f>'[1]6월'!H271</f>
        <v>76.919999999999987</v>
      </c>
      <c r="I271" s="28">
        <f>'[1]6월'!I271</f>
        <v>2.48</v>
      </c>
      <c r="J271" s="29">
        <f>'[1]6월'!J271</f>
        <v>6551.4033898305088</v>
      </c>
      <c r="K271" s="28">
        <f>'[1]6월'!K271</f>
        <v>33.44</v>
      </c>
      <c r="L271" s="28">
        <f>'[1]6월'!L271</f>
        <v>34.26</v>
      </c>
      <c r="M271" s="28">
        <f>'[1]6월'!M271</f>
        <v>0.82</v>
      </c>
      <c r="N271" s="29">
        <f>'[1]6월'!N271</f>
        <v>6982.2999999999993</v>
      </c>
      <c r="O271" s="28">
        <f>'[1]6월'!O271</f>
        <v>2.02</v>
      </c>
      <c r="P271" s="28">
        <f>'[1]6월'!P271</f>
        <v>2.02</v>
      </c>
      <c r="Q271" s="28">
        <f>'[1]6월'!Q271</f>
        <v>0</v>
      </c>
      <c r="R271" s="30">
        <f>'[1]6월'!R271</f>
        <v>0</v>
      </c>
      <c r="S271" s="31">
        <f>'[1]6월'!S271</f>
        <v>60.216666666666661</v>
      </c>
      <c r="T271" s="30">
        <f>'[1]6월'!T271</f>
        <v>6154.4268679053102</v>
      </c>
      <c r="U271" s="32">
        <f t="shared" si="34"/>
        <v>23521.330257735815</v>
      </c>
      <c r="V271" s="33">
        <v>2</v>
      </c>
      <c r="W271" s="34">
        <f t="shared" si="28"/>
        <v>11760.665128867908</v>
      </c>
      <c r="X271" s="35" t="str">
        <f>VLOOKUP(B271,[2]호실상태!$C:$F,4,FALSE)</f>
        <v>반실</v>
      </c>
      <c r="Y271" s="36"/>
      <c r="Z271" s="34">
        <f t="shared" si="29"/>
        <v>16464.931180415071</v>
      </c>
      <c r="AA271" s="34" t="str">
        <f t="shared" si="30"/>
        <v/>
      </c>
      <c r="AB271" s="34" t="str">
        <f t="shared" si="31"/>
        <v/>
      </c>
      <c r="AC271" s="34">
        <f t="shared" si="32"/>
        <v>7056.3990773207443</v>
      </c>
      <c r="AD271" s="34">
        <f t="shared" si="33"/>
        <v>16464.931180415071</v>
      </c>
    </row>
    <row r="272" spans="1:30" s="37" customFormat="1" ht="16.5">
      <c r="A272" s="26" t="s">
        <v>553</v>
      </c>
      <c r="B272" s="27" t="s">
        <v>554</v>
      </c>
      <c r="C272" s="28">
        <f>'[1]6월'!C272</f>
        <v>403.1</v>
      </c>
      <c r="D272" s="28">
        <f>'[1]6월'!D272</f>
        <v>406.8</v>
      </c>
      <c r="E272" s="28">
        <f>'[1]6월'!E272</f>
        <v>3.7</v>
      </c>
      <c r="F272" s="29">
        <f>'[1]6월'!F272</f>
        <v>547.6</v>
      </c>
      <c r="G272" s="28">
        <f>'[1]6월'!G272</f>
        <v>66.819999999999993</v>
      </c>
      <c r="H272" s="28">
        <f>'[1]6월'!H272</f>
        <v>66.819999999999993</v>
      </c>
      <c r="I272" s="28">
        <f>'[1]6월'!I272</f>
        <v>0</v>
      </c>
      <c r="J272" s="29">
        <f>'[1]6월'!J272</f>
        <v>0</v>
      </c>
      <c r="K272" s="28">
        <f>'[1]6월'!K272</f>
        <v>30.13</v>
      </c>
      <c r="L272" s="28">
        <f>'[1]6월'!L272</f>
        <v>30.13</v>
      </c>
      <c r="M272" s="28">
        <f>'[1]6월'!M272</f>
        <v>0</v>
      </c>
      <c r="N272" s="29">
        <f>'[1]6월'!N272</f>
        <v>0</v>
      </c>
      <c r="O272" s="28">
        <f>'[1]6월'!O272</f>
        <v>2.2400000000000002</v>
      </c>
      <c r="P272" s="28">
        <f>'[1]6월'!P272</f>
        <v>2.2400000000000002</v>
      </c>
      <c r="Q272" s="28">
        <f>'[1]6월'!Q272</f>
        <v>0</v>
      </c>
      <c r="R272" s="30">
        <f>'[1]6월'!R272</f>
        <v>0</v>
      </c>
      <c r="S272" s="31">
        <f>'[1]6월'!S272</f>
        <v>0</v>
      </c>
      <c r="T272" s="30">
        <f>'[1]6월'!T272</f>
        <v>0</v>
      </c>
      <c r="U272" s="32">
        <f t="shared" si="34"/>
        <v>547.6</v>
      </c>
      <c r="V272" s="33">
        <v>2</v>
      </c>
      <c r="W272" s="34">
        <f t="shared" si="28"/>
        <v>273.8</v>
      </c>
      <c r="X272" s="35" t="str">
        <f>VLOOKUP(B272,[2]호실상태!$C:$F,4,FALSE)</f>
        <v>공실</v>
      </c>
      <c r="Y272" s="36"/>
      <c r="Z272" s="34" t="str">
        <f t="shared" si="29"/>
        <v/>
      </c>
      <c r="AA272" s="34" t="str">
        <f t="shared" si="30"/>
        <v/>
      </c>
      <c r="AB272" s="34">
        <f t="shared" si="31"/>
        <v>547.6</v>
      </c>
      <c r="AC272" s="34" t="str">
        <f t="shared" si="32"/>
        <v/>
      </c>
      <c r="AD272" s="34">
        <f t="shared" si="33"/>
        <v>273.8</v>
      </c>
    </row>
    <row r="273" spans="1:30" s="37" customFormat="1" ht="16.5">
      <c r="A273" s="26" t="s">
        <v>555</v>
      </c>
      <c r="B273" s="27" t="s">
        <v>556</v>
      </c>
      <c r="C273" s="28">
        <f>'[1]6월'!C273</f>
        <v>358.4</v>
      </c>
      <c r="D273" s="28">
        <f>'[1]6월'!D273</f>
        <v>372.7</v>
      </c>
      <c r="E273" s="28">
        <f>'[1]6월'!E273</f>
        <v>14.3</v>
      </c>
      <c r="F273" s="29">
        <f>'[1]6월'!F273</f>
        <v>2116.4</v>
      </c>
      <c r="G273" s="28">
        <f>'[1]6월'!G273</f>
        <v>80.050000000000011</v>
      </c>
      <c r="H273" s="28">
        <f>'[1]6월'!H273</f>
        <v>85.81</v>
      </c>
      <c r="I273" s="28">
        <f>'[1]6월'!I273</f>
        <v>5.76</v>
      </c>
      <c r="J273" s="29">
        <f>'[1]6월'!J273</f>
        <v>15216.162711864406</v>
      </c>
      <c r="K273" s="28">
        <f>'[1]6월'!K273</f>
        <v>37.520000000000003</v>
      </c>
      <c r="L273" s="28">
        <f>'[1]6월'!L273</f>
        <v>39.1</v>
      </c>
      <c r="M273" s="28">
        <f>'[1]6월'!M273</f>
        <v>1.58</v>
      </c>
      <c r="N273" s="29">
        <f>'[1]6월'!N273</f>
        <v>13453.7</v>
      </c>
      <c r="O273" s="28">
        <f>'[1]6월'!O273</f>
        <v>0.76</v>
      </c>
      <c r="P273" s="28">
        <f>'[1]6월'!P273</f>
        <v>0.76</v>
      </c>
      <c r="Q273" s="28">
        <f>'[1]6월'!Q273</f>
        <v>0</v>
      </c>
      <c r="R273" s="30">
        <f>'[1]6월'!R273</f>
        <v>0</v>
      </c>
      <c r="S273" s="31">
        <f>'[1]6월'!S273</f>
        <v>18.133333333333333</v>
      </c>
      <c r="T273" s="30">
        <f>'[1]6월'!T273</f>
        <v>1853.3120487907495</v>
      </c>
      <c r="U273" s="32">
        <f t="shared" si="34"/>
        <v>32639.574760655159</v>
      </c>
      <c r="V273" s="33">
        <v>2</v>
      </c>
      <c r="W273" s="34">
        <f t="shared" si="28"/>
        <v>16319.78738032758</v>
      </c>
      <c r="X273" s="35" t="str">
        <f>VLOOKUP(B273,[2]호실상태!$C:$F,4,FALSE)</f>
        <v>입실</v>
      </c>
      <c r="Y273" s="36"/>
      <c r="Z273" s="34" t="str">
        <f t="shared" si="29"/>
        <v/>
      </c>
      <c r="AA273" s="34">
        <f t="shared" si="30"/>
        <v>32639.574760655159</v>
      </c>
      <c r="AB273" s="34" t="str">
        <f t="shared" si="31"/>
        <v/>
      </c>
      <c r="AC273" s="34" t="str">
        <f t="shared" si="32"/>
        <v/>
      </c>
      <c r="AD273" s="34">
        <f t="shared" si="33"/>
        <v>16319.78738032758</v>
      </c>
    </row>
    <row r="274" spans="1:30" s="37" customFormat="1" ht="16.5">
      <c r="A274" s="26" t="s">
        <v>557</v>
      </c>
      <c r="B274" s="27" t="s">
        <v>558</v>
      </c>
      <c r="C274" s="28">
        <f>'[1]6월'!C274</f>
        <v>298.5</v>
      </c>
      <c r="D274" s="28">
        <f>'[1]6월'!D274</f>
        <v>302</v>
      </c>
      <c r="E274" s="28">
        <f>'[1]6월'!E274</f>
        <v>3.5</v>
      </c>
      <c r="F274" s="29">
        <f>'[1]6월'!F274</f>
        <v>518</v>
      </c>
      <c r="G274" s="28">
        <f>'[1]6월'!G274</f>
        <v>47.28</v>
      </c>
      <c r="H274" s="28">
        <f>'[1]6월'!H274</f>
        <v>47.28</v>
      </c>
      <c r="I274" s="28">
        <f>'[1]6월'!I274</f>
        <v>0</v>
      </c>
      <c r="J274" s="29">
        <f>'[1]6월'!J274</f>
        <v>0</v>
      </c>
      <c r="K274" s="28">
        <f>'[1]6월'!K274</f>
        <v>23.61</v>
      </c>
      <c r="L274" s="28">
        <f>'[1]6월'!L274</f>
        <v>23.61</v>
      </c>
      <c r="M274" s="28">
        <f>'[1]6월'!M274</f>
        <v>0</v>
      </c>
      <c r="N274" s="29">
        <f>'[1]6월'!N274</f>
        <v>0</v>
      </c>
      <c r="O274" s="28">
        <f>'[1]6월'!O274</f>
        <v>2.75</v>
      </c>
      <c r="P274" s="28">
        <f>'[1]6월'!P274</f>
        <v>2.75</v>
      </c>
      <c r="Q274" s="28">
        <f>'[1]6월'!Q274</f>
        <v>0</v>
      </c>
      <c r="R274" s="30">
        <f>'[1]6월'!R274</f>
        <v>0</v>
      </c>
      <c r="S274" s="31">
        <f>'[1]6월'!S274</f>
        <v>0</v>
      </c>
      <c r="T274" s="30">
        <f>'[1]6월'!T274</f>
        <v>0</v>
      </c>
      <c r="U274" s="32">
        <f t="shared" si="34"/>
        <v>518</v>
      </c>
      <c r="V274" s="33">
        <v>2</v>
      </c>
      <c r="W274" s="34">
        <f t="shared" si="28"/>
        <v>259</v>
      </c>
      <c r="X274" s="35" t="str">
        <f>VLOOKUP(B274,[2]호실상태!$C:$F,4,FALSE)</f>
        <v>공실</v>
      </c>
      <c r="Y274" s="36"/>
      <c r="Z274" s="34" t="str">
        <f t="shared" si="29"/>
        <v/>
      </c>
      <c r="AA274" s="34" t="str">
        <f t="shared" si="30"/>
        <v/>
      </c>
      <c r="AB274" s="34">
        <f t="shared" si="31"/>
        <v>518</v>
      </c>
      <c r="AC274" s="34" t="str">
        <f t="shared" si="32"/>
        <v/>
      </c>
      <c r="AD274" s="34">
        <f t="shared" si="33"/>
        <v>259</v>
      </c>
    </row>
    <row r="275" spans="1:30" s="37" customFormat="1" ht="16.5">
      <c r="A275" s="26" t="s">
        <v>559</v>
      </c>
      <c r="B275" s="27" t="s">
        <v>560</v>
      </c>
      <c r="C275" s="28">
        <f>'[1]6월'!C275</f>
        <v>343.7</v>
      </c>
      <c r="D275" s="28">
        <f>'[1]6월'!D275</f>
        <v>351.6</v>
      </c>
      <c r="E275" s="28">
        <f>'[1]6월'!E275</f>
        <v>7.9</v>
      </c>
      <c r="F275" s="29">
        <f>'[1]6월'!F275</f>
        <v>1169.2</v>
      </c>
      <c r="G275" s="28">
        <f>'[1]6월'!G275</f>
        <v>59.14</v>
      </c>
      <c r="H275" s="28">
        <f>'[1]6월'!H275</f>
        <v>60.44</v>
      </c>
      <c r="I275" s="28">
        <f>'[1]6월'!I275</f>
        <v>1.2999999999999998</v>
      </c>
      <c r="J275" s="29">
        <f>'[1]6월'!J275</f>
        <v>3434.2033898305081</v>
      </c>
      <c r="K275" s="28">
        <f>'[1]6월'!K275</f>
        <v>33.56</v>
      </c>
      <c r="L275" s="28">
        <f>'[1]6월'!L275</f>
        <v>33.92</v>
      </c>
      <c r="M275" s="28">
        <f>'[1]6월'!M275</f>
        <v>0.36</v>
      </c>
      <c r="N275" s="29">
        <f>'[1]6월'!N275</f>
        <v>3065.4</v>
      </c>
      <c r="O275" s="28">
        <f>'[1]6월'!O275</f>
        <v>3.97</v>
      </c>
      <c r="P275" s="28">
        <f>'[1]6월'!P275</f>
        <v>3.97</v>
      </c>
      <c r="Q275" s="28">
        <f>'[1]6월'!Q275</f>
        <v>0</v>
      </c>
      <c r="R275" s="30">
        <f>'[1]6월'!R275</f>
        <v>0</v>
      </c>
      <c r="S275" s="31">
        <f>'[1]6월'!S275</f>
        <v>4.6833333333333336</v>
      </c>
      <c r="T275" s="30">
        <f>'[1]6월'!T275</f>
        <v>478.65871848364031</v>
      </c>
      <c r="U275" s="32">
        <f t="shared" si="34"/>
        <v>8147.4621083141483</v>
      </c>
      <c r="V275" s="33">
        <v>2</v>
      </c>
      <c r="W275" s="34">
        <f t="shared" si="28"/>
        <v>4073.7310541570741</v>
      </c>
      <c r="X275" s="35" t="str">
        <f>VLOOKUP(B275,[2]호실상태!$C:$F,4,FALSE)</f>
        <v>반실</v>
      </c>
      <c r="Y275" s="36"/>
      <c r="Z275" s="34">
        <f t="shared" si="29"/>
        <v>5703.2234758199038</v>
      </c>
      <c r="AA275" s="34" t="str">
        <f t="shared" si="30"/>
        <v/>
      </c>
      <c r="AB275" s="34" t="str">
        <f t="shared" si="31"/>
        <v/>
      </c>
      <c r="AC275" s="34">
        <f t="shared" si="32"/>
        <v>2444.2386324942445</v>
      </c>
      <c r="AD275" s="34">
        <f t="shared" si="33"/>
        <v>5703.2234758199038</v>
      </c>
    </row>
    <row r="276" spans="1:30" s="37" customFormat="1" ht="16.5">
      <c r="A276" s="26" t="s">
        <v>561</v>
      </c>
      <c r="B276" s="27" t="s">
        <v>562</v>
      </c>
      <c r="C276" s="28">
        <f>'[1]6월'!C276</f>
        <v>306.60000000000002</v>
      </c>
      <c r="D276" s="28">
        <f>'[1]6월'!D276</f>
        <v>310.2</v>
      </c>
      <c r="E276" s="28">
        <f>'[1]6월'!E276</f>
        <v>3.6</v>
      </c>
      <c r="F276" s="29">
        <f>'[1]6월'!F276</f>
        <v>532.80000000000007</v>
      </c>
      <c r="G276" s="28">
        <f>'[1]6월'!G276</f>
        <v>80.849999999999994</v>
      </c>
      <c r="H276" s="28">
        <f>'[1]6월'!H276</f>
        <v>80.849999999999994</v>
      </c>
      <c r="I276" s="28">
        <f>'[1]6월'!I276</f>
        <v>0</v>
      </c>
      <c r="J276" s="29">
        <f>'[1]6월'!J276</f>
        <v>0</v>
      </c>
      <c r="K276" s="28">
        <f>'[1]6월'!K276</f>
        <v>43.63</v>
      </c>
      <c r="L276" s="28">
        <f>'[1]6월'!L276</f>
        <v>43.63</v>
      </c>
      <c r="M276" s="28">
        <f>'[1]6월'!M276</f>
        <v>0</v>
      </c>
      <c r="N276" s="29">
        <f>'[1]6월'!N276</f>
        <v>0</v>
      </c>
      <c r="O276" s="28">
        <f>'[1]6월'!O276</f>
        <v>1.8</v>
      </c>
      <c r="P276" s="28">
        <f>'[1]6월'!P276</f>
        <v>1.8</v>
      </c>
      <c r="Q276" s="28">
        <f>'[1]6월'!Q276</f>
        <v>0</v>
      </c>
      <c r="R276" s="30">
        <f>'[1]6월'!R276</f>
        <v>0</v>
      </c>
      <c r="S276" s="31">
        <f>'[1]6월'!S276</f>
        <v>0</v>
      </c>
      <c r="T276" s="30">
        <f>'[1]6월'!T276</f>
        <v>0</v>
      </c>
      <c r="U276" s="32">
        <f t="shared" si="34"/>
        <v>532.80000000000007</v>
      </c>
      <c r="V276" s="33">
        <v>2</v>
      </c>
      <c r="W276" s="34">
        <f t="shared" si="28"/>
        <v>266.40000000000003</v>
      </c>
      <c r="X276" s="35" t="str">
        <f>VLOOKUP(B276,[2]호실상태!$C:$F,4,FALSE)</f>
        <v>공실</v>
      </c>
      <c r="Y276" s="36"/>
      <c r="Z276" s="34" t="str">
        <f t="shared" si="29"/>
        <v/>
      </c>
      <c r="AA276" s="34" t="str">
        <f t="shared" si="30"/>
        <v/>
      </c>
      <c r="AB276" s="34">
        <f t="shared" si="31"/>
        <v>532.80000000000007</v>
      </c>
      <c r="AC276" s="34" t="str">
        <f t="shared" si="32"/>
        <v/>
      </c>
      <c r="AD276" s="34">
        <f t="shared" si="33"/>
        <v>266.40000000000003</v>
      </c>
    </row>
    <row r="277" spans="1:30" s="37" customFormat="1" ht="16.5">
      <c r="A277" s="26" t="s">
        <v>563</v>
      </c>
      <c r="B277" s="27" t="s">
        <v>564</v>
      </c>
      <c r="C277" s="28">
        <f>'[1]6월'!C277</f>
        <v>305.39999999999998</v>
      </c>
      <c r="D277" s="28">
        <f>'[1]6월'!D277</f>
        <v>308.39999999999998</v>
      </c>
      <c r="E277" s="28">
        <f>'[1]6월'!E277</f>
        <v>3</v>
      </c>
      <c r="F277" s="29">
        <f>'[1]6월'!F277</f>
        <v>444</v>
      </c>
      <c r="G277" s="28">
        <f>'[1]6월'!G277</f>
        <v>46.269999999999996</v>
      </c>
      <c r="H277" s="28">
        <f>'[1]6월'!H277</f>
        <v>46.28</v>
      </c>
      <c r="I277" s="28">
        <f>'[1]6월'!I277</f>
        <v>0.01</v>
      </c>
      <c r="J277" s="29">
        <f>'[1]6월'!J277</f>
        <v>26.416949152542376</v>
      </c>
      <c r="K277" s="28">
        <f>'[1]6월'!K277</f>
        <v>24.18</v>
      </c>
      <c r="L277" s="28">
        <f>'[1]6월'!L277</f>
        <v>24.18</v>
      </c>
      <c r="M277" s="28">
        <f>'[1]6월'!M277</f>
        <v>0</v>
      </c>
      <c r="N277" s="29">
        <f>'[1]6월'!N277</f>
        <v>0</v>
      </c>
      <c r="O277" s="28">
        <f>'[1]6월'!O277</f>
        <v>2.86</v>
      </c>
      <c r="P277" s="28">
        <f>'[1]6월'!P277</f>
        <v>2.86</v>
      </c>
      <c r="Q277" s="28">
        <f>'[1]6월'!Q277</f>
        <v>0</v>
      </c>
      <c r="R277" s="30">
        <f>'[1]6월'!R277</f>
        <v>0</v>
      </c>
      <c r="S277" s="31">
        <f>'[1]6월'!S277</f>
        <v>0</v>
      </c>
      <c r="T277" s="30">
        <f>'[1]6월'!T277</f>
        <v>0</v>
      </c>
      <c r="U277" s="32">
        <f t="shared" si="34"/>
        <v>470.41694915254237</v>
      </c>
      <c r="V277" s="33">
        <v>2</v>
      </c>
      <c r="W277" s="34">
        <f t="shared" si="28"/>
        <v>235.20847457627119</v>
      </c>
      <c r="X277" s="35" t="str">
        <f>VLOOKUP(B277,[2]호실상태!$C:$F,4,FALSE)</f>
        <v>공실</v>
      </c>
      <c r="Y277" s="36"/>
      <c r="Z277" s="34" t="str">
        <f t="shared" si="29"/>
        <v/>
      </c>
      <c r="AA277" s="34" t="str">
        <f t="shared" si="30"/>
        <v/>
      </c>
      <c r="AB277" s="34">
        <f t="shared" si="31"/>
        <v>470.41694915254237</v>
      </c>
      <c r="AC277" s="34" t="str">
        <f t="shared" si="32"/>
        <v/>
      </c>
      <c r="AD277" s="34">
        <f t="shared" si="33"/>
        <v>235.20847457627119</v>
      </c>
    </row>
    <row r="278" spans="1:30" s="37" customFormat="1" ht="16.5">
      <c r="A278" s="26" t="s">
        <v>565</v>
      </c>
      <c r="B278" s="27" t="s">
        <v>566</v>
      </c>
      <c r="C278" s="28">
        <f>'[1]6월'!C278</f>
        <v>218.4</v>
      </c>
      <c r="D278" s="28">
        <f>'[1]6월'!D278</f>
        <v>222.1</v>
      </c>
      <c r="E278" s="28">
        <f>'[1]6월'!E278</f>
        <v>3.7</v>
      </c>
      <c r="F278" s="29">
        <f>'[1]6월'!F278</f>
        <v>547.6</v>
      </c>
      <c r="G278" s="28">
        <f>'[1]6월'!G278</f>
        <v>22.659999999999997</v>
      </c>
      <c r="H278" s="28">
        <f>'[1]6월'!H278</f>
        <v>22.659999999999997</v>
      </c>
      <c r="I278" s="28">
        <f>'[1]6월'!I278</f>
        <v>0</v>
      </c>
      <c r="J278" s="29">
        <f>'[1]6월'!J278</f>
        <v>0</v>
      </c>
      <c r="K278" s="28">
        <f>'[1]6월'!K278</f>
        <v>9.8699999999999992</v>
      </c>
      <c r="L278" s="28">
        <f>'[1]6월'!L278</f>
        <v>9.8699999999999992</v>
      </c>
      <c r="M278" s="28">
        <f>'[1]6월'!M278</f>
        <v>0</v>
      </c>
      <c r="N278" s="29">
        <f>'[1]6월'!N278</f>
        <v>0</v>
      </c>
      <c r="O278" s="28">
        <f>'[1]6월'!O278</f>
        <v>1.66</v>
      </c>
      <c r="P278" s="28">
        <f>'[1]6월'!P278</f>
        <v>1.66</v>
      </c>
      <c r="Q278" s="28">
        <f>'[1]6월'!Q278</f>
        <v>0</v>
      </c>
      <c r="R278" s="30">
        <f>'[1]6월'!R278</f>
        <v>0</v>
      </c>
      <c r="S278" s="31">
        <f>'[1]6월'!S278</f>
        <v>0</v>
      </c>
      <c r="T278" s="30">
        <f>'[1]6월'!T278</f>
        <v>0</v>
      </c>
      <c r="U278" s="32">
        <f t="shared" si="34"/>
        <v>547.6</v>
      </c>
      <c r="V278" s="33">
        <v>1</v>
      </c>
      <c r="W278" s="34">
        <f t="shared" si="28"/>
        <v>547.6</v>
      </c>
      <c r="X278" s="35" t="str">
        <f>VLOOKUP(B278,[2]호실상태!$C:$F,4,FALSE)</f>
        <v>공실</v>
      </c>
      <c r="Y278" s="36"/>
      <c r="Z278" s="34" t="str">
        <f t="shared" si="29"/>
        <v/>
      </c>
      <c r="AA278" s="34" t="str">
        <f t="shared" si="30"/>
        <v/>
      </c>
      <c r="AB278" s="34">
        <f t="shared" si="31"/>
        <v>547.6</v>
      </c>
      <c r="AC278" s="34" t="str">
        <f t="shared" si="32"/>
        <v/>
      </c>
      <c r="AD278" s="34">
        <f t="shared" si="33"/>
        <v>547.6</v>
      </c>
    </row>
    <row r="279" spans="1:30" s="37" customFormat="1" ht="16.5">
      <c r="A279" s="26" t="s">
        <v>567</v>
      </c>
      <c r="B279" s="27" t="s">
        <v>568</v>
      </c>
      <c r="C279" s="28">
        <f>'[1]6월'!C279</f>
        <v>200.8</v>
      </c>
      <c r="D279" s="28">
        <f>'[1]6월'!D279</f>
        <v>213.9</v>
      </c>
      <c r="E279" s="28">
        <f>'[1]6월'!E279</f>
        <v>13.1</v>
      </c>
      <c r="F279" s="29">
        <f>'[1]6월'!F279</f>
        <v>1938.8</v>
      </c>
      <c r="G279" s="28">
        <f>'[1]6월'!G279</f>
        <v>28.56</v>
      </c>
      <c r="H279" s="28">
        <f>'[1]6월'!H279</f>
        <v>30.32</v>
      </c>
      <c r="I279" s="28">
        <f>'[1]6월'!I279</f>
        <v>1.76</v>
      </c>
      <c r="J279" s="29">
        <f>'[1]6월'!J279</f>
        <v>4649.3830508474575</v>
      </c>
      <c r="K279" s="28">
        <f>'[1]6월'!K279</f>
        <v>14.45</v>
      </c>
      <c r="L279" s="28">
        <f>'[1]6월'!L279</f>
        <v>14.96</v>
      </c>
      <c r="M279" s="28">
        <f>'[1]6월'!M279</f>
        <v>0.51</v>
      </c>
      <c r="N279" s="29">
        <f>'[1]6월'!N279</f>
        <v>4342.6499999999996</v>
      </c>
      <c r="O279" s="28">
        <f>'[1]6월'!O279</f>
        <v>1.97</v>
      </c>
      <c r="P279" s="28">
        <f>'[1]6월'!P279</f>
        <v>1.97</v>
      </c>
      <c r="Q279" s="28">
        <f>'[1]6월'!Q279</f>
        <v>0</v>
      </c>
      <c r="R279" s="30">
        <f>'[1]6월'!R279</f>
        <v>0</v>
      </c>
      <c r="S279" s="31">
        <f>'[1]6월'!S279</f>
        <v>36.416666666666664</v>
      </c>
      <c r="T279" s="30">
        <f>'[1]6월'!T279</f>
        <v>3721.9548038674516</v>
      </c>
      <c r="U279" s="32">
        <f t="shared" si="34"/>
        <v>14652.787854714908</v>
      </c>
      <c r="V279" s="33">
        <v>1</v>
      </c>
      <c r="W279" s="34">
        <f t="shared" si="28"/>
        <v>14652.787854714908</v>
      </c>
      <c r="X279" s="35" t="str">
        <f>VLOOKUP(B279,[2]호실상태!$C:$F,4,FALSE)</f>
        <v>입실</v>
      </c>
      <c r="Y279" s="36"/>
      <c r="Z279" s="34" t="str">
        <f t="shared" si="29"/>
        <v/>
      </c>
      <c r="AA279" s="34">
        <f t="shared" si="30"/>
        <v>14652.787854714908</v>
      </c>
      <c r="AB279" s="34" t="str">
        <f t="shared" si="31"/>
        <v/>
      </c>
      <c r="AC279" s="34" t="str">
        <f t="shared" si="32"/>
        <v/>
      </c>
      <c r="AD279" s="34">
        <f t="shared" si="33"/>
        <v>14652.787854714908</v>
      </c>
    </row>
    <row r="280" spans="1:30" s="37" customFormat="1" ht="16.5">
      <c r="A280" s="26" t="s">
        <v>569</v>
      </c>
      <c r="B280" s="27" t="s">
        <v>570</v>
      </c>
      <c r="C280" s="28">
        <f>'[1]6월'!C280</f>
        <v>245.5</v>
      </c>
      <c r="D280" s="28">
        <f>'[1]6월'!D280</f>
        <v>263.2</v>
      </c>
      <c r="E280" s="28">
        <f>'[1]6월'!E280</f>
        <v>17.7</v>
      </c>
      <c r="F280" s="29">
        <f>'[1]6월'!F280</f>
        <v>2619.6</v>
      </c>
      <c r="G280" s="28">
        <f>'[1]6월'!G280</f>
        <v>39.5</v>
      </c>
      <c r="H280" s="28">
        <f>'[1]6월'!H280</f>
        <v>42.120000000000005</v>
      </c>
      <c r="I280" s="28">
        <f>'[1]6월'!I280</f>
        <v>2.62</v>
      </c>
      <c r="J280" s="29">
        <f>'[1]6월'!J280</f>
        <v>6921.2406779661023</v>
      </c>
      <c r="K280" s="28">
        <f>'[1]6월'!K280</f>
        <v>18.86</v>
      </c>
      <c r="L280" s="28">
        <f>'[1]6월'!L280</f>
        <v>19.64</v>
      </c>
      <c r="M280" s="28">
        <f>'[1]6월'!M280</f>
        <v>0.78</v>
      </c>
      <c r="N280" s="29">
        <f>'[1]6월'!N280</f>
        <v>6641.7</v>
      </c>
      <c r="O280" s="28">
        <f>'[1]6월'!O280</f>
        <v>0.91</v>
      </c>
      <c r="P280" s="28">
        <f>'[1]6월'!P280</f>
        <v>0.91</v>
      </c>
      <c r="Q280" s="28">
        <f>'[1]6월'!Q280</f>
        <v>0</v>
      </c>
      <c r="R280" s="30">
        <f>'[1]6월'!R280</f>
        <v>0</v>
      </c>
      <c r="S280" s="31">
        <f>'[1]6월'!S280</f>
        <v>49.750000000000007</v>
      </c>
      <c r="T280" s="30">
        <f>'[1]6월'!T280</f>
        <v>5084.6842515077096</v>
      </c>
      <c r="U280" s="32">
        <f t="shared" si="34"/>
        <v>21267.224929473814</v>
      </c>
      <c r="V280" s="33">
        <v>1</v>
      </c>
      <c r="W280" s="34">
        <f t="shared" si="28"/>
        <v>21267.224929473814</v>
      </c>
      <c r="X280" s="35" t="str">
        <f>VLOOKUP(B280,[2]호실상태!$C:$F,4,FALSE)</f>
        <v>입실</v>
      </c>
      <c r="Y280" s="36"/>
      <c r="Z280" s="34" t="str">
        <f t="shared" si="29"/>
        <v/>
      </c>
      <c r="AA280" s="34">
        <f t="shared" si="30"/>
        <v>21267.224929473814</v>
      </c>
      <c r="AB280" s="34" t="str">
        <f t="shared" si="31"/>
        <v/>
      </c>
      <c r="AC280" s="34" t="str">
        <f t="shared" si="32"/>
        <v/>
      </c>
      <c r="AD280" s="34">
        <f t="shared" si="33"/>
        <v>21267.224929473814</v>
      </c>
    </row>
    <row r="281" spans="1:30" s="37" customFormat="1" ht="16.5">
      <c r="A281" s="26" t="s">
        <v>571</v>
      </c>
      <c r="B281" s="27" t="s">
        <v>572</v>
      </c>
      <c r="C281" s="28">
        <f>'[1]6월'!C281</f>
        <v>368.3</v>
      </c>
      <c r="D281" s="28">
        <f>'[1]6월'!D281</f>
        <v>371.9</v>
      </c>
      <c r="E281" s="28">
        <f>'[1]6월'!E281</f>
        <v>3.6</v>
      </c>
      <c r="F281" s="29">
        <f>'[1]6월'!F281</f>
        <v>532.80000000000007</v>
      </c>
      <c r="G281" s="28">
        <f>'[1]6월'!G281</f>
        <v>22.46</v>
      </c>
      <c r="H281" s="28">
        <f>'[1]6월'!H281</f>
        <v>22.46</v>
      </c>
      <c r="I281" s="28">
        <f>'[1]6월'!I281</f>
        <v>0</v>
      </c>
      <c r="J281" s="29">
        <f>'[1]6월'!J281</f>
        <v>0</v>
      </c>
      <c r="K281" s="28">
        <f>'[1]6월'!K281</f>
        <v>9.2799999999999994</v>
      </c>
      <c r="L281" s="28">
        <f>'[1]6월'!L281</f>
        <v>9.2799999999999994</v>
      </c>
      <c r="M281" s="28">
        <f>'[1]6월'!M281</f>
        <v>0</v>
      </c>
      <c r="N281" s="29">
        <f>'[1]6월'!N281</f>
        <v>0</v>
      </c>
      <c r="O281" s="28">
        <f>'[1]6월'!O281</f>
        <v>1.49</v>
      </c>
      <c r="P281" s="28">
        <f>'[1]6월'!P281</f>
        <v>1.49</v>
      </c>
      <c r="Q281" s="28">
        <f>'[1]6월'!Q281</f>
        <v>0</v>
      </c>
      <c r="R281" s="30">
        <f>'[1]6월'!R281</f>
        <v>0</v>
      </c>
      <c r="S281" s="31">
        <f>'[1]6월'!S281</f>
        <v>0</v>
      </c>
      <c r="T281" s="30">
        <f>'[1]6월'!T281</f>
        <v>0</v>
      </c>
      <c r="U281" s="32">
        <f t="shared" si="34"/>
        <v>532.80000000000007</v>
      </c>
      <c r="V281" s="33">
        <v>1</v>
      </c>
      <c r="W281" s="34">
        <f t="shared" si="28"/>
        <v>532.80000000000007</v>
      </c>
      <c r="X281" s="35" t="str">
        <f>VLOOKUP(B281,[2]호실상태!$C:$F,4,FALSE)</f>
        <v>공실</v>
      </c>
      <c r="Y281" s="36"/>
      <c r="Z281" s="34" t="str">
        <f t="shared" si="29"/>
        <v/>
      </c>
      <c r="AA281" s="34" t="str">
        <f t="shared" si="30"/>
        <v/>
      </c>
      <c r="AB281" s="34">
        <f t="shared" si="31"/>
        <v>532.80000000000007</v>
      </c>
      <c r="AC281" s="34" t="str">
        <f t="shared" si="32"/>
        <v/>
      </c>
      <c r="AD281" s="34">
        <f t="shared" si="33"/>
        <v>532.80000000000007</v>
      </c>
    </row>
    <row r="282" spans="1:30" s="37" customFormat="1" ht="16.5">
      <c r="A282" s="26" t="s">
        <v>573</v>
      </c>
      <c r="B282" s="27" t="s">
        <v>574</v>
      </c>
      <c r="C282" s="28">
        <f>'[1]6월'!C282</f>
        <v>227.6</v>
      </c>
      <c r="D282" s="28">
        <f>'[1]6월'!D282</f>
        <v>230.7</v>
      </c>
      <c r="E282" s="28">
        <f>'[1]6월'!E282</f>
        <v>3.1</v>
      </c>
      <c r="F282" s="29">
        <f>'[1]6월'!F282</f>
        <v>458.8</v>
      </c>
      <c r="G282" s="28">
        <f>'[1]6월'!G282</f>
        <v>34.36</v>
      </c>
      <c r="H282" s="28">
        <f>'[1]6월'!H282</f>
        <v>34.36</v>
      </c>
      <c r="I282" s="28">
        <f>'[1]6월'!I282</f>
        <v>0</v>
      </c>
      <c r="J282" s="29">
        <f>'[1]6월'!J282</f>
        <v>0</v>
      </c>
      <c r="K282" s="28">
        <f>'[1]6월'!K282</f>
        <v>21.42</v>
      </c>
      <c r="L282" s="28">
        <f>'[1]6월'!L282</f>
        <v>21.42</v>
      </c>
      <c r="M282" s="28">
        <f>'[1]6월'!M282</f>
        <v>0</v>
      </c>
      <c r="N282" s="29">
        <f>'[1]6월'!N282</f>
        <v>0</v>
      </c>
      <c r="O282" s="28">
        <f>'[1]6월'!O282</f>
        <v>1.04</v>
      </c>
      <c r="P282" s="28">
        <f>'[1]6월'!P282</f>
        <v>1.04</v>
      </c>
      <c r="Q282" s="28">
        <f>'[1]6월'!Q282</f>
        <v>0</v>
      </c>
      <c r="R282" s="30">
        <f>'[1]6월'!R282</f>
        <v>0</v>
      </c>
      <c r="S282" s="31">
        <f>'[1]6월'!S282</f>
        <v>0</v>
      </c>
      <c r="T282" s="30">
        <f>'[1]6월'!T282</f>
        <v>0</v>
      </c>
      <c r="U282" s="32">
        <f t="shared" si="34"/>
        <v>458.8</v>
      </c>
      <c r="V282" s="33">
        <v>1</v>
      </c>
      <c r="W282" s="34">
        <f t="shared" si="28"/>
        <v>458.8</v>
      </c>
      <c r="X282" s="35" t="str">
        <f>VLOOKUP(B282,[2]호실상태!$C:$F,4,FALSE)</f>
        <v>공실</v>
      </c>
      <c r="Y282" s="36"/>
      <c r="Z282" s="34" t="str">
        <f t="shared" si="29"/>
        <v/>
      </c>
      <c r="AA282" s="34" t="str">
        <f t="shared" si="30"/>
        <v/>
      </c>
      <c r="AB282" s="34">
        <f t="shared" si="31"/>
        <v>458.8</v>
      </c>
      <c r="AC282" s="34" t="str">
        <f t="shared" si="32"/>
        <v/>
      </c>
      <c r="AD282" s="34">
        <f t="shared" si="33"/>
        <v>458.8</v>
      </c>
    </row>
    <row r="283" spans="1:30" s="37" customFormat="1" ht="16.5">
      <c r="A283" s="26" t="s">
        <v>575</v>
      </c>
      <c r="B283" s="27" t="s">
        <v>576</v>
      </c>
      <c r="C283" s="28">
        <f>'[1]6월'!C283</f>
        <v>353.4</v>
      </c>
      <c r="D283" s="28">
        <f>'[1]6월'!D283</f>
        <v>378.4</v>
      </c>
      <c r="E283" s="28">
        <f>'[1]6월'!E283</f>
        <v>25</v>
      </c>
      <c r="F283" s="29">
        <f>'[1]6월'!F283</f>
        <v>3700</v>
      </c>
      <c r="G283" s="28">
        <f>'[1]6월'!G283</f>
        <v>88.56</v>
      </c>
      <c r="H283" s="28">
        <f>'[1]6월'!H283</f>
        <v>94.86</v>
      </c>
      <c r="I283" s="28">
        <f>'[1]6월'!I283</f>
        <v>6.3000000000000007</v>
      </c>
      <c r="J283" s="29">
        <f>'[1]6월'!J283</f>
        <v>16642.677966101699</v>
      </c>
      <c r="K283" s="28">
        <f>'[1]6월'!K283</f>
        <v>46.82</v>
      </c>
      <c r="L283" s="28">
        <f>'[1]6월'!L283</f>
        <v>49.04</v>
      </c>
      <c r="M283" s="28">
        <f>'[1]6월'!M283</f>
        <v>2.2200000000000002</v>
      </c>
      <c r="N283" s="29">
        <f>'[1]6월'!N283</f>
        <v>18903.300000000003</v>
      </c>
      <c r="O283" s="28">
        <f>'[1]6월'!O283</f>
        <v>2.08</v>
      </c>
      <c r="P283" s="28">
        <f>'[1]6월'!P283</f>
        <v>2.08</v>
      </c>
      <c r="Q283" s="28">
        <f>'[1]6월'!Q283</f>
        <v>0</v>
      </c>
      <c r="R283" s="30">
        <f>'[1]6월'!R283</f>
        <v>0</v>
      </c>
      <c r="S283" s="31">
        <f>'[1]6월'!S283</f>
        <v>44.1</v>
      </c>
      <c r="T283" s="30">
        <f>'[1]6월'!T283</f>
        <v>4507.2276480701503</v>
      </c>
      <c r="U283" s="32">
        <f t="shared" si="34"/>
        <v>43753.205614171849</v>
      </c>
      <c r="V283" s="33">
        <v>2</v>
      </c>
      <c r="W283" s="34">
        <f t="shared" si="28"/>
        <v>21876.602807085925</v>
      </c>
      <c r="X283" s="35" t="str">
        <f>VLOOKUP(B283,[2]호실상태!$C:$F,4,FALSE)</f>
        <v>입실</v>
      </c>
      <c r="Y283" s="36"/>
      <c r="Z283" s="34" t="str">
        <f t="shared" si="29"/>
        <v/>
      </c>
      <c r="AA283" s="34">
        <f t="shared" si="30"/>
        <v>43753.205614171849</v>
      </c>
      <c r="AB283" s="34" t="str">
        <f t="shared" si="31"/>
        <v/>
      </c>
      <c r="AC283" s="34" t="str">
        <f t="shared" si="32"/>
        <v/>
      </c>
      <c r="AD283" s="34">
        <f t="shared" si="33"/>
        <v>21876.602807085925</v>
      </c>
    </row>
    <row r="284" spans="1:30" s="37" customFormat="1" ht="16.5">
      <c r="A284" s="26" t="s">
        <v>577</v>
      </c>
      <c r="B284" s="27" t="s">
        <v>578</v>
      </c>
      <c r="C284" s="28">
        <f>'[1]6월'!C284</f>
        <v>397.5</v>
      </c>
      <c r="D284" s="28">
        <f>'[1]6월'!D284</f>
        <v>435.3</v>
      </c>
      <c r="E284" s="28">
        <f>'[1]6월'!E284</f>
        <v>37.799999999999997</v>
      </c>
      <c r="F284" s="29">
        <f>'[1]6월'!F284</f>
        <v>5594.4</v>
      </c>
      <c r="G284" s="28">
        <f>'[1]6월'!G284</f>
        <v>62.31</v>
      </c>
      <c r="H284" s="28">
        <f>'[1]6월'!H284</f>
        <v>68.349999999999994</v>
      </c>
      <c r="I284" s="28">
        <f>'[1]6월'!I284</f>
        <v>6.04</v>
      </c>
      <c r="J284" s="29">
        <f>'[1]6월'!J284</f>
        <v>15955.837288135594</v>
      </c>
      <c r="K284" s="28">
        <f>'[1]6월'!K284</f>
        <v>28.25</v>
      </c>
      <c r="L284" s="28">
        <f>'[1]6월'!L284</f>
        <v>29.64</v>
      </c>
      <c r="M284" s="28">
        <f>'[1]6월'!M284</f>
        <v>1.39</v>
      </c>
      <c r="N284" s="29">
        <f>'[1]6월'!N284</f>
        <v>11835.849999999999</v>
      </c>
      <c r="O284" s="28">
        <f>'[1]6월'!O284</f>
        <v>2.16</v>
      </c>
      <c r="P284" s="28">
        <f>'[1]6월'!P284</f>
        <v>2.16</v>
      </c>
      <c r="Q284" s="28">
        <f>'[1]6월'!Q284</f>
        <v>0</v>
      </c>
      <c r="R284" s="30">
        <f>'[1]6월'!R284</f>
        <v>0</v>
      </c>
      <c r="S284" s="31">
        <f>'[1]6월'!S284</f>
        <v>42.316666666666663</v>
      </c>
      <c r="T284" s="30">
        <f>'[1]6월'!T284</f>
        <v>4324.9625844482653</v>
      </c>
      <c r="U284" s="32">
        <f t="shared" si="34"/>
        <v>37711.049872583855</v>
      </c>
      <c r="V284" s="33">
        <v>2</v>
      </c>
      <c r="W284" s="34">
        <f t="shared" si="28"/>
        <v>18855.524936291928</v>
      </c>
      <c r="X284" s="35" t="str">
        <f>VLOOKUP(B284,[2]호실상태!$C:$F,4,FALSE)</f>
        <v>입실</v>
      </c>
      <c r="Y284" s="36"/>
      <c r="Z284" s="34" t="str">
        <f t="shared" si="29"/>
        <v/>
      </c>
      <c r="AA284" s="34">
        <f t="shared" si="30"/>
        <v>37711.049872583855</v>
      </c>
      <c r="AB284" s="34" t="str">
        <f t="shared" si="31"/>
        <v/>
      </c>
      <c r="AC284" s="34" t="str">
        <f t="shared" si="32"/>
        <v/>
      </c>
      <c r="AD284" s="34">
        <f t="shared" si="33"/>
        <v>18855.524936291928</v>
      </c>
    </row>
    <row r="285" spans="1:30" s="37" customFormat="1" ht="16.5">
      <c r="A285" s="26" t="s">
        <v>579</v>
      </c>
      <c r="B285" s="27" t="s">
        <v>580</v>
      </c>
      <c r="C285" s="28">
        <f>'[1]6월'!C285</f>
        <v>405.4</v>
      </c>
      <c r="D285" s="28">
        <f>'[1]6월'!D285</f>
        <v>409.2</v>
      </c>
      <c r="E285" s="28">
        <f>'[1]6월'!E285</f>
        <v>3.8</v>
      </c>
      <c r="F285" s="29">
        <f>'[1]6월'!F285</f>
        <v>562.4</v>
      </c>
      <c r="G285" s="28">
        <f>'[1]6월'!G285</f>
        <v>68.44</v>
      </c>
      <c r="H285" s="28">
        <f>'[1]6월'!H285</f>
        <v>68.44</v>
      </c>
      <c r="I285" s="28">
        <f>'[1]6월'!I285</f>
        <v>0</v>
      </c>
      <c r="J285" s="29">
        <f>'[1]6월'!J285</f>
        <v>0</v>
      </c>
      <c r="K285" s="28">
        <f>'[1]6월'!K285</f>
        <v>33.35</v>
      </c>
      <c r="L285" s="28">
        <f>'[1]6월'!L285</f>
        <v>33.35</v>
      </c>
      <c r="M285" s="28">
        <f>'[1]6월'!M285</f>
        <v>0</v>
      </c>
      <c r="N285" s="29">
        <f>'[1]6월'!N285</f>
        <v>0</v>
      </c>
      <c r="O285" s="28">
        <f>'[1]6월'!O285</f>
        <v>0.74</v>
      </c>
      <c r="P285" s="28">
        <f>'[1]6월'!P285</f>
        <v>0.74</v>
      </c>
      <c r="Q285" s="28">
        <f>'[1]6월'!Q285</f>
        <v>0</v>
      </c>
      <c r="R285" s="30">
        <f>'[1]6월'!R285</f>
        <v>0</v>
      </c>
      <c r="S285" s="31">
        <f>'[1]6월'!S285</f>
        <v>0</v>
      </c>
      <c r="T285" s="30">
        <f>'[1]6월'!T285</f>
        <v>0</v>
      </c>
      <c r="U285" s="32">
        <f t="shared" si="34"/>
        <v>562.4</v>
      </c>
      <c r="V285" s="33">
        <v>2</v>
      </c>
      <c r="W285" s="34">
        <f t="shared" si="28"/>
        <v>281.2</v>
      </c>
      <c r="X285" s="35" t="str">
        <f>VLOOKUP(B285,[2]호실상태!$C:$F,4,FALSE)</f>
        <v>공실</v>
      </c>
      <c r="Y285" s="36"/>
      <c r="Z285" s="34" t="str">
        <f t="shared" si="29"/>
        <v/>
      </c>
      <c r="AA285" s="34" t="str">
        <f t="shared" si="30"/>
        <v/>
      </c>
      <c r="AB285" s="34">
        <f t="shared" si="31"/>
        <v>562.4</v>
      </c>
      <c r="AC285" s="34" t="str">
        <f t="shared" si="32"/>
        <v/>
      </c>
      <c r="AD285" s="34">
        <f t="shared" si="33"/>
        <v>281.2</v>
      </c>
    </row>
    <row r="286" spans="1:30" s="37" customFormat="1" ht="16.5">
      <c r="A286" s="26" t="s">
        <v>581</v>
      </c>
      <c r="B286" s="27" t="s">
        <v>582</v>
      </c>
      <c r="C286" s="28">
        <f>'[1]6월'!C286</f>
        <v>336.7</v>
      </c>
      <c r="D286" s="28">
        <f>'[1]6월'!D286</f>
        <v>357.1</v>
      </c>
      <c r="E286" s="28">
        <f>'[1]6월'!E286</f>
        <v>20.399999999999999</v>
      </c>
      <c r="F286" s="29">
        <f>'[1]6월'!F286</f>
        <v>3019.2</v>
      </c>
      <c r="G286" s="28">
        <f>'[1]6월'!G286</f>
        <v>68.959999999999994</v>
      </c>
      <c r="H286" s="28">
        <f>'[1]6월'!H286</f>
        <v>72</v>
      </c>
      <c r="I286" s="28">
        <f>'[1]6월'!I286</f>
        <v>3.04</v>
      </c>
      <c r="J286" s="29">
        <f>'[1]6월'!J286</f>
        <v>8030.7525423728821</v>
      </c>
      <c r="K286" s="28">
        <f>'[1]6월'!K286</f>
        <v>38.869999999999997</v>
      </c>
      <c r="L286" s="28">
        <f>'[1]6월'!L286</f>
        <v>40.119999999999997</v>
      </c>
      <c r="M286" s="28">
        <f>'[1]6월'!M286</f>
        <v>1.25</v>
      </c>
      <c r="N286" s="29">
        <f>'[1]6월'!N286</f>
        <v>10643.75</v>
      </c>
      <c r="O286" s="28">
        <f>'[1]6월'!O286</f>
        <v>1.89</v>
      </c>
      <c r="P286" s="28">
        <f>'[1]6월'!P286</f>
        <v>1.89</v>
      </c>
      <c r="Q286" s="28">
        <f>'[1]6월'!Q286</f>
        <v>0</v>
      </c>
      <c r="R286" s="30">
        <f>'[1]6월'!R286</f>
        <v>0</v>
      </c>
      <c r="S286" s="31">
        <f>'[1]6월'!S286</f>
        <v>53.216666666666669</v>
      </c>
      <c r="T286" s="30">
        <f>'[1]6월'!T286</f>
        <v>5438.9939078941761</v>
      </c>
      <c r="U286" s="32">
        <f t="shared" si="34"/>
        <v>27132.696450267056</v>
      </c>
      <c r="V286" s="33">
        <v>2</v>
      </c>
      <c r="W286" s="34">
        <f t="shared" si="28"/>
        <v>13566.348225133528</v>
      </c>
      <c r="X286" s="35" t="str">
        <f>VLOOKUP(B286,[2]호실상태!$C:$F,4,FALSE)</f>
        <v>반실</v>
      </c>
      <c r="Y286" s="36"/>
      <c r="Z286" s="34">
        <f t="shared" si="29"/>
        <v>18992.88751518694</v>
      </c>
      <c r="AA286" s="34" t="str">
        <f t="shared" si="30"/>
        <v/>
      </c>
      <c r="AB286" s="34" t="str">
        <f t="shared" si="31"/>
        <v/>
      </c>
      <c r="AC286" s="34">
        <f t="shared" si="32"/>
        <v>8139.8089350801165</v>
      </c>
      <c r="AD286" s="34">
        <f t="shared" si="33"/>
        <v>18992.88751518694</v>
      </c>
    </row>
    <row r="287" spans="1:30" s="37" customFormat="1" ht="16.5">
      <c r="A287" s="26" t="s">
        <v>583</v>
      </c>
      <c r="B287" s="27" t="s">
        <v>584</v>
      </c>
      <c r="C287" s="28">
        <f>'[1]6월'!C287</f>
        <v>230.3</v>
      </c>
      <c r="D287" s="28">
        <f>'[1]6월'!D287</f>
        <v>233.9</v>
      </c>
      <c r="E287" s="28">
        <f>'[1]6월'!E287</f>
        <v>3.6</v>
      </c>
      <c r="F287" s="29">
        <f>'[1]6월'!F287</f>
        <v>532.80000000000007</v>
      </c>
      <c r="G287" s="28">
        <f>'[1]6월'!G287</f>
        <v>43.230000000000004</v>
      </c>
      <c r="H287" s="28">
        <f>'[1]6월'!H287</f>
        <v>43.230000000000004</v>
      </c>
      <c r="I287" s="28">
        <f>'[1]6월'!I287</f>
        <v>0</v>
      </c>
      <c r="J287" s="29">
        <f>'[1]6월'!J287</f>
        <v>0</v>
      </c>
      <c r="K287" s="28">
        <f>'[1]6월'!K287</f>
        <v>16.850000000000001</v>
      </c>
      <c r="L287" s="28">
        <f>'[1]6월'!L287</f>
        <v>16.850000000000001</v>
      </c>
      <c r="M287" s="28">
        <f>'[1]6월'!M287</f>
        <v>0</v>
      </c>
      <c r="N287" s="29">
        <f>'[1]6월'!N287</f>
        <v>0</v>
      </c>
      <c r="O287" s="28">
        <f>'[1]6월'!O287</f>
        <v>1.19</v>
      </c>
      <c r="P287" s="28">
        <f>'[1]6월'!P287</f>
        <v>1.19</v>
      </c>
      <c r="Q287" s="28">
        <f>'[1]6월'!Q287</f>
        <v>0</v>
      </c>
      <c r="R287" s="30">
        <f>'[1]6월'!R287</f>
        <v>0</v>
      </c>
      <c r="S287" s="31">
        <f>'[1]6월'!S287</f>
        <v>0</v>
      </c>
      <c r="T287" s="30">
        <f>'[1]6월'!T287</f>
        <v>0</v>
      </c>
      <c r="U287" s="32">
        <f t="shared" si="34"/>
        <v>532.80000000000007</v>
      </c>
      <c r="V287" s="33">
        <v>2</v>
      </c>
      <c r="W287" s="34">
        <f t="shared" si="28"/>
        <v>266.40000000000003</v>
      </c>
      <c r="X287" s="35" t="str">
        <f>VLOOKUP(B287,[2]호실상태!$C:$F,4,FALSE)</f>
        <v>공실</v>
      </c>
      <c r="Y287" s="36"/>
      <c r="Z287" s="34" t="str">
        <f t="shared" si="29"/>
        <v/>
      </c>
      <c r="AA287" s="34" t="str">
        <f t="shared" si="30"/>
        <v/>
      </c>
      <c r="AB287" s="34">
        <f t="shared" si="31"/>
        <v>532.80000000000007</v>
      </c>
      <c r="AC287" s="34" t="str">
        <f t="shared" si="32"/>
        <v/>
      </c>
      <c r="AD287" s="34">
        <f t="shared" si="33"/>
        <v>266.40000000000003</v>
      </c>
    </row>
    <row r="288" spans="1:30" s="37" customFormat="1" ht="16.5">
      <c r="A288" s="26" t="s">
        <v>585</v>
      </c>
      <c r="B288" s="27" t="s">
        <v>586</v>
      </c>
      <c r="C288" s="28">
        <f>'[1]6월'!C288</f>
        <v>202.9</v>
      </c>
      <c r="D288" s="28">
        <f>'[1]6월'!D288</f>
        <v>205.9</v>
      </c>
      <c r="E288" s="28">
        <f>'[1]6월'!E288</f>
        <v>3</v>
      </c>
      <c r="F288" s="29">
        <f>'[1]6월'!F288</f>
        <v>444</v>
      </c>
      <c r="G288" s="28">
        <f>'[1]6월'!G288</f>
        <v>35.76</v>
      </c>
      <c r="H288" s="28">
        <f>'[1]6월'!H288</f>
        <v>35.76</v>
      </c>
      <c r="I288" s="28">
        <f>'[1]6월'!I288</f>
        <v>0</v>
      </c>
      <c r="J288" s="29">
        <f>'[1]6월'!J288</f>
        <v>0</v>
      </c>
      <c r="K288" s="28">
        <f>'[1]6월'!K288</f>
        <v>14.2</v>
      </c>
      <c r="L288" s="28">
        <f>'[1]6월'!L288</f>
        <v>14.2</v>
      </c>
      <c r="M288" s="28">
        <f>'[1]6월'!M288</f>
        <v>0</v>
      </c>
      <c r="N288" s="29">
        <f>'[1]6월'!N288</f>
        <v>0</v>
      </c>
      <c r="O288" s="28">
        <f>'[1]6월'!O288</f>
        <v>0.8</v>
      </c>
      <c r="P288" s="28">
        <f>'[1]6월'!P288</f>
        <v>0.8</v>
      </c>
      <c r="Q288" s="28">
        <f>'[1]6월'!Q288</f>
        <v>0</v>
      </c>
      <c r="R288" s="30">
        <f>'[1]6월'!R288</f>
        <v>0</v>
      </c>
      <c r="S288" s="31">
        <f>'[1]6월'!S288</f>
        <v>0</v>
      </c>
      <c r="T288" s="30">
        <f>'[1]6월'!T288</f>
        <v>0</v>
      </c>
      <c r="U288" s="32">
        <f t="shared" si="34"/>
        <v>444</v>
      </c>
      <c r="V288" s="33">
        <v>2</v>
      </c>
      <c r="W288" s="34">
        <f t="shared" si="28"/>
        <v>222</v>
      </c>
      <c r="X288" s="35" t="str">
        <f>VLOOKUP(B288,[2]호실상태!$C:$F,4,FALSE)</f>
        <v>공실</v>
      </c>
      <c r="Y288" s="36"/>
      <c r="Z288" s="34" t="str">
        <f t="shared" si="29"/>
        <v/>
      </c>
      <c r="AA288" s="34" t="str">
        <f t="shared" si="30"/>
        <v/>
      </c>
      <c r="AB288" s="34">
        <f t="shared" si="31"/>
        <v>444</v>
      </c>
      <c r="AC288" s="34" t="str">
        <f t="shared" si="32"/>
        <v/>
      </c>
      <c r="AD288" s="34">
        <f t="shared" si="33"/>
        <v>222</v>
      </c>
    </row>
    <row r="289" spans="1:30" s="37" customFormat="1" ht="16.5">
      <c r="A289" s="26" t="s">
        <v>587</v>
      </c>
      <c r="B289" s="27" t="s">
        <v>588</v>
      </c>
      <c r="C289" s="28">
        <f>'[1]6월'!C289</f>
        <v>361.1</v>
      </c>
      <c r="D289" s="28">
        <f>'[1]6월'!D289</f>
        <v>364.8</v>
      </c>
      <c r="E289" s="28">
        <f>'[1]6월'!E289</f>
        <v>3.7</v>
      </c>
      <c r="F289" s="29">
        <f>'[1]6월'!F289</f>
        <v>547.6</v>
      </c>
      <c r="G289" s="28">
        <f>'[1]6월'!G289</f>
        <v>35.089999999999996</v>
      </c>
      <c r="H289" s="28">
        <f>'[1]6월'!H289</f>
        <v>35.089999999999996</v>
      </c>
      <c r="I289" s="28">
        <f>'[1]6월'!I289</f>
        <v>0</v>
      </c>
      <c r="J289" s="29">
        <f>'[1]6월'!J289</f>
        <v>0</v>
      </c>
      <c r="K289" s="28">
        <f>'[1]6월'!K289</f>
        <v>13.76</v>
      </c>
      <c r="L289" s="28">
        <f>'[1]6월'!L289</f>
        <v>13.76</v>
      </c>
      <c r="M289" s="28">
        <f>'[1]6월'!M289</f>
        <v>0</v>
      </c>
      <c r="N289" s="29">
        <f>'[1]6월'!N289</f>
        <v>0</v>
      </c>
      <c r="O289" s="28">
        <f>'[1]6월'!O289</f>
        <v>1.1599999999999999</v>
      </c>
      <c r="P289" s="28">
        <f>'[1]6월'!P289</f>
        <v>1.1599999999999999</v>
      </c>
      <c r="Q289" s="28">
        <f>'[1]6월'!Q289</f>
        <v>0</v>
      </c>
      <c r="R289" s="30">
        <f>'[1]6월'!R289</f>
        <v>0</v>
      </c>
      <c r="S289" s="31">
        <f>'[1]6월'!S289</f>
        <v>0</v>
      </c>
      <c r="T289" s="30">
        <f>'[1]6월'!T289</f>
        <v>0</v>
      </c>
      <c r="U289" s="32">
        <f t="shared" si="34"/>
        <v>547.6</v>
      </c>
      <c r="V289" s="33">
        <v>2</v>
      </c>
      <c r="W289" s="34">
        <f t="shared" si="28"/>
        <v>273.8</v>
      </c>
      <c r="X289" s="35" t="str">
        <f>VLOOKUP(B289,[2]호실상태!$C:$F,4,FALSE)</f>
        <v>공실</v>
      </c>
      <c r="Y289" s="36"/>
      <c r="Z289" s="34" t="str">
        <f t="shared" si="29"/>
        <v/>
      </c>
      <c r="AA289" s="34" t="str">
        <f t="shared" si="30"/>
        <v/>
      </c>
      <c r="AB289" s="34">
        <f t="shared" si="31"/>
        <v>547.6</v>
      </c>
      <c r="AC289" s="34" t="str">
        <f t="shared" si="32"/>
        <v/>
      </c>
      <c r="AD289" s="34">
        <f t="shared" si="33"/>
        <v>273.8</v>
      </c>
    </row>
    <row r="290" spans="1:30" s="37" customFormat="1" ht="16.5">
      <c r="A290" s="26" t="s">
        <v>589</v>
      </c>
      <c r="B290" s="27" t="s">
        <v>590</v>
      </c>
      <c r="C290" s="28">
        <f>'[1]6월'!C290</f>
        <v>246.4</v>
      </c>
      <c r="D290" s="28">
        <f>'[1]6월'!D290</f>
        <v>256.7</v>
      </c>
      <c r="E290" s="28">
        <f>'[1]6월'!E290</f>
        <v>10.3</v>
      </c>
      <c r="F290" s="29">
        <f>'[1]6월'!F290</f>
        <v>1524.4</v>
      </c>
      <c r="G290" s="28">
        <f>'[1]6월'!G290</f>
        <v>43.43</v>
      </c>
      <c r="H290" s="28">
        <f>'[1]6월'!H290</f>
        <v>44.489999999999995</v>
      </c>
      <c r="I290" s="28">
        <f>'[1]6월'!I290</f>
        <v>1.06</v>
      </c>
      <c r="J290" s="29">
        <f>'[1]6월'!J290</f>
        <v>2800.196610169492</v>
      </c>
      <c r="K290" s="28">
        <f>'[1]6월'!K290</f>
        <v>22.83</v>
      </c>
      <c r="L290" s="28">
        <f>'[1]6월'!L290</f>
        <v>23.25</v>
      </c>
      <c r="M290" s="28">
        <f>'[1]6월'!M290</f>
        <v>0.42</v>
      </c>
      <c r="N290" s="29">
        <f>'[1]6월'!N290</f>
        <v>3576.2999999999997</v>
      </c>
      <c r="O290" s="28">
        <f>'[1]6월'!O290</f>
        <v>1.64</v>
      </c>
      <c r="P290" s="28">
        <f>'[1]6월'!P290</f>
        <v>1.64</v>
      </c>
      <c r="Q290" s="28">
        <f>'[1]6월'!Q290</f>
        <v>0</v>
      </c>
      <c r="R290" s="30">
        <f>'[1]6월'!R290</f>
        <v>0</v>
      </c>
      <c r="S290" s="31">
        <f>'[1]6월'!S290</f>
        <v>34</v>
      </c>
      <c r="T290" s="30">
        <f>'[1]6월'!T290</f>
        <v>3474.9600914826551</v>
      </c>
      <c r="U290" s="32">
        <f t="shared" si="34"/>
        <v>11375.856701652147</v>
      </c>
      <c r="V290" s="33">
        <v>2</v>
      </c>
      <c r="W290" s="34">
        <f t="shared" si="28"/>
        <v>5687.9283508260733</v>
      </c>
      <c r="X290" s="35" t="str">
        <f>VLOOKUP(B290,[2]호실상태!$C:$F,4,FALSE)</f>
        <v>반실</v>
      </c>
      <c r="Y290" s="36"/>
      <c r="Z290" s="34">
        <f t="shared" si="29"/>
        <v>7963.0996911565016</v>
      </c>
      <c r="AA290" s="34" t="str">
        <f t="shared" si="30"/>
        <v/>
      </c>
      <c r="AB290" s="34" t="str">
        <f t="shared" si="31"/>
        <v/>
      </c>
      <c r="AC290" s="34">
        <f t="shared" si="32"/>
        <v>3412.757010495644</v>
      </c>
      <c r="AD290" s="34">
        <f t="shared" si="33"/>
        <v>7963.0996911565016</v>
      </c>
    </row>
    <row r="291" spans="1:30" s="37" customFormat="1" ht="16.5">
      <c r="A291" s="26" t="s">
        <v>591</v>
      </c>
      <c r="B291" s="27" t="s">
        <v>592</v>
      </c>
      <c r="C291" s="28">
        <f>'[1]6월'!C291</f>
        <v>382.9</v>
      </c>
      <c r="D291" s="28">
        <f>'[1]6월'!D291</f>
        <v>386.1</v>
      </c>
      <c r="E291" s="28">
        <f>'[1]6월'!E291</f>
        <v>3.2</v>
      </c>
      <c r="F291" s="29">
        <f>'[1]6월'!F291</f>
        <v>473.6</v>
      </c>
      <c r="G291" s="28">
        <f>'[1]6월'!G291</f>
        <v>52.51</v>
      </c>
      <c r="H291" s="28">
        <f>'[1]6월'!H291</f>
        <v>52.51</v>
      </c>
      <c r="I291" s="28">
        <f>'[1]6월'!I291</f>
        <v>0</v>
      </c>
      <c r="J291" s="29">
        <f>'[1]6월'!J291</f>
        <v>0</v>
      </c>
      <c r="K291" s="28">
        <f>'[1]6월'!K291</f>
        <v>22.04</v>
      </c>
      <c r="L291" s="28">
        <f>'[1]6월'!L291</f>
        <v>22.04</v>
      </c>
      <c r="M291" s="28">
        <f>'[1]6월'!M291</f>
        <v>0</v>
      </c>
      <c r="N291" s="29">
        <f>'[1]6월'!N291</f>
        <v>0</v>
      </c>
      <c r="O291" s="28">
        <f>'[1]6월'!O291</f>
        <v>1.78</v>
      </c>
      <c r="P291" s="28">
        <f>'[1]6월'!P291</f>
        <v>1.78</v>
      </c>
      <c r="Q291" s="28">
        <f>'[1]6월'!Q291</f>
        <v>0</v>
      </c>
      <c r="R291" s="30">
        <f>'[1]6월'!R291</f>
        <v>0</v>
      </c>
      <c r="S291" s="31">
        <f>'[1]6월'!S291</f>
        <v>0</v>
      </c>
      <c r="T291" s="30">
        <f>'[1]6월'!T291</f>
        <v>0</v>
      </c>
      <c r="U291" s="32">
        <f t="shared" si="34"/>
        <v>473.6</v>
      </c>
      <c r="V291" s="33">
        <v>2</v>
      </c>
      <c r="W291" s="34">
        <f t="shared" si="28"/>
        <v>236.8</v>
      </c>
      <c r="X291" s="35" t="str">
        <f>VLOOKUP(B291,[2]호실상태!$C:$F,4,FALSE)</f>
        <v>공실</v>
      </c>
      <c r="Y291" s="36"/>
      <c r="Z291" s="34" t="str">
        <f t="shared" si="29"/>
        <v/>
      </c>
      <c r="AA291" s="34" t="str">
        <f t="shared" si="30"/>
        <v/>
      </c>
      <c r="AB291" s="34">
        <f t="shared" si="31"/>
        <v>473.6</v>
      </c>
      <c r="AC291" s="34" t="str">
        <f t="shared" si="32"/>
        <v/>
      </c>
      <c r="AD291" s="34">
        <f t="shared" si="33"/>
        <v>236.8</v>
      </c>
    </row>
    <row r="292" spans="1:30" s="37" customFormat="1" ht="16.5">
      <c r="A292" s="26" t="s">
        <v>593</v>
      </c>
      <c r="B292" s="27" t="s">
        <v>594</v>
      </c>
      <c r="C292" s="28">
        <f>'[1]6월'!C292</f>
        <v>398.4</v>
      </c>
      <c r="D292" s="28">
        <f>'[1]6월'!D292</f>
        <v>419.8</v>
      </c>
      <c r="E292" s="28">
        <f>'[1]6월'!E292</f>
        <v>21.4</v>
      </c>
      <c r="F292" s="29">
        <f>'[1]6월'!F292</f>
        <v>3167.2</v>
      </c>
      <c r="G292" s="28">
        <f>'[1]6월'!G292</f>
        <v>59.85</v>
      </c>
      <c r="H292" s="28">
        <f>'[1]6월'!H292</f>
        <v>61.739999999999995</v>
      </c>
      <c r="I292" s="28">
        <f>'[1]6월'!I292</f>
        <v>1.8900000000000001</v>
      </c>
      <c r="J292" s="29">
        <f>'[1]6월'!J292</f>
        <v>4992.8033898305093</v>
      </c>
      <c r="K292" s="28">
        <f>'[1]6월'!K292</f>
        <v>32.06</v>
      </c>
      <c r="L292" s="28">
        <f>'[1]6월'!L292</f>
        <v>32.44</v>
      </c>
      <c r="M292" s="28">
        <f>'[1]6월'!M292</f>
        <v>0.38</v>
      </c>
      <c r="N292" s="29">
        <f>'[1]6월'!N292</f>
        <v>3235.7</v>
      </c>
      <c r="O292" s="28">
        <f>'[1]6월'!O292</f>
        <v>1.04</v>
      </c>
      <c r="P292" s="28">
        <f>'[1]6월'!P292</f>
        <v>1.04</v>
      </c>
      <c r="Q292" s="28">
        <f>'[1]6월'!Q292</f>
        <v>0</v>
      </c>
      <c r="R292" s="30">
        <f>'[1]6월'!R292</f>
        <v>0</v>
      </c>
      <c r="S292" s="31">
        <f>'[1]6월'!S292</f>
        <v>11.666666666666666</v>
      </c>
      <c r="T292" s="30">
        <f>'[1]6월'!T292</f>
        <v>1192.3882666852248</v>
      </c>
      <c r="U292" s="32">
        <f t="shared" si="34"/>
        <v>12588.091656515733</v>
      </c>
      <c r="V292" s="33">
        <v>2</v>
      </c>
      <c r="W292" s="34">
        <f t="shared" si="28"/>
        <v>6294.0458282578666</v>
      </c>
      <c r="X292" s="35" t="str">
        <f>VLOOKUP(B292,[2]호실상태!$C:$F,4,FALSE)</f>
        <v>반실</v>
      </c>
      <c r="Y292" s="36"/>
      <c r="Z292" s="34">
        <f t="shared" si="29"/>
        <v>8811.6641595610126</v>
      </c>
      <c r="AA292" s="34" t="str">
        <f t="shared" si="30"/>
        <v/>
      </c>
      <c r="AB292" s="34" t="str">
        <f t="shared" si="31"/>
        <v/>
      </c>
      <c r="AC292" s="34">
        <f t="shared" si="32"/>
        <v>3776.4274969547196</v>
      </c>
      <c r="AD292" s="34">
        <f t="shared" si="33"/>
        <v>8811.6641595610126</v>
      </c>
    </row>
    <row r="293" spans="1:30" s="37" customFormat="1" ht="16.5">
      <c r="A293" s="26" t="s">
        <v>595</v>
      </c>
      <c r="B293" s="27" t="s">
        <v>596</v>
      </c>
      <c r="C293" s="28">
        <f>'[1]6월'!C293</f>
        <v>231.8</v>
      </c>
      <c r="D293" s="28">
        <f>'[1]6월'!D293</f>
        <v>234.9</v>
      </c>
      <c r="E293" s="28">
        <f>'[1]6월'!E293</f>
        <v>3.1</v>
      </c>
      <c r="F293" s="29">
        <f>'[1]6월'!F293</f>
        <v>458.8</v>
      </c>
      <c r="G293" s="28">
        <f>'[1]6월'!G293</f>
        <v>27.369999999999997</v>
      </c>
      <c r="H293" s="28">
        <f>'[1]6월'!H293</f>
        <v>27.369999999999997</v>
      </c>
      <c r="I293" s="28">
        <f>'[1]6월'!I293</f>
        <v>0</v>
      </c>
      <c r="J293" s="29">
        <f>'[1]6월'!J293</f>
        <v>0</v>
      </c>
      <c r="K293" s="28">
        <f>'[1]6월'!K293</f>
        <v>14.51</v>
      </c>
      <c r="L293" s="28">
        <f>'[1]6월'!L293</f>
        <v>14.51</v>
      </c>
      <c r="M293" s="28">
        <f>'[1]6월'!M293</f>
        <v>0</v>
      </c>
      <c r="N293" s="29">
        <f>'[1]6월'!N293</f>
        <v>0</v>
      </c>
      <c r="O293" s="28">
        <f>'[1]6월'!O293</f>
        <v>1.25</v>
      </c>
      <c r="P293" s="28">
        <f>'[1]6월'!P293</f>
        <v>1.25</v>
      </c>
      <c r="Q293" s="28">
        <f>'[1]6월'!Q293</f>
        <v>0</v>
      </c>
      <c r="R293" s="30">
        <f>'[1]6월'!R293</f>
        <v>0</v>
      </c>
      <c r="S293" s="31">
        <f>'[1]6월'!S293</f>
        <v>0</v>
      </c>
      <c r="T293" s="30">
        <f>'[1]6월'!T293</f>
        <v>0</v>
      </c>
      <c r="U293" s="32">
        <f t="shared" si="34"/>
        <v>458.8</v>
      </c>
      <c r="V293" s="33">
        <v>2</v>
      </c>
      <c r="W293" s="34">
        <f t="shared" si="28"/>
        <v>229.4</v>
      </c>
      <c r="X293" s="35" t="str">
        <f>VLOOKUP(B293,[2]호실상태!$C:$F,4,FALSE)</f>
        <v>공실</v>
      </c>
      <c r="Y293" s="36"/>
      <c r="Z293" s="34" t="str">
        <f t="shared" si="29"/>
        <v/>
      </c>
      <c r="AA293" s="34" t="str">
        <f t="shared" si="30"/>
        <v/>
      </c>
      <c r="AB293" s="34">
        <f t="shared" si="31"/>
        <v>458.8</v>
      </c>
      <c r="AC293" s="34" t="str">
        <f t="shared" si="32"/>
        <v/>
      </c>
      <c r="AD293" s="34">
        <f t="shared" si="33"/>
        <v>229.4</v>
      </c>
    </row>
    <row r="294" spans="1:30" s="37" customFormat="1" ht="16.5">
      <c r="A294" s="26" t="s">
        <v>597</v>
      </c>
      <c r="B294" s="27" t="s">
        <v>598</v>
      </c>
      <c r="C294" s="28">
        <f>'[1]6월'!C294</f>
        <v>280</v>
      </c>
      <c r="D294" s="28">
        <f>'[1]6월'!D294</f>
        <v>283.60000000000002</v>
      </c>
      <c r="E294" s="28">
        <f>'[1]6월'!E294</f>
        <v>3.6</v>
      </c>
      <c r="F294" s="29">
        <f>'[1]6월'!F294</f>
        <v>532.80000000000007</v>
      </c>
      <c r="G294" s="28">
        <f>'[1]6월'!G294</f>
        <v>55.46</v>
      </c>
      <c r="H294" s="28">
        <f>'[1]6월'!H294</f>
        <v>55.46</v>
      </c>
      <c r="I294" s="28">
        <f>'[1]6월'!I294</f>
        <v>0</v>
      </c>
      <c r="J294" s="29">
        <f>'[1]6월'!J294</f>
        <v>0</v>
      </c>
      <c r="K294" s="28">
        <f>'[1]6월'!K294</f>
        <v>26.44</v>
      </c>
      <c r="L294" s="28">
        <f>'[1]6월'!L294</f>
        <v>26.44</v>
      </c>
      <c r="M294" s="28">
        <f>'[1]6월'!M294</f>
        <v>0</v>
      </c>
      <c r="N294" s="29">
        <f>'[1]6월'!N294</f>
        <v>0</v>
      </c>
      <c r="O294" s="28">
        <f>'[1]6월'!O294</f>
        <v>1.3</v>
      </c>
      <c r="P294" s="28">
        <f>'[1]6월'!P294</f>
        <v>1.3</v>
      </c>
      <c r="Q294" s="28">
        <f>'[1]6월'!Q294</f>
        <v>0</v>
      </c>
      <c r="R294" s="30">
        <f>'[1]6월'!R294</f>
        <v>0</v>
      </c>
      <c r="S294" s="31">
        <f>'[1]6월'!S294</f>
        <v>0</v>
      </c>
      <c r="T294" s="30">
        <f>'[1]6월'!T294</f>
        <v>0</v>
      </c>
      <c r="U294" s="32">
        <f t="shared" si="34"/>
        <v>532.80000000000007</v>
      </c>
      <c r="V294" s="33">
        <v>2</v>
      </c>
      <c r="W294" s="34">
        <f t="shared" si="28"/>
        <v>266.40000000000003</v>
      </c>
      <c r="X294" s="35" t="str">
        <f>VLOOKUP(B294,[2]호실상태!$C:$F,4,FALSE)</f>
        <v>공실</v>
      </c>
      <c r="Y294" s="36"/>
      <c r="Z294" s="34" t="str">
        <f t="shared" si="29"/>
        <v/>
      </c>
      <c r="AA294" s="34" t="str">
        <f t="shared" si="30"/>
        <v/>
      </c>
      <c r="AB294" s="34">
        <f t="shared" si="31"/>
        <v>532.80000000000007</v>
      </c>
      <c r="AC294" s="34" t="str">
        <f t="shared" si="32"/>
        <v/>
      </c>
      <c r="AD294" s="34">
        <f t="shared" si="33"/>
        <v>266.40000000000003</v>
      </c>
    </row>
    <row r="295" spans="1:30" s="37" customFormat="1" ht="16.5">
      <c r="A295" s="26" t="s">
        <v>599</v>
      </c>
      <c r="B295" s="27" t="s">
        <v>600</v>
      </c>
      <c r="C295" s="28">
        <f>'[1]6월'!C295</f>
        <v>232</v>
      </c>
      <c r="D295" s="28">
        <f>'[1]6월'!D295</f>
        <v>235.2</v>
      </c>
      <c r="E295" s="28">
        <f>'[1]6월'!E295</f>
        <v>3.2</v>
      </c>
      <c r="F295" s="29">
        <f>'[1]6월'!F295</f>
        <v>473.6</v>
      </c>
      <c r="G295" s="28">
        <f>'[1]6월'!G295</f>
        <v>45.72</v>
      </c>
      <c r="H295" s="28">
        <f>'[1]6월'!H295</f>
        <v>45.72</v>
      </c>
      <c r="I295" s="28">
        <f>'[1]6월'!I295</f>
        <v>0</v>
      </c>
      <c r="J295" s="29">
        <f>'[1]6월'!J295</f>
        <v>0</v>
      </c>
      <c r="K295" s="28">
        <f>'[1]6월'!K295</f>
        <v>20.309999999999999</v>
      </c>
      <c r="L295" s="28">
        <f>'[1]6월'!L295</f>
        <v>20.309999999999999</v>
      </c>
      <c r="M295" s="28">
        <f>'[1]6월'!M295</f>
        <v>0</v>
      </c>
      <c r="N295" s="29">
        <f>'[1]6월'!N295</f>
        <v>0</v>
      </c>
      <c r="O295" s="28">
        <f>'[1]6월'!O295</f>
        <v>1.19</v>
      </c>
      <c r="P295" s="28">
        <f>'[1]6월'!P295</f>
        <v>1.19</v>
      </c>
      <c r="Q295" s="28">
        <f>'[1]6월'!Q295</f>
        <v>0</v>
      </c>
      <c r="R295" s="30">
        <f>'[1]6월'!R295</f>
        <v>0</v>
      </c>
      <c r="S295" s="31">
        <f>'[1]6월'!S295</f>
        <v>0</v>
      </c>
      <c r="T295" s="30">
        <f>'[1]6월'!T295</f>
        <v>0</v>
      </c>
      <c r="U295" s="32">
        <f t="shared" si="34"/>
        <v>473.6</v>
      </c>
      <c r="V295" s="33">
        <v>2</v>
      </c>
      <c r="W295" s="34">
        <f t="shared" si="28"/>
        <v>236.8</v>
      </c>
      <c r="X295" s="35" t="str">
        <f>VLOOKUP(B295,[2]호실상태!$C:$F,4,FALSE)</f>
        <v>공실</v>
      </c>
      <c r="Y295" s="36"/>
      <c r="Z295" s="34" t="str">
        <f t="shared" si="29"/>
        <v/>
      </c>
      <c r="AA295" s="34" t="str">
        <f t="shared" si="30"/>
        <v/>
      </c>
      <c r="AB295" s="34">
        <f t="shared" si="31"/>
        <v>473.6</v>
      </c>
      <c r="AC295" s="34" t="str">
        <f t="shared" si="32"/>
        <v/>
      </c>
      <c r="AD295" s="34">
        <f t="shared" si="33"/>
        <v>236.8</v>
      </c>
    </row>
    <row r="296" spans="1:30" s="37" customFormat="1" ht="16.5">
      <c r="A296" s="26" t="s">
        <v>601</v>
      </c>
      <c r="B296" s="27" t="s">
        <v>602</v>
      </c>
      <c r="C296" s="28">
        <f>'[1]6월'!C296</f>
        <v>160</v>
      </c>
      <c r="D296" s="28">
        <f>'[1]6월'!D296</f>
        <v>163.6</v>
      </c>
      <c r="E296" s="28">
        <f>'[1]6월'!E296</f>
        <v>3.6</v>
      </c>
      <c r="F296" s="29">
        <f>'[1]6월'!F296</f>
        <v>532.80000000000007</v>
      </c>
      <c r="G296" s="28">
        <f>'[1]6월'!G296</f>
        <v>22.46</v>
      </c>
      <c r="H296" s="28">
        <f>'[1]6월'!H296</f>
        <v>22.46</v>
      </c>
      <c r="I296" s="28">
        <f>'[1]6월'!I296</f>
        <v>0</v>
      </c>
      <c r="J296" s="29">
        <f>'[1]6월'!J296</f>
        <v>0</v>
      </c>
      <c r="K296" s="28">
        <f>'[1]6월'!K296</f>
        <v>11</v>
      </c>
      <c r="L296" s="28">
        <f>'[1]6월'!L296</f>
        <v>11</v>
      </c>
      <c r="M296" s="28">
        <f>'[1]6월'!M296</f>
        <v>0</v>
      </c>
      <c r="N296" s="29">
        <f>'[1]6월'!N296</f>
        <v>0</v>
      </c>
      <c r="O296" s="28">
        <f>'[1]6월'!O296</f>
        <v>1.05</v>
      </c>
      <c r="P296" s="28">
        <f>'[1]6월'!P296</f>
        <v>1.05</v>
      </c>
      <c r="Q296" s="28">
        <f>'[1]6월'!Q296</f>
        <v>0</v>
      </c>
      <c r="R296" s="30">
        <f>'[1]6월'!R296</f>
        <v>0</v>
      </c>
      <c r="S296" s="31">
        <f>'[1]6월'!S296</f>
        <v>0</v>
      </c>
      <c r="T296" s="30">
        <f>'[1]6월'!T296</f>
        <v>0</v>
      </c>
      <c r="U296" s="32">
        <f t="shared" si="34"/>
        <v>532.80000000000007</v>
      </c>
      <c r="V296" s="33">
        <v>1</v>
      </c>
      <c r="W296" s="34">
        <f t="shared" si="28"/>
        <v>532.80000000000007</v>
      </c>
      <c r="X296" s="35" t="str">
        <f>VLOOKUP(B296,[2]호실상태!$C:$F,4,FALSE)</f>
        <v>공실</v>
      </c>
      <c r="Y296" s="36"/>
      <c r="Z296" s="34" t="str">
        <f t="shared" si="29"/>
        <v/>
      </c>
      <c r="AA296" s="34" t="str">
        <f t="shared" si="30"/>
        <v/>
      </c>
      <c r="AB296" s="34">
        <f t="shared" si="31"/>
        <v>532.80000000000007</v>
      </c>
      <c r="AC296" s="34" t="str">
        <f t="shared" si="32"/>
        <v/>
      </c>
      <c r="AD296" s="34">
        <f t="shared" si="33"/>
        <v>532.80000000000007</v>
      </c>
    </row>
    <row r="297" spans="1:30" s="37" customFormat="1" ht="16.5">
      <c r="A297" s="26" t="s">
        <v>603</v>
      </c>
      <c r="B297" s="27" t="s">
        <v>604</v>
      </c>
      <c r="C297" s="28">
        <f>'[1]6월'!C297</f>
        <v>197.4</v>
      </c>
      <c r="D297" s="28">
        <f>'[1]6월'!D297</f>
        <v>222.5</v>
      </c>
      <c r="E297" s="28">
        <f>'[1]6월'!E297</f>
        <v>25.1</v>
      </c>
      <c r="F297" s="29">
        <f>'[1]6월'!F297</f>
        <v>3714.8</v>
      </c>
      <c r="G297" s="28">
        <f>'[1]6월'!G297</f>
        <v>24.37</v>
      </c>
      <c r="H297" s="28">
        <f>'[1]6월'!H297</f>
        <v>28.060000000000002</v>
      </c>
      <c r="I297" s="28">
        <f>'[1]6월'!I297</f>
        <v>3.69</v>
      </c>
      <c r="J297" s="29">
        <f>'[1]6월'!J297</f>
        <v>9747.8542372881366</v>
      </c>
      <c r="K297" s="28">
        <f>'[1]6월'!K297</f>
        <v>10.23</v>
      </c>
      <c r="L297" s="28">
        <f>'[1]6월'!L297</f>
        <v>11.67</v>
      </c>
      <c r="M297" s="28">
        <f>'[1]6월'!M297</f>
        <v>1.44</v>
      </c>
      <c r="N297" s="29">
        <f>'[1]6월'!N297</f>
        <v>12261.6</v>
      </c>
      <c r="O297" s="28">
        <f>'[1]6월'!O297</f>
        <v>1.26</v>
      </c>
      <c r="P297" s="28">
        <f>'[1]6월'!P297</f>
        <v>1.26</v>
      </c>
      <c r="Q297" s="28">
        <f>'[1]6월'!Q297</f>
        <v>0</v>
      </c>
      <c r="R297" s="30">
        <f>'[1]6월'!R297</f>
        <v>0</v>
      </c>
      <c r="S297" s="31">
        <f>'[1]6월'!S297</f>
        <v>65.649999999999991</v>
      </c>
      <c r="T297" s="30">
        <f>'[1]6월'!T297</f>
        <v>6709.7391178187145</v>
      </c>
      <c r="U297" s="32">
        <f t="shared" si="34"/>
        <v>32433.99335510685</v>
      </c>
      <c r="V297" s="33">
        <v>1</v>
      </c>
      <c r="W297" s="34">
        <f t="shared" si="28"/>
        <v>32433.99335510685</v>
      </c>
      <c r="X297" s="35" t="str">
        <f>VLOOKUP(B297,[2]호실상태!$C:$F,4,FALSE)</f>
        <v>입실</v>
      </c>
      <c r="Y297" s="36"/>
      <c r="Z297" s="34" t="str">
        <f t="shared" si="29"/>
        <v/>
      </c>
      <c r="AA297" s="34">
        <f t="shared" si="30"/>
        <v>32433.99335510685</v>
      </c>
      <c r="AB297" s="34" t="str">
        <f t="shared" si="31"/>
        <v/>
      </c>
      <c r="AC297" s="34" t="str">
        <f t="shared" si="32"/>
        <v/>
      </c>
      <c r="AD297" s="34">
        <f t="shared" si="33"/>
        <v>32433.99335510685</v>
      </c>
    </row>
    <row r="298" spans="1:30" s="37" customFormat="1" ht="16.5">
      <c r="A298" s="26" t="s">
        <v>605</v>
      </c>
      <c r="B298" s="27" t="s">
        <v>606</v>
      </c>
      <c r="C298" s="28">
        <f>'[1]6월'!C298</f>
        <v>181.9</v>
      </c>
      <c r="D298" s="28">
        <f>'[1]6월'!D298</f>
        <v>199.6</v>
      </c>
      <c r="E298" s="28">
        <f>'[1]6월'!E298</f>
        <v>17.7</v>
      </c>
      <c r="F298" s="29">
        <f>'[1]6월'!F298</f>
        <v>2619.6</v>
      </c>
      <c r="G298" s="28">
        <f>'[1]6월'!G298</f>
        <v>29</v>
      </c>
      <c r="H298" s="28">
        <f>'[1]6월'!H298</f>
        <v>32.56</v>
      </c>
      <c r="I298" s="28">
        <f>'[1]6월'!I298</f>
        <v>3.56</v>
      </c>
      <c r="J298" s="29">
        <f>'[1]6월'!J298</f>
        <v>9404.4338983050857</v>
      </c>
      <c r="K298" s="28">
        <f>'[1]6월'!K298</f>
        <v>12.74</v>
      </c>
      <c r="L298" s="28">
        <f>'[1]6월'!L298</f>
        <v>14.07</v>
      </c>
      <c r="M298" s="28">
        <f>'[1]6월'!M298</f>
        <v>1.33</v>
      </c>
      <c r="N298" s="29">
        <f>'[1]6월'!N298</f>
        <v>11324.95</v>
      </c>
      <c r="O298" s="28">
        <f>'[1]6월'!O298</f>
        <v>0.95</v>
      </c>
      <c r="P298" s="28">
        <f>'[1]6월'!P298</f>
        <v>0.95</v>
      </c>
      <c r="Q298" s="28">
        <f>'[1]6월'!Q298</f>
        <v>0</v>
      </c>
      <c r="R298" s="30">
        <f>'[1]6월'!R298</f>
        <v>0</v>
      </c>
      <c r="S298" s="31">
        <f>'[1]6월'!S298</f>
        <v>15.250000000000002</v>
      </c>
      <c r="T298" s="30">
        <f>'[1]6월'!T298</f>
        <v>1558.621805738544</v>
      </c>
      <c r="U298" s="32">
        <f t="shared" si="34"/>
        <v>24907.605704043632</v>
      </c>
      <c r="V298" s="33">
        <v>1</v>
      </c>
      <c r="W298" s="34">
        <f t="shared" si="28"/>
        <v>24907.605704043632</v>
      </c>
      <c r="X298" s="35" t="str">
        <f>VLOOKUP(B298,[2]호실상태!$C:$F,4,FALSE)</f>
        <v>입실</v>
      </c>
      <c r="Y298" s="36"/>
      <c r="Z298" s="34" t="str">
        <f t="shared" si="29"/>
        <v/>
      </c>
      <c r="AA298" s="34">
        <f t="shared" si="30"/>
        <v>24907.605704043632</v>
      </c>
      <c r="AB298" s="34" t="str">
        <f t="shared" si="31"/>
        <v/>
      </c>
      <c r="AC298" s="34" t="str">
        <f t="shared" si="32"/>
        <v/>
      </c>
      <c r="AD298" s="34">
        <f t="shared" si="33"/>
        <v>24907.605704043632</v>
      </c>
    </row>
    <row r="299" spans="1:30" s="37" customFormat="1" ht="16.5">
      <c r="A299" s="26" t="s">
        <v>607</v>
      </c>
      <c r="B299" s="27" t="s">
        <v>608</v>
      </c>
      <c r="C299" s="28">
        <f>'[1]6월'!C299</f>
        <v>182.9</v>
      </c>
      <c r="D299" s="28">
        <f>'[1]6월'!D299</f>
        <v>186.5</v>
      </c>
      <c r="E299" s="28">
        <f>'[1]6월'!E299</f>
        <v>3.6</v>
      </c>
      <c r="F299" s="29">
        <f>'[1]6월'!F299</f>
        <v>532.80000000000007</v>
      </c>
      <c r="G299" s="28">
        <f>'[1]6월'!G299</f>
        <v>28.3</v>
      </c>
      <c r="H299" s="28">
        <f>'[1]6월'!H299</f>
        <v>28.3</v>
      </c>
      <c r="I299" s="28">
        <f>'[1]6월'!I299</f>
        <v>0</v>
      </c>
      <c r="J299" s="29">
        <f>'[1]6월'!J299</f>
        <v>0</v>
      </c>
      <c r="K299" s="28">
        <f>'[1]6월'!K299</f>
        <v>14.75</v>
      </c>
      <c r="L299" s="28">
        <f>'[1]6월'!L299</f>
        <v>14.75</v>
      </c>
      <c r="M299" s="28">
        <f>'[1]6월'!M299</f>
        <v>0</v>
      </c>
      <c r="N299" s="29">
        <f>'[1]6월'!N299</f>
        <v>0</v>
      </c>
      <c r="O299" s="28">
        <f>'[1]6월'!O299</f>
        <v>0.68</v>
      </c>
      <c r="P299" s="28">
        <f>'[1]6월'!P299</f>
        <v>0.68</v>
      </c>
      <c r="Q299" s="28">
        <f>'[1]6월'!Q299</f>
        <v>0</v>
      </c>
      <c r="R299" s="30">
        <f>'[1]6월'!R299</f>
        <v>0</v>
      </c>
      <c r="S299" s="31">
        <f>'[1]6월'!S299</f>
        <v>0</v>
      </c>
      <c r="T299" s="30">
        <f>'[1]6월'!T299</f>
        <v>0</v>
      </c>
      <c r="U299" s="32">
        <f t="shared" si="34"/>
        <v>532.80000000000007</v>
      </c>
      <c r="V299" s="33">
        <v>1</v>
      </c>
      <c r="W299" s="34">
        <f t="shared" si="28"/>
        <v>532.80000000000007</v>
      </c>
      <c r="X299" s="35" t="str">
        <f>VLOOKUP(B299,[2]호실상태!$C:$F,4,FALSE)</f>
        <v>공실</v>
      </c>
      <c r="Y299" s="36"/>
      <c r="Z299" s="34" t="str">
        <f t="shared" si="29"/>
        <v/>
      </c>
      <c r="AA299" s="34" t="str">
        <f t="shared" si="30"/>
        <v/>
      </c>
      <c r="AB299" s="34">
        <f t="shared" si="31"/>
        <v>532.80000000000007</v>
      </c>
      <c r="AC299" s="34" t="str">
        <f t="shared" si="32"/>
        <v/>
      </c>
      <c r="AD299" s="34">
        <f t="shared" si="33"/>
        <v>532.80000000000007</v>
      </c>
    </row>
    <row r="300" spans="1:30" s="37" customFormat="1" ht="16.5">
      <c r="A300" s="26" t="s">
        <v>609</v>
      </c>
      <c r="B300" s="27" t="s">
        <v>610</v>
      </c>
      <c r="C300" s="28">
        <f>'[1]6월'!C300</f>
        <v>186</v>
      </c>
      <c r="D300" s="28">
        <f>'[1]6월'!D300</f>
        <v>189</v>
      </c>
      <c r="E300" s="28">
        <f>'[1]6월'!E300</f>
        <v>3</v>
      </c>
      <c r="F300" s="29">
        <f>'[1]6월'!F300</f>
        <v>444</v>
      </c>
      <c r="G300" s="28">
        <f>'[1]6월'!G300</f>
        <v>19.97</v>
      </c>
      <c r="H300" s="28">
        <f>'[1]6월'!H300</f>
        <v>19.97</v>
      </c>
      <c r="I300" s="28">
        <f>'[1]6월'!I300</f>
        <v>0</v>
      </c>
      <c r="J300" s="29">
        <f>'[1]6월'!J300</f>
        <v>0</v>
      </c>
      <c r="K300" s="28">
        <f>'[1]6월'!K300</f>
        <v>11.26</v>
      </c>
      <c r="L300" s="28">
        <f>'[1]6월'!L300</f>
        <v>11.26</v>
      </c>
      <c r="M300" s="28">
        <f>'[1]6월'!M300</f>
        <v>0</v>
      </c>
      <c r="N300" s="29">
        <f>'[1]6월'!N300</f>
        <v>0</v>
      </c>
      <c r="O300" s="28">
        <f>'[1]6월'!O300</f>
        <v>0.98</v>
      </c>
      <c r="P300" s="28">
        <f>'[1]6월'!P300</f>
        <v>0.98</v>
      </c>
      <c r="Q300" s="28">
        <f>'[1]6월'!Q300</f>
        <v>0</v>
      </c>
      <c r="R300" s="30">
        <f>'[1]6월'!R300</f>
        <v>0</v>
      </c>
      <c r="S300" s="31">
        <f>'[1]6월'!S300</f>
        <v>0</v>
      </c>
      <c r="T300" s="30">
        <f>'[1]6월'!T300</f>
        <v>0</v>
      </c>
      <c r="U300" s="32">
        <f t="shared" si="34"/>
        <v>444</v>
      </c>
      <c r="V300" s="33">
        <v>1</v>
      </c>
      <c r="W300" s="34">
        <f t="shared" si="28"/>
        <v>444</v>
      </c>
      <c r="X300" s="35" t="str">
        <f>VLOOKUP(B300,[2]호실상태!$C:$F,4,FALSE)</f>
        <v>공실</v>
      </c>
      <c r="Y300" s="36"/>
      <c r="Z300" s="34" t="str">
        <f t="shared" si="29"/>
        <v/>
      </c>
      <c r="AA300" s="34" t="str">
        <f t="shared" si="30"/>
        <v/>
      </c>
      <c r="AB300" s="34">
        <f t="shared" si="31"/>
        <v>444</v>
      </c>
      <c r="AC300" s="34" t="str">
        <f t="shared" si="32"/>
        <v/>
      </c>
      <c r="AD300" s="34">
        <f t="shared" si="33"/>
        <v>444</v>
      </c>
    </row>
    <row r="301" spans="1:30" s="37" customFormat="1" ht="16.5">
      <c r="A301" s="26" t="s">
        <v>611</v>
      </c>
      <c r="B301" s="27" t="s">
        <v>612</v>
      </c>
      <c r="C301" s="28">
        <f>'[1]6월'!C301</f>
        <v>387.9</v>
      </c>
      <c r="D301" s="28">
        <f>'[1]6월'!D301</f>
        <v>417.9</v>
      </c>
      <c r="E301" s="28">
        <f>'[1]6월'!E301</f>
        <v>30</v>
      </c>
      <c r="F301" s="29">
        <f>'[1]6월'!F301</f>
        <v>4440</v>
      </c>
      <c r="G301" s="28">
        <f>'[1]6월'!G301</f>
        <v>113.12</v>
      </c>
      <c r="H301" s="28">
        <f>'[1]6월'!H301</f>
        <v>116.59</v>
      </c>
      <c r="I301" s="28">
        <f>'[1]6월'!I301</f>
        <v>3.4699999999999998</v>
      </c>
      <c r="J301" s="29">
        <f>'[1]6월'!J301</f>
        <v>9166.6813559322036</v>
      </c>
      <c r="K301" s="28">
        <f>'[1]6월'!K301</f>
        <v>65.78</v>
      </c>
      <c r="L301" s="28">
        <f>'[1]6월'!L301</f>
        <v>66.95</v>
      </c>
      <c r="M301" s="28">
        <f>'[1]6월'!M301</f>
        <v>1.17</v>
      </c>
      <c r="N301" s="29">
        <f>'[1]6월'!N301</f>
        <v>9962.5499999999993</v>
      </c>
      <c r="O301" s="28">
        <f>'[1]6월'!O301</f>
        <v>2.0699999999999998</v>
      </c>
      <c r="P301" s="28">
        <f>'[1]6월'!P301</f>
        <v>2.0699999999999998</v>
      </c>
      <c r="Q301" s="28">
        <f>'[1]6월'!Q301</f>
        <v>0</v>
      </c>
      <c r="R301" s="30">
        <f>'[1]6월'!R301</f>
        <v>0</v>
      </c>
      <c r="S301" s="31">
        <f>'[1]6월'!S301</f>
        <v>133.86666666666667</v>
      </c>
      <c r="T301" s="30">
        <f>'[1]6월'!T301</f>
        <v>13681.803654308182</v>
      </c>
      <c r="U301" s="32">
        <f t="shared" si="34"/>
        <v>37251.035010240383</v>
      </c>
      <c r="V301" s="33">
        <v>2</v>
      </c>
      <c r="W301" s="34">
        <f t="shared" si="28"/>
        <v>18625.517505120191</v>
      </c>
      <c r="X301" s="35" t="str">
        <f>VLOOKUP(B301,[2]호실상태!$C:$F,4,FALSE)</f>
        <v>반실</v>
      </c>
      <c r="Y301" s="36"/>
      <c r="Z301" s="34">
        <f t="shared" si="29"/>
        <v>26075.724507168266</v>
      </c>
      <c r="AA301" s="34" t="str">
        <f t="shared" si="30"/>
        <v/>
      </c>
      <c r="AB301" s="34" t="str">
        <f t="shared" si="31"/>
        <v/>
      </c>
      <c r="AC301" s="34">
        <f t="shared" si="32"/>
        <v>11175.310503072114</v>
      </c>
      <c r="AD301" s="34">
        <f t="shared" si="33"/>
        <v>26075.724507168266</v>
      </c>
    </row>
    <row r="302" spans="1:30" s="37" customFormat="1" ht="16.5">
      <c r="A302" s="26" t="s">
        <v>613</v>
      </c>
      <c r="B302" s="27" t="s">
        <v>614</v>
      </c>
      <c r="C302" s="28">
        <f>'[1]6월'!C302</f>
        <v>271</v>
      </c>
      <c r="D302" s="28">
        <f>'[1]6월'!D302</f>
        <v>307</v>
      </c>
      <c r="E302" s="28">
        <f>'[1]6월'!E302</f>
        <v>36</v>
      </c>
      <c r="F302" s="29">
        <f>'[1]6월'!F302</f>
        <v>5328</v>
      </c>
      <c r="G302" s="28">
        <f>'[1]6월'!G302</f>
        <v>52.09</v>
      </c>
      <c r="H302" s="28">
        <f>'[1]6월'!H302</f>
        <v>55.42</v>
      </c>
      <c r="I302" s="28">
        <f>'[1]6월'!I302</f>
        <v>3.33</v>
      </c>
      <c r="J302" s="29">
        <f>'[1]6월'!J302</f>
        <v>8796.84406779661</v>
      </c>
      <c r="K302" s="28">
        <f>'[1]6월'!K302</f>
        <v>23.69</v>
      </c>
      <c r="L302" s="28">
        <f>'[1]6월'!L302</f>
        <v>24.42</v>
      </c>
      <c r="M302" s="28">
        <f>'[1]6월'!M302</f>
        <v>0.73</v>
      </c>
      <c r="N302" s="29">
        <f>'[1]6월'!N302</f>
        <v>6215.95</v>
      </c>
      <c r="O302" s="28">
        <f>'[1]6월'!O302</f>
        <v>1.22</v>
      </c>
      <c r="P302" s="28">
        <f>'[1]6월'!P302</f>
        <v>1.22</v>
      </c>
      <c r="Q302" s="28">
        <f>'[1]6월'!Q302</f>
        <v>0</v>
      </c>
      <c r="R302" s="30">
        <f>'[1]6월'!R302</f>
        <v>0</v>
      </c>
      <c r="S302" s="31">
        <f>'[1]6월'!S302</f>
        <v>26.533333333333331</v>
      </c>
      <c r="T302" s="30">
        <f>'[1]6월'!T302</f>
        <v>2711.8316008041111</v>
      </c>
      <c r="U302" s="32">
        <f t="shared" si="34"/>
        <v>23052.625668600722</v>
      </c>
      <c r="V302" s="33">
        <v>2</v>
      </c>
      <c r="W302" s="34">
        <f t="shared" si="28"/>
        <v>11526.312834300361</v>
      </c>
      <c r="X302" s="35" t="str">
        <f>VLOOKUP(B302,[2]호실상태!$C:$F,4,FALSE)</f>
        <v>반실</v>
      </c>
      <c r="Y302" s="36"/>
      <c r="Z302" s="34">
        <f t="shared" si="29"/>
        <v>16136.837968020503</v>
      </c>
      <c r="AA302" s="34" t="str">
        <f t="shared" si="30"/>
        <v/>
      </c>
      <c r="AB302" s="34" t="str">
        <f t="shared" si="31"/>
        <v/>
      </c>
      <c r="AC302" s="34">
        <f t="shared" si="32"/>
        <v>6915.7877005802166</v>
      </c>
      <c r="AD302" s="34">
        <f t="shared" si="33"/>
        <v>16136.837968020503</v>
      </c>
    </row>
    <row r="303" spans="1:30" s="37" customFormat="1" ht="16.5">
      <c r="A303" s="26" t="s">
        <v>615</v>
      </c>
      <c r="B303" s="27" t="s">
        <v>616</v>
      </c>
      <c r="C303" s="28">
        <f>'[1]6월'!C303</f>
        <v>291</v>
      </c>
      <c r="D303" s="28">
        <f>'[1]6월'!D303</f>
        <v>294.60000000000002</v>
      </c>
      <c r="E303" s="28">
        <f>'[1]6월'!E303</f>
        <v>3.6</v>
      </c>
      <c r="F303" s="29">
        <f>'[1]6월'!F303</f>
        <v>532.80000000000007</v>
      </c>
      <c r="G303" s="28">
        <f>'[1]6월'!G303</f>
        <v>53.14</v>
      </c>
      <c r="H303" s="28">
        <f>'[1]6월'!H303</f>
        <v>53.14</v>
      </c>
      <c r="I303" s="28">
        <f>'[1]6월'!I303</f>
        <v>0</v>
      </c>
      <c r="J303" s="29">
        <f>'[1]6월'!J303</f>
        <v>0</v>
      </c>
      <c r="K303" s="28">
        <f>'[1]6월'!K303</f>
        <v>26.04</v>
      </c>
      <c r="L303" s="28">
        <f>'[1]6월'!L303</f>
        <v>26.04</v>
      </c>
      <c r="M303" s="28">
        <f>'[1]6월'!M303</f>
        <v>0</v>
      </c>
      <c r="N303" s="29">
        <f>'[1]6월'!N303</f>
        <v>0</v>
      </c>
      <c r="O303" s="28">
        <f>'[1]6월'!O303</f>
        <v>1.33</v>
      </c>
      <c r="P303" s="28">
        <f>'[1]6월'!P303</f>
        <v>1.33</v>
      </c>
      <c r="Q303" s="28">
        <f>'[1]6월'!Q303</f>
        <v>0</v>
      </c>
      <c r="R303" s="30">
        <f>'[1]6월'!R303</f>
        <v>0</v>
      </c>
      <c r="S303" s="31">
        <f>'[1]6월'!S303</f>
        <v>0</v>
      </c>
      <c r="T303" s="30">
        <f>'[1]6월'!T303</f>
        <v>0</v>
      </c>
      <c r="U303" s="32">
        <f t="shared" si="34"/>
        <v>532.80000000000007</v>
      </c>
      <c r="V303" s="33">
        <v>2</v>
      </c>
      <c r="W303" s="34">
        <f t="shared" si="28"/>
        <v>266.40000000000003</v>
      </c>
      <c r="X303" s="35" t="str">
        <f>VLOOKUP(B303,[2]호실상태!$C:$F,4,FALSE)</f>
        <v>공실</v>
      </c>
      <c r="Y303" s="36"/>
      <c r="Z303" s="34" t="str">
        <f t="shared" si="29"/>
        <v/>
      </c>
      <c r="AA303" s="34" t="str">
        <f t="shared" si="30"/>
        <v/>
      </c>
      <c r="AB303" s="34">
        <f t="shared" si="31"/>
        <v>532.80000000000007</v>
      </c>
      <c r="AC303" s="34" t="str">
        <f t="shared" si="32"/>
        <v/>
      </c>
      <c r="AD303" s="34">
        <f t="shared" si="33"/>
        <v>266.40000000000003</v>
      </c>
    </row>
    <row r="304" spans="1:30" s="37" customFormat="1" ht="16.5">
      <c r="A304" s="26" t="s">
        <v>617</v>
      </c>
      <c r="B304" s="27" t="s">
        <v>618</v>
      </c>
      <c r="C304" s="28">
        <f>'[1]6월'!C304</f>
        <v>240.1</v>
      </c>
      <c r="D304" s="28">
        <f>'[1]6월'!D304</f>
        <v>243.2</v>
      </c>
      <c r="E304" s="28">
        <f>'[1]6월'!E304</f>
        <v>3.1</v>
      </c>
      <c r="F304" s="29">
        <f>'[1]6월'!F304</f>
        <v>458.8</v>
      </c>
      <c r="G304" s="28">
        <f>'[1]6월'!G304</f>
        <v>51.129999999999995</v>
      </c>
      <c r="H304" s="28">
        <f>'[1]6월'!H304</f>
        <v>51.129999999999995</v>
      </c>
      <c r="I304" s="28">
        <f>'[1]6월'!I304</f>
        <v>0</v>
      </c>
      <c r="J304" s="29">
        <f>'[1]6월'!J304</f>
        <v>0</v>
      </c>
      <c r="K304" s="28">
        <f>'[1]6월'!K304</f>
        <v>25.29</v>
      </c>
      <c r="L304" s="28">
        <f>'[1]6월'!L304</f>
        <v>25.29</v>
      </c>
      <c r="M304" s="28">
        <f>'[1]6월'!M304</f>
        <v>0</v>
      </c>
      <c r="N304" s="29">
        <f>'[1]6월'!N304</f>
        <v>0</v>
      </c>
      <c r="O304" s="28">
        <f>'[1]6월'!O304</f>
        <v>1.04</v>
      </c>
      <c r="P304" s="28">
        <f>'[1]6월'!P304</f>
        <v>1.04</v>
      </c>
      <c r="Q304" s="28">
        <f>'[1]6월'!Q304</f>
        <v>0</v>
      </c>
      <c r="R304" s="30">
        <f>'[1]6월'!R304</f>
        <v>0</v>
      </c>
      <c r="S304" s="31">
        <f>'[1]6월'!S304</f>
        <v>0</v>
      </c>
      <c r="T304" s="30">
        <f>'[1]6월'!T304</f>
        <v>0</v>
      </c>
      <c r="U304" s="32">
        <f t="shared" si="34"/>
        <v>458.8</v>
      </c>
      <c r="V304" s="33">
        <v>2</v>
      </c>
      <c r="W304" s="34">
        <f t="shared" si="28"/>
        <v>229.4</v>
      </c>
      <c r="X304" s="35" t="str">
        <f>VLOOKUP(B304,[2]호실상태!$C:$F,4,FALSE)</f>
        <v>공실</v>
      </c>
      <c r="Y304" s="36"/>
      <c r="Z304" s="34" t="str">
        <f t="shared" si="29"/>
        <v/>
      </c>
      <c r="AA304" s="34" t="str">
        <f t="shared" si="30"/>
        <v/>
      </c>
      <c r="AB304" s="34">
        <f t="shared" si="31"/>
        <v>458.8</v>
      </c>
      <c r="AC304" s="34" t="str">
        <f t="shared" si="32"/>
        <v/>
      </c>
      <c r="AD304" s="34">
        <f t="shared" si="33"/>
        <v>229.4</v>
      </c>
    </row>
    <row r="305" spans="1:30" s="37" customFormat="1" ht="16.5">
      <c r="A305" s="26" t="s">
        <v>619</v>
      </c>
      <c r="B305" s="27" t="s">
        <v>620</v>
      </c>
      <c r="C305" s="28">
        <f>'[1]6월'!C305</f>
        <v>261.7</v>
      </c>
      <c r="D305" s="28">
        <f>'[1]6월'!D305</f>
        <v>291.10000000000002</v>
      </c>
      <c r="E305" s="28">
        <f>'[1]6월'!E305</f>
        <v>29.4</v>
      </c>
      <c r="F305" s="29">
        <f>'[1]6월'!F305</f>
        <v>4351.2</v>
      </c>
      <c r="G305" s="28">
        <f>'[1]6월'!G305</f>
        <v>49.03</v>
      </c>
      <c r="H305" s="28">
        <f>'[1]6월'!H305</f>
        <v>51.49</v>
      </c>
      <c r="I305" s="28">
        <f>'[1]6월'!I305</f>
        <v>2.46</v>
      </c>
      <c r="J305" s="29">
        <f>'[1]6월'!J305</f>
        <v>6498.5694915254244</v>
      </c>
      <c r="K305" s="28">
        <f>'[1]6월'!K305</f>
        <v>20.99</v>
      </c>
      <c r="L305" s="28">
        <f>'[1]6월'!L305</f>
        <v>21.62</v>
      </c>
      <c r="M305" s="28">
        <f>'[1]6월'!M305</f>
        <v>0.63</v>
      </c>
      <c r="N305" s="29">
        <f>'[1]6월'!N305</f>
        <v>5364.45</v>
      </c>
      <c r="O305" s="28">
        <f>'[1]6월'!O305</f>
        <v>1.71</v>
      </c>
      <c r="P305" s="28">
        <f>'[1]6월'!P305</f>
        <v>1.71</v>
      </c>
      <c r="Q305" s="28">
        <f>'[1]6월'!Q305</f>
        <v>0</v>
      </c>
      <c r="R305" s="30">
        <f>'[1]6월'!R305</f>
        <v>0</v>
      </c>
      <c r="S305" s="31">
        <f>'[1]6월'!S305</f>
        <v>287.84999999999997</v>
      </c>
      <c r="T305" s="30">
        <f>'[1]6월'!T305</f>
        <v>29419.625362743594</v>
      </c>
      <c r="U305" s="32">
        <f t="shared" si="34"/>
        <v>45633.844854269017</v>
      </c>
      <c r="V305" s="33">
        <v>2</v>
      </c>
      <c r="W305" s="34">
        <f t="shared" si="28"/>
        <v>22816.922427134508</v>
      </c>
      <c r="X305" s="35" t="str">
        <f>VLOOKUP(B305,[2]호실상태!$C:$F,4,FALSE)</f>
        <v>반실</v>
      </c>
      <c r="Y305" s="36"/>
      <c r="Z305" s="34">
        <f t="shared" si="29"/>
        <v>31943.69139798831</v>
      </c>
      <c r="AA305" s="34" t="str">
        <f t="shared" si="30"/>
        <v/>
      </c>
      <c r="AB305" s="34" t="str">
        <f t="shared" si="31"/>
        <v/>
      </c>
      <c r="AC305" s="34">
        <f t="shared" si="32"/>
        <v>13690.153456280705</v>
      </c>
      <c r="AD305" s="34">
        <f t="shared" si="33"/>
        <v>31943.69139798831</v>
      </c>
    </row>
    <row r="306" spans="1:30" s="37" customFormat="1" ht="16.5">
      <c r="A306" s="26" t="s">
        <v>621</v>
      </c>
      <c r="B306" s="27" t="s">
        <v>622</v>
      </c>
      <c r="C306" s="28">
        <f>'[1]6월'!C306</f>
        <v>234.1</v>
      </c>
      <c r="D306" s="28">
        <f>'[1]6월'!D306</f>
        <v>237.8</v>
      </c>
      <c r="E306" s="28">
        <f>'[1]6월'!E306</f>
        <v>3.7</v>
      </c>
      <c r="F306" s="29">
        <f>'[1]6월'!F306</f>
        <v>547.6</v>
      </c>
      <c r="G306" s="28">
        <f>'[1]6월'!G306</f>
        <v>40.730000000000004</v>
      </c>
      <c r="H306" s="28">
        <f>'[1]6월'!H306</f>
        <v>40.870000000000005</v>
      </c>
      <c r="I306" s="28">
        <f>'[1]6월'!I306</f>
        <v>0.13999999999999999</v>
      </c>
      <c r="J306" s="29">
        <f>'[1]6월'!J306</f>
        <v>369.83728813559321</v>
      </c>
      <c r="K306" s="28">
        <f>'[1]6월'!K306</f>
        <v>20.100000000000001</v>
      </c>
      <c r="L306" s="28">
        <f>'[1]6월'!L306</f>
        <v>20.12</v>
      </c>
      <c r="M306" s="28">
        <f>'[1]6월'!M306</f>
        <v>0.02</v>
      </c>
      <c r="N306" s="29">
        <f>'[1]6월'!N306</f>
        <v>170.3</v>
      </c>
      <c r="O306" s="28">
        <f>'[1]6월'!O306</f>
        <v>1.1000000000000001</v>
      </c>
      <c r="P306" s="28">
        <f>'[1]6월'!P306</f>
        <v>1.1000000000000001</v>
      </c>
      <c r="Q306" s="28">
        <f>'[1]6월'!Q306</f>
        <v>0</v>
      </c>
      <c r="R306" s="30">
        <f>'[1]6월'!R306</f>
        <v>0</v>
      </c>
      <c r="S306" s="31">
        <f>'[1]6월'!S306</f>
        <v>0</v>
      </c>
      <c r="T306" s="30">
        <f>'[1]6월'!T306</f>
        <v>0</v>
      </c>
      <c r="U306" s="32">
        <f t="shared" si="34"/>
        <v>1087.7372881355932</v>
      </c>
      <c r="V306" s="33">
        <v>2</v>
      </c>
      <c r="W306" s="34">
        <f t="shared" si="28"/>
        <v>543.86864406779659</v>
      </c>
      <c r="X306" s="35" t="str">
        <f>VLOOKUP(B306,[2]호실상태!$C:$F,4,FALSE)</f>
        <v>공실</v>
      </c>
      <c r="Y306" s="36"/>
      <c r="Z306" s="34" t="str">
        <f t="shared" si="29"/>
        <v/>
      </c>
      <c r="AA306" s="34" t="str">
        <f t="shared" si="30"/>
        <v/>
      </c>
      <c r="AB306" s="34">
        <f t="shared" si="31"/>
        <v>1087.7372881355932</v>
      </c>
      <c r="AC306" s="34" t="str">
        <f t="shared" si="32"/>
        <v/>
      </c>
      <c r="AD306" s="34">
        <f t="shared" si="33"/>
        <v>543.86864406779659</v>
      </c>
    </row>
    <row r="307" spans="1:30" s="37" customFormat="1" ht="16.5">
      <c r="A307" s="26" t="s">
        <v>623</v>
      </c>
      <c r="B307" s="27" t="s">
        <v>624</v>
      </c>
      <c r="C307" s="28">
        <f>'[1]6월'!C307</f>
        <v>301.8</v>
      </c>
      <c r="D307" s="28">
        <f>'[1]6월'!D307</f>
        <v>305.5</v>
      </c>
      <c r="E307" s="28">
        <f>'[1]6월'!E307</f>
        <v>3.7</v>
      </c>
      <c r="F307" s="29">
        <f>'[1]6월'!F307</f>
        <v>547.6</v>
      </c>
      <c r="G307" s="28">
        <f>'[1]6월'!G307</f>
        <v>47.680000000000007</v>
      </c>
      <c r="H307" s="28">
        <f>'[1]6월'!H307</f>
        <v>47.680000000000007</v>
      </c>
      <c r="I307" s="28">
        <f>'[1]6월'!I307</f>
        <v>0</v>
      </c>
      <c r="J307" s="29">
        <f>'[1]6월'!J307</f>
        <v>0</v>
      </c>
      <c r="K307" s="28">
        <f>'[1]6월'!K307</f>
        <v>20.76</v>
      </c>
      <c r="L307" s="28">
        <f>'[1]6월'!L307</f>
        <v>20.76</v>
      </c>
      <c r="M307" s="28">
        <f>'[1]6월'!M307</f>
        <v>0</v>
      </c>
      <c r="N307" s="29">
        <f>'[1]6월'!N307</f>
        <v>0</v>
      </c>
      <c r="O307" s="28">
        <f>'[1]6월'!O307</f>
        <v>1.9</v>
      </c>
      <c r="P307" s="28">
        <f>'[1]6월'!P307</f>
        <v>1.9</v>
      </c>
      <c r="Q307" s="28">
        <f>'[1]6월'!Q307</f>
        <v>0</v>
      </c>
      <c r="R307" s="30">
        <f>'[1]6월'!R307</f>
        <v>0</v>
      </c>
      <c r="S307" s="31">
        <f>'[1]6월'!S307</f>
        <v>0</v>
      </c>
      <c r="T307" s="30">
        <f>'[1]6월'!T307</f>
        <v>0</v>
      </c>
      <c r="U307" s="32">
        <f t="shared" si="34"/>
        <v>547.6</v>
      </c>
      <c r="V307" s="33">
        <v>2</v>
      </c>
      <c r="W307" s="34">
        <f t="shared" si="28"/>
        <v>273.8</v>
      </c>
      <c r="X307" s="35" t="str">
        <f>VLOOKUP(B307,[2]호실상태!$C:$F,4,FALSE)</f>
        <v>공실</v>
      </c>
      <c r="Y307" s="36"/>
      <c r="Z307" s="34" t="str">
        <f t="shared" si="29"/>
        <v/>
      </c>
      <c r="AA307" s="34" t="str">
        <f t="shared" si="30"/>
        <v/>
      </c>
      <c r="AB307" s="34">
        <f t="shared" si="31"/>
        <v>547.6</v>
      </c>
      <c r="AC307" s="34" t="str">
        <f t="shared" si="32"/>
        <v/>
      </c>
      <c r="AD307" s="34">
        <f t="shared" si="33"/>
        <v>273.8</v>
      </c>
    </row>
    <row r="308" spans="1:30" s="37" customFormat="1" ht="16.5">
      <c r="A308" s="26" t="s">
        <v>625</v>
      </c>
      <c r="B308" s="27" t="s">
        <v>626</v>
      </c>
      <c r="C308" s="28">
        <f>'[1]6월'!C308</f>
        <v>376.9</v>
      </c>
      <c r="D308" s="28">
        <f>'[1]6월'!D308</f>
        <v>388.3</v>
      </c>
      <c r="E308" s="28">
        <f>'[1]6월'!E308</f>
        <v>11.4</v>
      </c>
      <c r="F308" s="29">
        <f>'[1]6월'!F308</f>
        <v>1687.2</v>
      </c>
      <c r="G308" s="28">
        <f>'[1]6월'!G308</f>
        <v>46</v>
      </c>
      <c r="H308" s="28">
        <f>'[1]6월'!H308</f>
        <v>46.230000000000004</v>
      </c>
      <c r="I308" s="28">
        <f>'[1]6월'!I308</f>
        <v>0.22999999999999998</v>
      </c>
      <c r="J308" s="29">
        <f>'[1]6월'!J308</f>
        <v>607.58983050847462</v>
      </c>
      <c r="K308" s="28">
        <f>'[1]6월'!K308</f>
        <v>16.809999999999999</v>
      </c>
      <c r="L308" s="28">
        <f>'[1]6월'!L308</f>
        <v>16.86</v>
      </c>
      <c r="M308" s="28">
        <f>'[1]6월'!M308</f>
        <v>0.05</v>
      </c>
      <c r="N308" s="29">
        <f>'[1]6월'!N308</f>
        <v>425.75</v>
      </c>
      <c r="O308" s="28">
        <f>'[1]6월'!O308</f>
        <v>2.52</v>
      </c>
      <c r="P308" s="28">
        <f>'[1]6월'!P308</f>
        <v>2.52</v>
      </c>
      <c r="Q308" s="28">
        <f>'[1]6월'!Q308</f>
        <v>0</v>
      </c>
      <c r="R308" s="30">
        <f>'[1]6월'!R308</f>
        <v>0</v>
      </c>
      <c r="S308" s="31">
        <f>'[1]6월'!S308</f>
        <v>59.083333333333329</v>
      </c>
      <c r="T308" s="30">
        <f>'[1]6월'!T308</f>
        <v>6038.5948648558888</v>
      </c>
      <c r="U308" s="32">
        <f t="shared" si="34"/>
        <v>8759.1346953643624</v>
      </c>
      <c r="V308" s="33">
        <v>2</v>
      </c>
      <c r="W308" s="34">
        <f t="shared" si="28"/>
        <v>4379.5673476821812</v>
      </c>
      <c r="X308" s="35" t="str">
        <f>VLOOKUP(B308,[2]호실상태!$C:$F,4,FALSE)</f>
        <v>반실</v>
      </c>
      <c r="Y308" s="36"/>
      <c r="Z308" s="34">
        <f t="shared" si="29"/>
        <v>6131.3942867550531</v>
      </c>
      <c r="AA308" s="34" t="str">
        <f t="shared" si="30"/>
        <v/>
      </c>
      <c r="AB308" s="34" t="str">
        <f t="shared" si="31"/>
        <v/>
      </c>
      <c r="AC308" s="34">
        <f t="shared" si="32"/>
        <v>2627.7404086093088</v>
      </c>
      <c r="AD308" s="34">
        <f t="shared" si="33"/>
        <v>6131.3942867550531</v>
      </c>
    </row>
    <row r="309" spans="1:30" s="37" customFormat="1" ht="16.5">
      <c r="A309" s="26" t="s">
        <v>627</v>
      </c>
      <c r="B309" s="27" t="s">
        <v>628</v>
      </c>
      <c r="C309" s="28">
        <f>'[1]6월'!C309</f>
        <v>220.8</v>
      </c>
      <c r="D309" s="28">
        <f>'[1]6월'!D309</f>
        <v>238.1</v>
      </c>
      <c r="E309" s="28">
        <f>'[1]6월'!E309</f>
        <v>17.3</v>
      </c>
      <c r="F309" s="29">
        <f>'[1]6월'!F309</f>
        <v>2560.4</v>
      </c>
      <c r="G309" s="28">
        <f>'[1]6월'!G309</f>
        <v>42.019999999999996</v>
      </c>
      <c r="H309" s="28">
        <f>'[1]6월'!H309</f>
        <v>45.34</v>
      </c>
      <c r="I309" s="28">
        <f>'[1]6월'!I309</f>
        <v>3.3200000000000003</v>
      </c>
      <c r="J309" s="29">
        <f>'[1]6월'!J309</f>
        <v>8770.4271186440692</v>
      </c>
      <c r="K309" s="28">
        <f>'[1]6월'!K309</f>
        <v>19.309999999999999</v>
      </c>
      <c r="L309" s="28">
        <f>'[1]6월'!L309</f>
        <v>20.239999999999998</v>
      </c>
      <c r="M309" s="28">
        <f>'[1]6월'!M309</f>
        <v>0.93</v>
      </c>
      <c r="N309" s="29">
        <f>'[1]6월'!N309</f>
        <v>7918.9500000000007</v>
      </c>
      <c r="O309" s="28">
        <f>'[1]6월'!O309</f>
        <v>1.46</v>
      </c>
      <c r="P309" s="28">
        <f>'[1]6월'!P309</f>
        <v>1.46</v>
      </c>
      <c r="Q309" s="28">
        <f>'[1]6월'!Q309</f>
        <v>0</v>
      </c>
      <c r="R309" s="30">
        <f>'[1]6월'!R309</f>
        <v>0</v>
      </c>
      <c r="S309" s="31">
        <f>'[1]6월'!S309</f>
        <v>115.06666666666666</v>
      </c>
      <c r="T309" s="30">
        <f>'[1]6월'!T309</f>
        <v>11760.355133135417</v>
      </c>
      <c r="U309" s="32">
        <f t="shared" si="34"/>
        <v>31010.132251779487</v>
      </c>
      <c r="V309" s="33">
        <v>2</v>
      </c>
      <c r="W309" s="34">
        <f t="shared" si="28"/>
        <v>15505.066125889743</v>
      </c>
      <c r="X309" s="35" t="str">
        <f>VLOOKUP(B309,[2]호실상태!$C:$F,4,FALSE)</f>
        <v>반실</v>
      </c>
      <c r="Y309" s="36"/>
      <c r="Z309" s="34">
        <f t="shared" si="29"/>
        <v>21707.092576245639</v>
      </c>
      <c r="AA309" s="34" t="str">
        <f t="shared" si="30"/>
        <v/>
      </c>
      <c r="AB309" s="34" t="str">
        <f t="shared" si="31"/>
        <v/>
      </c>
      <c r="AC309" s="34">
        <f t="shared" si="32"/>
        <v>9303.0396755338461</v>
      </c>
      <c r="AD309" s="34">
        <f t="shared" si="33"/>
        <v>21707.092576245639</v>
      </c>
    </row>
    <row r="310" spans="1:30" s="37" customFormat="1" ht="16.5">
      <c r="A310" s="26" t="s">
        <v>629</v>
      </c>
      <c r="B310" s="27" t="s">
        <v>630</v>
      </c>
      <c r="C310" s="28">
        <f>'[1]6월'!C310</f>
        <v>292.7</v>
      </c>
      <c r="D310" s="28">
        <f>'[1]6월'!D310</f>
        <v>296.39999999999998</v>
      </c>
      <c r="E310" s="28">
        <f>'[1]6월'!E310</f>
        <v>3.7</v>
      </c>
      <c r="F310" s="29">
        <f>'[1]6월'!F310</f>
        <v>547.6</v>
      </c>
      <c r="G310" s="28">
        <f>'[1]6월'!G310</f>
        <v>57.85</v>
      </c>
      <c r="H310" s="28">
        <f>'[1]6월'!H310</f>
        <v>57.85</v>
      </c>
      <c r="I310" s="28">
        <f>'[1]6월'!I310</f>
        <v>0</v>
      </c>
      <c r="J310" s="29">
        <f>'[1]6월'!J310</f>
        <v>0</v>
      </c>
      <c r="K310" s="28">
        <f>'[1]6월'!K310</f>
        <v>24.33</v>
      </c>
      <c r="L310" s="28">
        <f>'[1]6월'!L310</f>
        <v>24.33</v>
      </c>
      <c r="M310" s="28">
        <f>'[1]6월'!M310</f>
        <v>0</v>
      </c>
      <c r="N310" s="29">
        <f>'[1]6월'!N310</f>
        <v>0</v>
      </c>
      <c r="O310" s="28">
        <f>'[1]6월'!O310</f>
        <v>1.8</v>
      </c>
      <c r="P310" s="28">
        <f>'[1]6월'!P310</f>
        <v>1.8</v>
      </c>
      <c r="Q310" s="28">
        <f>'[1]6월'!Q310</f>
        <v>0</v>
      </c>
      <c r="R310" s="30">
        <f>'[1]6월'!R310</f>
        <v>0</v>
      </c>
      <c r="S310" s="31">
        <f>'[1]6월'!S310</f>
        <v>0</v>
      </c>
      <c r="T310" s="30">
        <f>'[1]6월'!T310</f>
        <v>0</v>
      </c>
      <c r="U310" s="32">
        <f t="shared" si="34"/>
        <v>547.6</v>
      </c>
      <c r="V310" s="33">
        <v>2</v>
      </c>
      <c r="W310" s="34">
        <f t="shared" si="28"/>
        <v>273.8</v>
      </c>
      <c r="X310" s="35" t="str">
        <f>VLOOKUP(B310,[2]호실상태!$C:$F,4,FALSE)</f>
        <v>공실</v>
      </c>
      <c r="Y310" s="36"/>
      <c r="Z310" s="34" t="str">
        <f t="shared" si="29"/>
        <v/>
      </c>
      <c r="AA310" s="34" t="str">
        <f t="shared" si="30"/>
        <v/>
      </c>
      <c r="AB310" s="34">
        <f t="shared" si="31"/>
        <v>547.6</v>
      </c>
      <c r="AC310" s="34" t="str">
        <f t="shared" si="32"/>
        <v/>
      </c>
      <c r="AD310" s="34">
        <f t="shared" si="33"/>
        <v>273.8</v>
      </c>
    </row>
    <row r="311" spans="1:30" s="37" customFormat="1" ht="16.5">
      <c r="A311" s="26" t="s">
        <v>631</v>
      </c>
      <c r="B311" s="27" t="s">
        <v>632</v>
      </c>
      <c r="C311" s="28">
        <f>'[1]6월'!C311</f>
        <v>326.7</v>
      </c>
      <c r="D311" s="28">
        <f>'[1]6월'!D311</f>
        <v>341.6</v>
      </c>
      <c r="E311" s="28">
        <f>'[1]6월'!E311</f>
        <v>14.9</v>
      </c>
      <c r="F311" s="29">
        <f>'[1]6월'!F311</f>
        <v>2205.2000000000003</v>
      </c>
      <c r="G311" s="28">
        <f>'[1]6월'!G311</f>
        <v>76.569999999999993</v>
      </c>
      <c r="H311" s="28">
        <f>'[1]6월'!H311</f>
        <v>79.69</v>
      </c>
      <c r="I311" s="28">
        <f>'[1]6월'!I311</f>
        <v>3.12</v>
      </c>
      <c r="J311" s="29">
        <f>'[1]6월'!J311</f>
        <v>8242.0881355932215</v>
      </c>
      <c r="K311" s="28">
        <f>'[1]6월'!K311</f>
        <v>38.85</v>
      </c>
      <c r="L311" s="28">
        <f>'[1]6월'!L311</f>
        <v>39.93</v>
      </c>
      <c r="M311" s="28">
        <f>'[1]6월'!M311</f>
        <v>1.08</v>
      </c>
      <c r="N311" s="29">
        <f>'[1]6월'!N311</f>
        <v>9196.2000000000007</v>
      </c>
      <c r="O311" s="28">
        <f>'[1]6월'!O311</f>
        <v>1.1299999999999999</v>
      </c>
      <c r="P311" s="28">
        <f>'[1]6월'!P311</f>
        <v>1.1299999999999999</v>
      </c>
      <c r="Q311" s="28">
        <f>'[1]6월'!Q311</f>
        <v>0</v>
      </c>
      <c r="R311" s="30">
        <f>'[1]6월'!R311</f>
        <v>0</v>
      </c>
      <c r="S311" s="31">
        <f>'[1]6월'!S311</f>
        <v>28.833333333333336</v>
      </c>
      <c r="T311" s="30">
        <f>'[1]6월'!T311</f>
        <v>2946.902430522056</v>
      </c>
      <c r="U311" s="32">
        <f t="shared" si="34"/>
        <v>22590.390566115278</v>
      </c>
      <c r="V311" s="33">
        <v>2</v>
      </c>
      <c r="W311" s="34">
        <f t="shared" si="28"/>
        <v>11295.195283057639</v>
      </c>
      <c r="X311" s="35" t="str">
        <f>VLOOKUP(B311,[2]호실상태!$C:$F,4,FALSE)</f>
        <v>반실</v>
      </c>
      <c r="Y311" s="36"/>
      <c r="Z311" s="34">
        <f t="shared" si="29"/>
        <v>15813.273396280694</v>
      </c>
      <c r="AA311" s="34" t="str">
        <f t="shared" si="30"/>
        <v/>
      </c>
      <c r="AB311" s="34" t="str">
        <f t="shared" si="31"/>
        <v/>
      </c>
      <c r="AC311" s="34">
        <f t="shared" si="32"/>
        <v>6777.1171698345834</v>
      </c>
      <c r="AD311" s="34">
        <f t="shared" si="33"/>
        <v>15813.273396280694</v>
      </c>
    </row>
    <row r="312" spans="1:30" s="37" customFormat="1" ht="16.5">
      <c r="A312" s="26" t="s">
        <v>633</v>
      </c>
      <c r="B312" s="27" t="s">
        <v>634</v>
      </c>
      <c r="C312" s="28">
        <f>'[1]6월'!C312</f>
        <v>178.5</v>
      </c>
      <c r="D312" s="28">
        <f>'[1]6월'!D312</f>
        <v>181.6</v>
      </c>
      <c r="E312" s="28">
        <f>'[1]6월'!E312</f>
        <v>3.1</v>
      </c>
      <c r="F312" s="29">
        <f>'[1]6월'!F312</f>
        <v>458.8</v>
      </c>
      <c r="G312" s="28">
        <f>'[1]6월'!G312</f>
        <v>31.330000000000002</v>
      </c>
      <c r="H312" s="28">
        <f>'[1]6월'!H312</f>
        <v>31.330000000000002</v>
      </c>
      <c r="I312" s="28">
        <f>'[1]6월'!I312</f>
        <v>0</v>
      </c>
      <c r="J312" s="29">
        <f>'[1]6월'!J312</f>
        <v>0</v>
      </c>
      <c r="K312" s="28">
        <f>'[1]6월'!K312</f>
        <v>14.39</v>
      </c>
      <c r="L312" s="28">
        <f>'[1]6월'!L312</f>
        <v>14.39</v>
      </c>
      <c r="M312" s="28">
        <f>'[1]6월'!M312</f>
        <v>0</v>
      </c>
      <c r="N312" s="29">
        <f>'[1]6월'!N312</f>
        <v>0</v>
      </c>
      <c r="O312" s="28">
        <f>'[1]6월'!O312</f>
        <v>0.96</v>
      </c>
      <c r="P312" s="28">
        <f>'[1]6월'!P312</f>
        <v>0.96</v>
      </c>
      <c r="Q312" s="28">
        <f>'[1]6월'!Q312</f>
        <v>0</v>
      </c>
      <c r="R312" s="30">
        <f>'[1]6월'!R312</f>
        <v>0</v>
      </c>
      <c r="S312" s="31">
        <f>'[1]6월'!S312</f>
        <v>0</v>
      </c>
      <c r="T312" s="30">
        <f>'[1]6월'!T312</f>
        <v>0</v>
      </c>
      <c r="U312" s="32">
        <f t="shared" si="34"/>
        <v>458.8</v>
      </c>
      <c r="V312" s="33">
        <v>2</v>
      </c>
      <c r="W312" s="34">
        <f t="shared" si="28"/>
        <v>229.4</v>
      </c>
      <c r="X312" s="35" t="str">
        <f>VLOOKUP(B312,[2]호실상태!$C:$F,4,FALSE)</f>
        <v>공실</v>
      </c>
      <c r="Y312" s="36"/>
      <c r="Z312" s="34" t="str">
        <f t="shared" si="29"/>
        <v/>
      </c>
      <c r="AA312" s="34" t="str">
        <f t="shared" si="30"/>
        <v/>
      </c>
      <c r="AB312" s="34">
        <f t="shared" si="31"/>
        <v>458.8</v>
      </c>
      <c r="AC312" s="34" t="str">
        <f t="shared" si="32"/>
        <v/>
      </c>
      <c r="AD312" s="34">
        <f t="shared" si="33"/>
        <v>229.4</v>
      </c>
    </row>
    <row r="313" spans="1:30" s="37" customFormat="1" ht="16.5">
      <c r="A313" s="26" t="s">
        <v>635</v>
      </c>
      <c r="B313" s="27" t="s">
        <v>636</v>
      </c>
      <c r="C313" s="28">
        <f>'[1]6월'!C313</f>
        <v>214.4</v>
      </c>
      <c r="D313" s="28">
        <f>'[1]6월'!D313</f>
        <v>217.9</v>
      </c>
      <c r="E313" s="28">
        <f>'[1]6월'!E313</f>
        <v>3.5</v>
      </c>
      <c r="F313" s="29">
        <f>'[1]6월'!F313</f>
        <v>518</v>
      </c>
      <c r="G313" s="28">
        <f>'[1]6월'!G313</f>
        <v>46.120000000000005</v>
      </c>
      <c r="H313" s="28">
        <f>'[1]6월'!H313</f>
        <v>46.120000000000005</v>
      </c>
      <c r="I313" s="28">
        <f>'[1]6월'!I313</f>
        <v>0</v>
      </c>
      <c r="J313" s="29">
        <f>'[1]6월'!J313</f>
        <v>0</v>
      </c>
      <c r="K313" s="28">
        <f>'[1]6월'!K313</f>
        <v>19.690000000000001</v>
      </c>
      <c r="L313" s="28">
        <f>'[1]6월'!L313</f>
        <v>19.690000000000001</v>
      </c>
      <c r="M313" s="28">
        <f>'[1]6월'!M313</f>
        <v>0</v>
      </c>
      <c r="N313" s="29">
        <f>'[1]6월'!N313</f>
        <v>0</v>
      </c>
      <c r="O313" s="28">
        <f>'[1]6월'!O313</f>
        <v>0.86</v>
      </c>
      <c r="P313" s="28">
        <f>'[1]6월'!P313</f>
        <v>0.86</v>
      </c>
      <c r="Q313" s="28">
        <f>'[1]6월'!Q313</f>
        <v>0</v>
      </c>
      <c r="R313" s="30">
        <f>'[1]6월'!R313</f>
        <v>0</v>
      </c>
      <c r="S313" s="31">
        <f>'[1]6월'!S313</f>
        <v>0</v>
      </c>
      <c r="T313" s="30">
        <f>'[1]6월'!T313</f>
        <v>0</v>
      </c>
      <c r="U313" s="32">
        <f t="shared" si="34"/>
        <v>518</v>
      </c>
      <c r="V313" s="33">
        <v>2</v>
      </c>
      <c r="W313" s="34">
        <f t="shared" si="28"/>
        <v>259</v>
      </c>
      <c r="X313" s="35" t="str">
        <f>VLOOKUP(B313,[2]호실상태!$C:$F,4,FALSE)</f>
        <v>공실</v>
      </c>
      <c r="Y313" s="36"/>
      <c r="Z313" s="34" t="str">
        <f t="shared" si="29"/>
        <v/>
      </c>
      <c r="AA313" s="34" t="str">
        <f t="shared" si="30"/>
        <v/>
      </c>
      <c r="AB313" s="34">
        <f t="shared" si="31"/>
        <v>518</v>
      </c>
      <c r="AC313" s="34" t="str">
        <f t="shared" si="32"/>
        <v/>
      </c>
      <c r="AD313" s="34">
        <f t="shared" si="33"/>
        <v>259</v>
      </c>
    </row>
    <row r="314" spans="1:30" s="37" customFormat="1" ht="16.5">
      <c r="A314" s="26" t="s">
        <v>637</v>
      </c>
      <c r="B314" s="27" t="s">
        <v>638</v>
      </c>
      <c r="C314" s="28">
        <f>'[1]6월'!C314</f>
        <v>198.4</v>
      </c>
      <c r="D314" s="28">
        <f>'[1]6월'!D314</f>
        <v>202.1</v>
      </c>
      <c r="E314" s="28">
        <f>'[1]6월'!E314</f>
        <v>3.7</v>
      </c>
      <c r="F314" s="29">
        <f>'[1]6월'!F314</f>
        <v>547.6</v>
      </c>
      <c r="G314" s="28">
        <f>'[1]6월'!G314</f>
        <v>40.58</v>
      </c>
      <c r="H314" s="28">
        <f>'[1]6월'!H314</f>
        <v>40.58</v>
      </c>
      <c r="I314" s="28">
        <f>'[1]6월'!I314</f>
        <v>0</v>
      </c>
      <c r="J314" s="29">
        <f>'[1]6월'!J314</f>
        <v>0</v>
      </c>
      <c r="K314" s="28">
        <f>'[1]6월'!K314</f>
        <v>24.24</v>
      </c>
      <c r="L314" s="28">
        <f>'[1]6월'!L314</f>
        <v>24.24</v>
      </c>
      <c r="M314" s="28">
        <f>'[1]6월'!M314</f>
        <v>0</v>
      </c>
      <c r="N314" s="29">
        <f>'[1]6월'!N314</f>
        <v>0</v>
      </c>
      <c r="O314" s="28">
        <f>'[1]6월'!O314</f>
        <v>0.78</v>
      </c>
      <c r="P314" s="28">
        <f>'[1]6월'!P314</f>
        <v>0.78</v>
      </c>
      <c r="Q314" s="28">
        <f>'[1]6월'!Q314</f>
        <v>0</v>
      </c>
      <c r="R314" s="30">
        <f>'[1]6월'!R314</f>
        <v>0</v>
      </c>
      <c r="S314" s="31">
        <f>'[1]6월'!S314</f>
        <v>0</v>
      </c>
      <c r="T314" s="30">
        <f>'[1]6월'!T314</f>
        <v>0</v>
      </c>
      <c r="U314" s="32">
        <f t="shared" si="34"/>
        <v>547.6</v>
      </c>
      <c r="V314" s="33">
        <v>1</v>
      </c>
      <c r="W314" s="34">
        <f t="shared" si="28"/>
        <v>547.6</v>
      </c>
      <c r="X314" s="35" t="str">
        <f>VLOOKUP(B314,[2]호실상태!$C:$F,4,FALSE)</f>
        <v>공실</v>
      </c>
      <c r="Y314" s="36"/>
      <c r="Z314" s="34" t="str">
        <f t="shared" si="29"/>
        <v/>
      </c>
      <c r="AA314" s="34" t="str">
        <f t="shared" si="30"/>
        <v/>
      </c>
      <c r="AB314" s="34">
        <f t="shared" si="31"/>
        <v>547.6</v>
      </c>
      <c r="AC314" s="34" t="str">
        <f t="shared" si="32"/>
        <v/>
      </c>
      <c r="AD314" s="34">
        <f t="shared" si="33"/>
        <v>547.6</v>
      </c>
    </row>
    <row r="315" spans="1:30" s="37" customFormat="1" ht="16.5">
      <c r="A315" s="26" t="s">
        <v>639</v>
      </c>
      <c r="B315" s="27" t="s">
        <v>640</v>
      </c>
      <c r="C315" s="28">
        <f>'[1]6월'!C315</f>
        <v>247.3</v>
      </c>
      <c r="D315" s="28">
        <f>'[1]6월'!D315</f>
        <v>250.4</v>
      </c>
      <c r="E315" s="28">
        <f>'[1]6월'!E315</f>
        <v>3.1</v>
      </c>
      <c r="F315" s="29">
        <f>'[1]6월'!F315</f>
        <v>458.8</v>
      </c>
      <c r="G315" s="28">
        <f>'[1]6월'!G315</f>
        <v>34.269999999999996</v>
      </c>
      <c r="H315" s="28">
        <f>'[1]6월'!H315</f>
        <v>34.269999999999996</v>
      </c>
      <c r="I315" s="28">
        <f>'[1]6월'!I315</f>
        <v>0</v>
      </c>
      <c r="J315" s="29">
        <f>'[1]6월'!J315</f>
        <v>0</v>
      </c>
      <c r="K315" s="28">
        <f>'[1]6월'!K315</f>
        <v>16.3</v>
      </c>
      <c r="L315" s="28">
        <f>'[1]6월'!L315</f>
        <v>16.3</v>
      </c>
      <c r="M315" s="28">
        <f>'[1]6월'!M315</f>
        <v>0</v>
      </c>
      <c r="N315" s="29">
        <f>'[1]6월'!N315</f>
        <v>0</v>
      </c>
      <c r="O315" s="28">
        <f>'[1]6월'!O315</f>
        <v>1.45</v>
      </c>
      <c r="P315" s="28">
        <f>'[1]6월'!P315</f>
        <v>1.45</v>
      </c>
      <c r="Q315" s="28">
        <f>'[1]6월'!Q315</f>
        <v>0</v>
      </c>
      <c r="R315" s="30">
        <f>'[1]6월'!R315</f>
        <v>0</v>
      </c>
      <c r="S315" s="31">
        <f>'[1]6월'!S315</f>
        <v>0</v>
      </c>
      <c r="T315" s="30">
        <f>'[1]6월'!T315</f>
        <v>0</v>
      </c>
      <c r="U315" s="32">
        <f t="shared" si="34"/>
        <v>458.8</v>
      </c>
      <c r="V315" s="33">
        <v>1</v>
      </c>
      <c r="W315" s="34">
        <f t="shared" si="28"/>
        <v>458.8</v>
      </c>
      <c r="X315" s="35" t="str">
        <f>VLOOKUP(B315,[2]호실상태!$C:$F,4,FALSE)</f>
        <v>공실</v>
      </c>
      <c r="Y315" s="36"/>
      <c r="Z315" s="34" t="str">
        <f t="shared" si="29"/>
        <v/>
      </c>
      <c r="AA315" s="34" t="str">
        <f t="shared" si="30"/>
        <v/>
      </c>
      <c r="AB315" s="34">
        <f t="shared" si="31"/>
        <v>458.8</v>
      </c>
      <c r="AC315" s="34" t="str">
        <f t="shared" si="32"/>
        <v/>
      </c>
      <c r="AD315" s="34">
        <f t="shared" si="33"/>
        <v>458.8</v>
      </c>
    </row>
    <row r="316" spans="1:30" s="37" customFormat="1" ht="16.5">
      <c r="A316" s="26" t="s">
        <v>641</v>
      </c>
      <c r="B316" s="27" t="s">
        <v>642</v>
      </c>
      <c r="C316" s="28">
        <f>'[1]6월'!C316</f>
        <v>206.4</v>
      </c>
      <c r="D316" s="28">
        <f>'[1]6월'!D316</f>
        <v>209.7</v>
      </c>
      <c r="E316" s="28">
        <f>'[1]6월'!E316</f>
        <v>3.3</v>
      </c>
      <c r="F316" s="29">
        <f>'[1]6월'!F316</f>
        <v>488.4</v>
      </c>
      <c r="G316" s="28">
        <f>'[1]6월'!G316</f>
        <v>22.48</v>
      </c>
      <c r="H316" s="28">
        <f>'[1]6월'!H316</f>
        <v>22.48</v>
      </c>
      <c r="I316" s="28">
        <f>'[1]6월'!I316</f>
        <v>0</v>
      </c>
      <c r="J316" s="29">
        <f>'[1]6월'!J316</f>
        <v>0</v>
      </c>
      <c r="K316" s="28">
        <f>'[1]6월'!K316</f>
        <v>9.34</v>
      </c>
      <c r="L316" s="28">
        <f>'[1]6월'!L316</f>
        <v>9.34</v>
      </c>
      <c r="M316" s="28">
        <f>'[1]6월'!M316</f>
        <v>0</v>
      </c>
      <c r="N316" s="29">
        <f>'[1]6월'!N316</f>
        <v>0</v>
      </c>
      <c r="O316" s="28">
        <f>'[1]6월'!O316</f>
        <v>0.76</v>
      </c>
      <c r="P316" s="28">
        <f>'[1]6월'!P316</f>
        <v>0.76</v>
      </c>
      <c r="Q316" s="28">
        <f>'[1]6월'!Q316</f>
        <v>0</v>
      </c>
      <c r="R316" s="30">
        <f>'[1]6월'!R316</f>
        <v>0</v>
      </c>
      <c r="S316" s="31">
        <f>'[1]6월'!S316</f>
        <v>0</v>
      </c>
      <c r="T316" s="30">
        <f>'[1]6월'!T316</f>
        <v>0</v>
      </c>
      <c r="U316" s="32">
        <f t="shared" si="34"/>
        <v>488.4</v>
      </c>
      <c r="V316" s="33">
        <v>1</v>
      </c>
      <c r="W316" s="34">
        <f t="shared" si="28"/>
        <v>488.4</v>
      </c>
      <c r="X316" s="35" t="str">
        <f>VLOOKUP(B316,[2]호실상태!$C:$F,4,FALSE)</f>
        <v>공실</v>
      </c>
      <c r="Y316" s="36"/>
      <c r="Z316" s="34" t="str">
        <f t="shared" si="29"/>
        <v/>
      </c>
      <c r="AA316" s="34" t="str">
        <f t="shared" si="30"/>
        <v/>
      </c>
      <c r="AB316" s="34">
        <f t="shared" si="31"/>
        <v>488.4</v>
      </c>
      <c r="AC316" s="34" t="str">
        <f t="shared" si="32"/>
        <v/>
      </c>
      <c r="AD316" s="34">
        <f t="shared" si="33"/>
        <v>488.4</v>
      </c>
    </row>
    <row r="317" spans="1:30" s="37" customFormat="1" ht="16.5">
      <c r="A317" s="26" t="s">
        <v>643</v>
      </c>
      <c r="B317" s="27" t="s">
        <v>644</v>
      </c>
      <c r="C317" s="28">
        <f>'[1]6월'!C317</f>
        <v>213.9</v>
      </c>
      <c r="D317" s="28">
        <f>'[1]6월'!D317</f>
        <v>217.4</v>
      </c>
      <c r="E317" s="28">
        <f>'[1]6월'!E317</f>
        <v>3.5</v>
      </c>
      <c r="F317" s="29">
        <f>'[1]6월'!F317</f>
        <v>518</v>
      </c>
      <c r="G317" s="28">
        <f>'[1]6월'!G317</f>
        <v>21.72</v>
      </c>
      <c r="H317" s="28">
        <f>'[1]6월'!H317</f>
        <v>21.72</v>
      </c>
      <c r="I317" s="28">
        <f>'[1]6월'!I317</f>
        <v>0</v>
      </c>
      <c r="J317" s="29">
        <f>'[1]6월'!J317</f>
        <v>0</v>
      </c>
      <c r="K317" s="28">
        <f>'[1]6월'!K317</f>
        <v>10.5</v>
      </c>
      <c r="L317" s="28">
        <f>'[1]6월'!L317</f>
        <v>10.5</v>
      </c>
      <c r="M317" s="28">
        <f>'[1]6월'!M317</f>
        <v>0</v>
      </c>
      <c r="N317" s="29">
        <f>'[1]6월'!N317</f>
        <v>0</v>
      </c>
      <c r="O317" s="28">
        <f>'[1]6월'!O317</f>
        <v>1.43</v>
      </c>
      <c r="P317" s="28">
        <f>'[1]6월'!P317</f>
        <v>1.43</v>
      </c>
      <c r="Q317" s="28">
        <f>'[1]6월'!Q317</f>
        <v>0</v>
      </c>
      <c r="R317" s="30">
        <f>'[1]6월'!R317</f>
        <v>0</v>
      </c>
      <c r="S317" s="31">
        <f>'[1]6월'!S317</f>
        <v>0</v>
      </c>
      <c r="T317" s="30">
        <f>'[1]6월'!T317</f>
        <v>0</v>
      </c>
      <c r="U317" s="32">
        <f t="shared" si="34"/>
        <v>518</v>
      </c>
      <c r="V317" s="33">
        <v>1</v>
      </c>
      <c r="W317" s="34">
        <f t="shared" si="28"/>
        <v>518</v>
      </c>
      <c r="X317" s="35" t="str">
        <f>VLOOKUP(B317,[2]호실상태!$C:$F,4,FALSE)</f>
        <v>공실</v>
      </c>
      <c r="Y317" s="36"/>
      <c r="Z317" s="34" t="str">
        <f t="shared" si="29"/>
        <v/>
      </c>
      <c r="AA317" s="34" t="str">
        <f t="shared" si="30"/>
        <v/>
      </c>
      <c r="AB317" s="34">
        <f t="shared" si="31"/>
        <v>518</v>
      </c>
      <c r="AC317" s="34" t="str">
        <f t="shared" si="32"/>
        <v/>
      </c>
      <c r="AD317" s="34">
        <f t="shared" si="33"/>
        <v>518</v>
      </c>
    </row>
    <row r="318" spans="1:30" s="37" customFormat="1" ht="16.5">
      <c r="A318" s="26" t="s">
        <v>645</v>
      </c>
      <c r="B318" s="27" t="s">
        <v>646</v>
      </c>
      <c r="C318" s="28">
        <f>'[1]6월'!C318</f>
        <v>276.10000000000002</v>
      </c>
      <c r="D318" s="28">
        <f>'[1]6월'!D318</f>
        <v>304.7</v>
      </c>
      <c r="E318" s="28">
        <f>'[1]6월'!E318</f>
        <v>28.6</v>
      </c>
      <c r="F318" s="29">
        <f>'[1]6월'!F318</f>
        <v>4232.8</v>
      </c>
      <c r="G318" s="28">
        <f>'[1]6월'!G318</f>
        <v>41.64</v>
      </c>
      <c r="H318" s="28">
        <f>'[1]6월'!H318</f>
        <v>44.89</v>
      </c>
      <c r="I318" s="28">
        <f>'[1]6월'!I318</f>
        <v>3.25</v>
      </c>
      <c r="J318" s="29">
        <f>'[1]6월'!J318</f>
        <v>8585.5084745762724</v>
      </c>
      <c r="K318" s="28">
        <f>'[1]6월'!K318</f>
        <v>21.07</v>
      </c>
      <c r="L318" s="28">
        <f>'[1]6월'!L318</f>
        <v>22.3</v>
      </c>
      <c r="M318" s="28">
        <f>'[1]6월'!M318</f>
        <v>1.23</v>
      </c>
      <c r="N318" s="29">
        <f>'[1]6월'!N318</f>
        <v>10473.450000000001</v>
      </c>
      <c r="O318" s="28">
        <f>'[1]6월'!O318</f>
        <v>1.1299999999999999</v>
      </c>
      <c r="P318" s="28">
        <f>'[1]6월'!P318</f>
        <v>1.1299999999999999</v>
      </c>
      <c r="Q318" s="28">
        <f>'[1]6월'!Q318</f>
        <v>0</v>
      </c>
      <c r="R318" s="30">
        <f>'[1]6월'!R318</f>
        <v>0</v>
      </c>
      <c r="S318" s="31">
        <f>'[1]6월'!S318</f>
        <v>30.433333333333334</v>
      </c>
      <c r="T318" s="30">
        <f>'[1]6월'!T318</f>
        <v>3110.4299642388864</v>
      </c>
      <c r="U318" s="32">
        <f t="shared" si="34"/>
        <v>26402.188438815159</v>
      </c>
      <c r="V318" s="33">
        <v>1</v>
      </c>
      <c r="W318" s="34">
        <f t="shared" si="28"/>
        <v>26402.188438815159</v>
      </c>
      <c r="X318" s="35" t="str">
        <f>VLOOKUP(B318,[2]호실상태!$C:$F,4,FALSE)</f>
        <v>입실</v>
      </c>
      <c r="Y318" s="36"/>
      <c r="Z318" s="34" t="str">
        <f t="shared" si="29"/>
        <v/>
      </c>
      <c r="AA318" s="34">
        <f t="shared" si="30"/>
        <v>26402.188438815159</v>
      </c>
      <c r="AB318" s="34" t="str">
        <f t="shared" si="31"/>
        <v/>
      </c>
      <c r="AC318" s="34" t="str">
        <f t="shared" si="32"/>
        <v/>
      </c>
      <c r="AD318" s="34">
        <f t="shared" si="33"/>
        <v>26402.188438815159</v>
      </c>
    </row>
    <row r="319" spans="1:30" s="37" customFormat="1" ht="16.5">
      <c r="A319" s="26" t="s">
        <v>647</v>
      </c>
      <c r="B319" s="27" t="s">
        <v>648</v>
      </c>
      <c r="C319" s="28">
        <f>'[1]6월'!C319</f>
        <v>296.7</v>
      </c>
      <c r="D319" s="28">
        <f>'[1]6월'!D319</f>
        <v>303.89999999999998</v>
      </c>
      <c r="E319" s="28">
        <f>'[1]6월'!E319</f>
        <v>7.2</v>
      </c>
      <c r="F319" s="29">
        <f>'[1]6월'!F319</f>
        <v>1065.6000000000001</v>
      </c>
      <c r="G319" s="28">
        <f>'[1]6월'!G319</f>
        <v>58.15</v>
      </c>
      <c r="H319" s="28">
        <f>'[1]6월'!H319</f>
        <v>58.39</v>
      </c>
      <c r="I319" s="28">
        <f>'[1]6월'!I319</f>
        <v>0.24000000000000002</v>
      </c>
      <c r="J319" s="29">
        <f>'[1]6월'!J319</f>
        <v>634.00677966101705</v>
      </c>
      <c r="K319" s="28">
        <f>'[1]6월'!K319</f>
        <v>27.9</v>
      </c>
      <c r="L319" s="28">
        <f>'[1]6월'!L319</f>
        <v>27.97</v>
      </c>
      <c r="M319" s="28">
        <f>'[1]6월'!M319</f>
        <v>7.0000000000000007E-2</v>
      </c>
      <c r="N319" s="29">
        <f>'[1]6월'!N319</f>
        <v>596.05000000000007</v>
      </c>
      <c r="O319" s="28">
        <f>'[1]6월'!O319</f>
        <v>1.82</v>
      </c>
      <c r="P319" s="28">
        <f>'[1]6월'!P319</f>
        <v>1.82</v>
      </c>
      <c r="Q319" s="28">
        <f>'[1]6월'!Q319</f>
        <v>0</v>
      </c>
      <c r="R319" s="30">
        <f>'[1]6월'!R319</f>
        <v>0</v>
      </c>
      <c r="S319" s="31">
        <f>'[1]6월'!S319</f>
        <v>5.3</v>
      </c>
      <c r="T319" s="30">
        <f>'[1]6월'!T319</f>
        <v>541.68495543700215</v>
      </c>
      <c r="U319" s="32">
        <f t="shared" si="34"/>
        <v>2837.3417350980199</v>
      </c>
      <c r="V319" s="33">
        <v>2</v>
      </c>
      <c r="W319" s="34">
        <f t="shared" si="28"/>
        <v>1418.6708675490099</v>
      </c>
      <c r="X319" s="35" t="str">
        <f>VLOOKUP(B319,[2]호실상태!$C:$F,4,FALSE)</f>
        <v>반실</v>
      </c>
      <c r="Y319" s="36"/>
      <c r="Z319" s="34">
        <f t="shared" si="29"/>
        <v>1986.1392145686139</v>
      </c>
      <c r="AA319" s="34" t="str">
        <f t="shared" si="30"/>
        <v/>
      </c>
      <c r="AB319" s="34" t="str">
        <f t="shared" si="31"/>
        <v/>
      </c>
      <c r="AC319" s="34">
        <f t="shared" si="32"/>
        <v>851.20252052940589</v>
      </c>
      <c r="AD319" s="34">
        <f t="shared" si="33"/>
        <v>1986.1392145686139</v>
      </c>
    </row>
    <row r="320" spans="1:30" s="37" customFormat="1" ht="16.5">
      <c r="A320" s="26" t="s">
        <v>649</v>
      </c>
      <c r="B320" s="27" t="s">
        <v>650</v>
      </c>
      <c r="C320" s="28">
        <f>'[1]6월'!C320</f>
        <v>449.3</v>
      </c>
      <c r="D320" s="28">
        <f>'[1]6월'!D320</f>
        <v>465.1</v>
      </c>
      <c r="E320" s="28">
        <f>'[1]6월'!E320</f>
        <v>15.8</v>
      </c>
      <c r="F320" s="29">
        <f>'[1]6월'!F320</f>
        <v>2338.4</v>
      </c>
      <c r="G320" s="28">
        <f>'[1]6월'!G320</f>
        <v>79.240000000000009</v>
      </c>
      <c r="H320" s="28">
        <f>'[1]6월'!H320</f>
        <v>81.03</v>
      </c>
      <c r="I320" s="28">
        <f>'[1]6월'!I320</f>
        <v>1.79</v>
      </c>
      <c r="J320" s="29">
        <f>'[1]6월'!J320</f>
        <v>4728.6338983050855</v>
      </c>
      <c r="K320" s="28">
        <f>'[1]6월'!K320</f>
        <v>40.65</v>
      </c>
      <c r="L320" s="28">
        <f>'[1]6월'!L320</f>
        <v>41.11</v>
      </c>
      <c r="M320" s="28">
        <f>'[1]6월'!M320</f>
        <v>0.46</v>
      </c>
      <c r="N320" s="29">
        <f>'[1]6월'!N320</f>
        <v>3916.9</v>
      </c>
      <c r="O320" s="28">
        <f>'[1]6월'!O320</f>
        <v>1.92</v>
      </c>
      <c r="P320" s="28">
        <f>'[1]6월'!P320</f>
        <v>1.92</v>
      </c>
      <c r="Q320" s="28">
        <f>'[1]6월'!Q320</f>
        <v>0</v>
      </c>
      <c r="R320" s="30">
        <f>'[1]6월'!R320</f>
        <v>0</v>
      </c>
      <c r="S320" s="31">
        <f>'[1]6월'!S320</f>
        <v>69.033333333333331</v>
      </c>
      <c r="T320" s="30">
        <f>'[1]6월'!T320</f>
        <v>7055.53171515743</v>
      </c>
      <c r="U320" s="32">
        <f t="shared" si="34"/>
        <v>18039.465613462515</v>
      </c>
      <c r="V320" s="33">
        <v>2</v>
      </c>
      <c r="W320" s="34">
        <f t="shared" si="28"/>
        <v>9019.7328067312574</v>
      </c>
      <c r="X320" s="35" t="str">
        <f>VLOOKUP(B320,[2]호실상태!$C:$F,4,FALSE)</f>
        <v>반실</v>
      </c>
      <c r="Y320" s="36"/>
      <c r="Z320" s="34">
        <f t="shared" si="29"/>
        <v>12627.625929423759</v>
      </c>
      <c r="AA320" s="34" t="str">
        <f t="shared" si="30"/>
        <v/>
      </c>
      <c r="AB320" s="34" t="str">
        <f t="shared" si="31"/>
        <v/>
      </c>
      <c r="AC320" s="34">
        <f t="shared" si="32"/>
        <v>5411.8396840387541</v>
      </c>
      <c r="AD320" s="34">
        <f t="shared" si="33"/>
        <v>12627.625929423759</v>
      </c>
    </row>
    <row r="321" spans="1:30" s="37" customFormat="1" ht="16.5">
      <c r="A321" s="26" t="s">
        <v>651</v>
      </c>
      <c r="B321" s="27" t="s">
        <v>652</v>
      </c>
      <c r="C321" s="28">
        <f>'[1]6월'!C321</f>
        <v>234.4</v>
      </c>
      <c r="D321" s="28">
        <f>'[1]6월'!D321</f>
        <v>244</v>
      </c>
      <c r="E321" s="28">
        <f>'[1]6월'!E321</f>
        <v>9.6</v>
      </c>
      <c r="F321" s="29">
        <f>'[1]6월'!F321</f>
        <v>1420.8</v>
      </c>
      <c r="G321" s="28">
        <f>'[1]6월'!G321</f>
        <v>56.11</v>
      </c>
      <c r="H321" s="28">
        <f>'[1]6월'!H321</f>
        <v>57.26</v>
      </c>
      <c r="I321" s="28">
        <f>'[1]6월'!I321</f>
        <v>1.1499999999999999</v>
      </c>
      <c r="J321" s="29">
        <f>'[1]6월'!J321</f>
        <v>3037.9491525423728</v>
      </c>
      <c r="K321" s="28">
        <f>'[1]6월'!K321</f>
        <v>30.42</v>
      </c>
      <c r="L321" s="28">
        <f>'[1]6월'!L321</f>
        <v>30.61</v>
      </c>
      <c r="M321" s="28">
        <f>'[1]6월'!M321</f>
        <v>0.19</v>
      </c>
      <c r="N321" s="29">
        <f>'[1]6월'!N321</f>
        <v>1617.85</v>
      </c>
      <c r="O321" s="28">
        <f>'[1]6월'!O321</f>
        <v>1.29</v>
      </c>
      <c r="P321" s="28">
        <f>'[1]6월'!P321</f>
        <v>1.29</v>
      </c>
      <c r="Q321" s="28">
        <f>'[1]6월'!Q321</f>
        <v>0</v>
      </c>
      <c r="R321" s="30">
        <f>'[1]6월'!R321</f>
        <v>0</v>
      </c>
      <c r="S321" s="31">
        <f>'[1]6월'!S321</f>
        <v>46.033333333333331</v>
      </c>
      <c r="T321" s="30">
        <f>'[1]6월'!T321</f>
        <v>4704.8234179779874</v>
      </c>
      <c r="U321" s="32">
        <f t="shared" si="34"/>
        <v>10781.422570520361</v>
      </c>
      <c r="V321" s="33">
        <v>2</v>
      </c>
      <c r="W321" s="34">
        <f t="shared" si="28"/>
        <v>5390.7112852601804</v>
      </c>
      <c r="X321" s="35" t="str">
        <f>VLOOKUP(B321,[2]호실상태!$C:$F,4,FALSE)</f>
        <v>공실</v>
      </c>
      <c r="Y321" s="36"/>
      <c r="Z321" s="34" t="str">
        <f t="shared" si="29"/>
        <v/>
      </c>
      <c r="AA321" s="34" t="str">
        <f t="shared" si="30"/>
        <v/>
      </c>
      <c r="AB321" s="34">
        <f t="shared" si="31"/>
        <v>10781.422570520361</v>
      </c>
      <c r="AC321" s="34" t="str">
        <f t="shared" si="32"/>
        <v/>
      </c>
      <c r="AD321" s="34">
        <f t="shared" si="33"/>
        <v>5390.7112852601804</v>
      </c>
    </row>
    <row r="322" spans="1:30" s="37" customFormat="1" ht="16.5">
      <c r="A322" s="26" t="s">
        <v>653</v>
      </c>
      <c r="B322" s="27" t="s">
        <v>654</v>
      </c>
      <c r="C322" s="28">
        <f>'[1]6월'!C322</f>
        <v>299.3</v>
      </c>
      <c r="D322" s="28">
        <f>'[1]6월'!D322</f>
        <v>331.3</v>
      </c>
      <c r="E322" s="28">
        <f>'[1]6월'!E322</f>
        <v>32</v>
      </c>
      <c r="F322" s="29">
        <f>'[1]6월'!F322</f>
        <v>4736</v>
      </c>
      <c r="G322" s="28">
        <f>'[1]6월'!G322</f>
        <v>64.260000000000005</v>
      </c>
      <c r="H322" s="28">
        <f>'[1]6월'!H322</f>
        <v>68.680000000000007</v>
      </c>
      <c r="I322" s="28">
        <f>'[1]6월'!I322</f>
        <v>4.42</v>
      </c>
      <c r="J322" s="29">
        <f>'[1]6월'!J322</f>
        <v>11676.291525423729</v>
      </c>
      <c r="K322" s="28">
        <f>'[1]6월'!K322</f>
        <v>27.06</v>
      </c>
      <c r="L322" s="28">
        <f>'[1]6월'!L322</f>
        <v>28.22</v>
      </c>
      <c r="M322" s="28">
        <f>'[1]6월'!M322</f>
        <v>1.1599999999999999</v>
      </c>
      <c r="N322" s="29">
        <f>'[1]6월'!N322</f>
        <v>9877.4</v>
      </c>
      <c r="O322" s="28">
        <f>'[1]6월'!O322</f>
        <v>1.26</v>
      </c>
      <c r="P322" s="28">
        <f>'[1]6월'!P322</f>
        <v>1.26</v>
      </c>
      <c r="Q322" s="28">
        <f>'[1]6월'!Q322</f>
        <v>0</v>
      </c>
      <c r="R322" s="30">
        <f>'[1]6월'!R322</f>
        <v>0</v>
      </c>
      <c r="S322" s="31">
        <f>'[1]6월'!S322</f>
        <v>152.71666666666664</v>
      </c>
      <c r="T322" s="30">
        <f>'[1]6월'!T322</f>
        <v>15608.362410909591</v>
      </c>
      <c r="U322" s="32">
        <f t="shared" si="34"/>
        <v>41898.053936333323</v>
      </c>
      <c r="V322" s="33">
        <v>2</v>
      </c>
      <c r="W322" s="34">
        <f t="shared" si="28"/>
        <v>20949.026968166661</v>
      </c>
      <c r="X322" s="35" t="str">
        <f>VLOOKUP(B322,[2]호실상태!$C:$F,4,FALSE)</f>
        <v>입실</v>
      </c>
      <c r="Y322" s="36"/>
      <c r="Z322" s="34" t="str">
        <f t="shared" si="29"/>
        <v/>
      </c>
      <c r="AA322" s="34">
        <f t="shared" si="30"/>
        <v>41898.053936333323</v>
      </c>
      <c r="AB322" s="34" t="str">
        <f t="shared" si="31"/>
        <v/>
      </c>
      <c r="AC322" s="34" t="str">
        <f t="shared" si="32"/>
        <v/>
      </c>
      <c r="AD322" s="34">
        <f t="shared" si="33"/>
        <v>20949.026968166661</v>
      </c>
    </row>
    <row r="323" spans="1:30" s="37" customFormat="1" ht="16.5">
      <c r="A323" s="26" t="s">
        <v>655</v>
      </c>
      <c r="B323" s="27" t="s">
        <v>656</v>
      </c>
      <c r="C323" s="28">
        <f>'[1]6월'!C323</f>
        <v>290.10000000000002</v>
      </c>
      <c r="D323" s="28">
        <f>'[1]6월'!D323</f>
        <v>293.7</v>
      </c>
      <c r="E323" s="28">
        <f>'[1]6월'!E323</f>
        <v>3.6</v>
      </c>
      <c r="F323" s="29">
        <f>'[1]6월'!F323</f>
        <v>532.80000000000007</v>
      </c>
      <c r="G323" s="28">
        <f>'[1]6월'!G323</f>
        <v>46.96</v>
      </c>
      <c r="H323" s="28">
        <f>'[1]6월'!H323</f>
        <v>46.96</v>
      </c>
      <c r="I323" s="28">
        <f>'[1]6월'!I323</f>
        <v>0</v>
      </c>
      <c r="J323" s="29">
        <f>'[1]6월'!J323</f>
        <v>0</v>
      </c>
      <c r="K323" s="28">
        <f>'[1]6월'!K323</f>
        <v>22.78</v>
      </c>
      <c r="L323" s="28">
        <f>'[1]6월'!L323</f>
        <v>22.78</v>
      </c>
      <c r="M323" s="28">
        <f>'[1]6월'!M323</f>
        <v>0</v>
      </c>
      <c r="N323" s="29">
        <f>'[1]6월'!N323</f>
        <v>0</v>
      </c>
      <c r="O323" s="28">
        <f>'[1]6월'!O323</f>
        <v>1.62</v>
      </c>
      <c r="P323" s="28">
        <f>'[1]6월'!P323</f>
        <v>1.62</v>
      </c>
      <c r="Q323" s="28">
        <f>'[1]6월'!Q323</f>
        <v>0</v>
      </c>
      <c r="R323" s="30">
        <f>'[1]6월'!R323</f>
        <v>0</v>
      </c>
      <c r="S323" s="31">
        <f>'[1]6월'!S323</f>
        <v>0</v>
      </c>
      <c r="T323" s="30">
        <f>'[1]6월'!T323</f>
        <v>0</v>
      </c>
      <c r="U323" s="32">
        <f t="shared" si="34"/>
        <v>532.80000000000007</v>
      </c>
      <c r="V323" s="33">
        <v>2</v>
      </c>
      <c r="W323" s="34">
        <f t="shared" si="28"/>
        <v>266.40000000000003</v>
      </c>
      <c r="X323" s="35" t="str">
        <f>VLOOKUP(B323,[2]호실상태!$C:$F,4,FALSE)</f>
        <v>공실</v>
      </c>
      <c r="Y323" s="36"/>
      <c r="Z323" s="34" t="str">
        <f t="shared" si="29"/>
        <v/>
      </c>
      <c r="AA323" s="34" t="str">
        <f t="shared" si="30"/>
        <v/>
      </c>
      <c r="AB323" s="34">
        <f t="shared" si="31"/>
        <v>532.80000000000007</v>
      </c>
      <c r="AC323" s="34" t="str">
        <f t="shared" si="32"/>
        <v/>
      </c>
      <c r="AD323" s="34">
        <f t="shared" si="33"/>
        <v>266.40000000000003</v>
      </c>
    </row>
    <row r="324" spans="1:30" s="37" customFormat="1" ht="16.5">
      <c r="A324" s="26" t="s">
        <v>657</v>
      </c>
      <c r="B324" s="27" t="s">
        <v>658</v>
      </c>
      <c r="C324" s="28">
        <f>'[1]6월'!C324</f>
        <v>195</v>
      </c>
      <c r="D324" s="28">
        <f>'[1]6월'!D324</f>
        <v>201.7</v>
      </c>
      <c r="E324" s="28">
        <f>'[1]6월'!E324</f>
        <v>6.7</v>
      </c>
      <c r="F324" s="29">
        <f>'[1]6월'!F324</f>
        <v>991.6</v>
      </c>
      <c r="G324" s="28">
        <f>'[1]6월'!G324</f>
        <v>52.69</v>
      </c>
      <c r="H324" s="28">
        <f>'[1]6월'!H324</f>
        <v>53.39</v>
      </c>
      <c r="I324" s="28">
        <f>'[1]6월'!I324</f>
        <v>0.7</v>
      </c>
      <c r="J324" s="29">
        <f>'[1]6월'!J324</f>
        <v>1849.1864406779662</v>
      </c>
      <c r="K324" s="28">
        <f>'[1]6월'!K324</f>
        <v>27.46</v>
      </c>
      <c r="L324" s="28">
        <f>'[1]6월'!L324</f>
        <v>27.66</v>
      </c>
      <c r="M324" s="28">
        <f>'[1]6월'!M324</f>
        <v>0.2</v>
      </c>
      <c r="N324" s="29">
        <f>'[1]6월'!N324</f>
        <v>1703</v>
      </c>
      <c r="O324" s="28">
        <f>'[1]6월'!O324</f>
        <v>0.92</v>
      </c>
      <c r="P324" s="28">
        <f>'[1]6월'!P324</f>
        <v>0.92</v>
      </c>
      <c r="Q324" s="28">
        <f>'[1]6월'!Q324</f>
        <v>0</v>
      </c>
      <c r="R324" s="30">
        <f>'[1]6월'!R324</f>
        <v>0</v>
      </c>
      <c r="S324" s="31">
        <f>'[1]6월'!S324</f>
        <v>5.166666666666667</v>
      </c>
      <c r="T324" s="30">
        <f>'[1]6월'!T324</f>
        <v>528.05766096059961</v>
      </c>
      <c r="U324" s="32">
        <f t="shared" si="34"/>
        <v>5071.8441016385659</v>
      </c>
      <c r="V324" s="33">
        <v>2</v>
      </c>
      <c r="W324" s="34">
        <f t="shared" si="28"/>
        <v>2535.922050819283</v>
      </c>
      <c r="X324" s="35" t="str">
        <f>VLOOKUP(B324,[2]호실상태!$C:$F,4,FALSE)</f>
        <v>반실</v>
      </c>
      <c r="Y324" s="36"/>
      <c r="Z324" s="34">
        <f t="shared" si="29"/>
        <v>3550.2908711469959</v>
      </c>
      <c r="AA324" s="34" t="str">
        <f t="shared" si="30"/>
        <v/>
      </c>
      <c r="AB324" s="34" t="str">
        <f t="shared" si="31"/>
        <v/>
      </c>
      <c r="AC324" s="34">
        <f t="shared" si="32"/>
        <v>1521.5532304915698</v>
      </c>
      <c r="AD324" s="34">
        <f t="shared" si="33"/>
        <v>3550.2908711469959</v>
      </c>
    </row>
    <row r="325" spans="1:30" s="37" customFormat="1" ht="16.5">
      <c r="A325" s="26" t="s">
        <v>659</v>
      </c>
      <c r="B325" s="27" t="s">
        <v>660</v>
      </c>
      <c r="C325" s="28">
        <f>'[1]6월'!C325</f>
        <v>304.2</v>
      </c>
      <c r="D325" s="28">
        <f>'[1]6월'!D325</f>
        <v>337.6</v>
      </c>
      <c r="E325" s="28">
        <f>'[1]6월'!E325</f>
        <v>33.4</v>
      </c>
      <c r="F325" s="29">
        <f>'[1]6월'!F325</f>
        <v>4943.2</v>
      </c>
      <c r="G325" s="28">
        <f>'[1]6월'!G325</f>
        <v>71.97</v>
      </c>
      <c r="H325" s="28">
        <f>'[1]6월'!H325</f>
        <v>78.22</v>
      </c>
      <c r="I325" s="28">
        <f>'[1]6월'!I325</f>
        <v>6.25</v>
      </c>
      <c r="J325" s="29">
        <f>'[1]6월'!J325</f>
        <v>16510.593220338986</v>
      </c>
      <c r="K325" s="28">
        <f>'[1]6월'!K325</f>
        <v>30.64</v>
      </c>
      <c r="L325" s="28">
        <f>'[1]6월'!L325</f>
        <v>31.89</v>
      </c>
      <c r="M325" s="28">
        <f>'[1]6월'!M325</f>
        <v>1.25</v>
      </c>
      <c r="N325" s="29">
        <f>'[1]6월'!N325</f>
        <v>10643.75</v>
      </c>
      <c r="O325" s="28">
        <f>'[1]6월'!O325</f>
        <v>1.53</v>
      </c>
      <c r="P325" s="28">
        <f>'[1]6월'!P325</f>
        <v>1.53</v>
      </c>
      <c r="Q325" s="28">
        <f>'[1]6월'!Q325</f>
        <v>0</v>
      </c>
      <c r="R325" s="30">
        <f>'[1]6월'!R325</f>
        <v>0</v>
      </c>
      <c r="S325" s="31">
        <f>'[1]6월'!S325</f>
        <v>208.14999999999998</v>
      </c>
      <c r="T325" s="30">
        <f>'[1]6월'!T325</f>
        <v>21273.91008947396</v>
      </c>
      <c r="U325" s="32">
        <f t="shared" si="34"/>
        <v>53371.453309812947</v>
      </c>
      <c r="V325" s="33">
        <v>2</v>
      </c>
      <c r="W325" s="34">
        <f t="shared" si="28"/>
        <v>26685.726654906473</v>
      </c>
      <c r="X325" s="35" t="str">
        <f>VLOOKUP(B325,[2]호실상태!$C:$F,4,FALSE)</f>
        <v>입실</v>
      </c>
      <c r="Y325" s="36"/>
      <c r="Z325" s="34" t="str">
        <f t="shared" si="29"/>
        <v/>
      </c>
      <c r="AA325" s="34">
        <f t="shared" si="30"/>
        <v>53371.453309812947</v>
      </c>
      <c r="AB325" s="34" t="str">
        <f t="shared" si="31"/>
        <v/>
      </c>
      <c r="AC325" s="34" t="str">
        <f t="shared" si="32"/>
        <v/>
      </c>
      <c r="AD325" s="34">
        <f t="shared" si="33"/>
        <v>26685.726654906473</v>
      </c>
    </row>
    <row r="326" spans="1:30" s="37" customFormat="1" ht="16.5">
      <c r="A326" s="26" t="s">
        <v>661</v>
      </c>
      <c r="B326" s="27" t="s">
        <v>662</v>
      </c>
      <c r="C326" s="28">
        <f>'[1]6월'!C326</f>
        <v>300.3</v>
      </c>
      <c r="D326" s="28">
        <f>'[1]6월'!D326</f>
        <v>304</v>
      </c>
      <c r="E326" s="28">
        <f>'[1]6월'!E326</f>
        <v>3.7</v>
      </c>
      <c r="F326" s="29">
        <f>'[1]6월'!F326</f>
        <v>547.6</v>
      </c>
      <c r="G326" s="28">
        <f>'[1]6월'!G326</f>
        <v>54.400000000000006</v>
      </c>
      <c r="H326" s="28">
        <f>'[1]6월'!H326</f>
        <v>54.400000000000006</v>
      </c>
      <c r="I326" s="28">
        <f>'[1]6월'!I326</f>
        <v>0</v>
      </c>
      <c r="J326" s="29">
        <f>'[1]6월'!J326</f>
        <v>0</v>
      </c>
      <c r="K326" s="28">
        <f>'[1]6월'!K326</f>
        <v>24.12</v>
      </c>
      <c r="L326" s="28">
        <f>'[1]6월'!L326</f>
        <v>24.12</v>
      </c>
      <c r="M326" s="28">
        <f>'[1]6월'!M326</f>
        <v>0</v>
      </c>
      <c r="N326" s="29">
        <f>'[1]6월'!N326</f>
        <v>0</v>
      </c>
      <c r="O326" s="28">
        <f>'[1]6월'!O326</f>
        <v>2.09</v>
      </c>
      <c r="P326" s="28">
        <f>'[1]6월'!P326</f>
        <v>2.09</v>
      </c>
      <c r="Q326" s="28">
        <f>'[1]6월'!Q326</f>
        <v>0</v>
      </c>
      <c r="R326" s="30">
        <f>'[1]6월'!R326</f>
        <v>0</v>
      </c>
      <c r="S326" s="31">
        <f>'[1]6월'!S326</f>
        <v>0</v>
      </c>
      <c r="T326" s="30">
        <f>'[1]6월'!T326</f>
        <v>0</v>
      </c>
      <c r="U326" s="32">
        <f t="shared" si="34"/>
        <v>547.6</v>
      </c>
      <c r="V326" s="33">
        <v>2</v>
      </c>
      <c r="W326" s="34">
        <f t="shared" ref="W326:W389" si="35">U326/V326</f>
        <v>273.8</v>
      </c>
      <c r="X326" s="35" t="str">
        <f>VLOOKUP(B326,[2]호실상태!$C:$F,4,FALSE)</f>
        <v>공실</v>
      </c>
      <c r="Y326" s="36"/>
      <c r="Z326" s="34" t="str">
        <f t="shared" ref="Z326:Z389" si="36">(IF(X326="반실",U326*70%,""))</f>
        <v/>
      </c>
      <c r="AA326" s="34" t="str">
        <f t="shared" ref="AA326:AA389" si="37">IF(X326="입실",U326,"")</f>
        <v/>
      </c>
      <c r="AB326" s="34">
        <f t="shared" ref="AB326:AB389" si="38">(IF(X326="공실",U326,""))</f>
        <v>547.6</v>
      </c>
      <c r="AC326" s="34" t="str">
        <f t="shared" ref="AC326:AC389" si="39">(IF(X326="반실",U326*30%,""))</f>
        <v/>
      </c>
      <c r="AD326" s="34">
        <f t="shared" ref="AD326:AD389" si="40">IF(X326="반실",Z326,W326)</f>
        <v>273.8</v>
      </c>
    </row>
    <row r="327" spans="1:30" s="37" customFormat="1" ht="16.5">
      <c r="A327" s="26" t="s">
        <v>663</v>
      </c>
      <c r="B327" s="27" t="s">
        <v>664</v>
      </c>
      <c r="C327" s="28">
        <f>'[1]6월'!C327</f>
        <v>309.39999999999998</v>
      </c>
      <c r="D327" s="28">
        <f>'[1]6월'!D327</f>
        <v>326.39999999999998</v>
      </c>
      <c r="E327" s="28">
        <f>'[1]6월'!E327</f>
        <v>17</v>
      </c>
      <c r="F327" s="29">
        <f>'[1]6월'!F327</f>
        <v>2516</v>
      </c>
      <c r="G327" s="28">
        <f>'[1]6월'!G327</f>
        <v>61.19</v>
      </c>
      <c r="H327" s="28">
        <f>'[1]6월'!H327</f>
        <v>64.400000000000006</v>
      </c>
      <c r="I327" s="28">
        <f>'[1]6월'!I327</f>
        <v>3.21</v>
      </c>
      <c r="J327" s="29">
        <f>'[1]6월'!J327</f>
        <v>8479.8406779661018</v>
      </c>
      <c r="K327" s="28">
        <f>'[1]6월'!K327</f>
        <v>27.73</v>
      </c>
      <c r="L327" s="28">
        <f>'[1]6월'!L327</f>
        <v>28.92</v>
      </c>
      <c r="M327" s="28">
        <f>'[1]6월'!M327</f>
        <v>1.19</v>
      </c>
      <c r="N327" s="29">
        <f>'[1]6월'!N327</f>
        <v>10132.85</v>
      </c>
      <c r="O327" s="28">
        <f>'[1]6월'!O327</f>
        <v>1.95</v>
      </c>
      <c r="P327" s="28">
        <f>'[1]6월'!P327</f>
        <v>1.95</v>
      </c>
      <c r="Q327" s="28">
        <f>'[1]6월'!Q327</f>
        <v>0</v>
      </c>
      <c r="R327" s="30">
        <f>'[1]6월'!R327</f>
        <v>0</v>
      </c>
      <c r="S327" s="31">
        <f>'[1]6월'!S327</f>
        <v>201.95</v>
      </c>
      <c r="T327" s="30">
        <f>'[1]6월'!T327</f>
        <v>20640.24089632124</v>
      </c>
      <c r="U327" s="32">
        <f t="shared" ref="U327:U390" si="41">F327+J327+N327+R327+T327</f>
        <v>41768.931574287344</v>
      </c>
      <c r="V327" s="33">
        <v>2</v>
      </c>
      <c r="W327" s="34">
        <f t="shared" si="35"/>
        <v>20884.465787143672</v>
      </c>
      <c r="X327" s="35" t="str">
        <f>VLOOKUP(B327,[2]호실상태!$C:$F,4,FALSE)</f>
        <v>반실</v>
      </c>
      <c r="Y327" s="36"/>
      <c r="Z327" s="34">
        <f t="shared" si="36"/>
        <v>29238.252102001137</v>
      </c>
      <c r="AA327" s="34" t="str">
        <f t="shared" si="37"/>
        <v/>
      </c>
      <c r="AB327" s="34" t="str">
        <f t="shared" si="38"/>
        <v/>
      </c>
      <c r="AC327" s="34">
        <f t="shared" si="39"/>
        <v>12530.679472286203</v>
      </c>
      <c r="AD327" s="34">
        <f t="shared" si="40"/>
        <v>29238.252102001137</v>
      </c>
    </row>
    <row r="328" spans="1:30" s="37" customFormat="1" ht="16.5">
      <c r="A328" s="26" t="s">
        <v>665</v>
      </c>
      <c r="B328" s="27" t="s">
        <v>666</v>
      </c>
      <c r="C328" s="28">
        <f>'[1]6월'!C328</f>
        <v>293.7</v>
      </c>
      <c r="D328" s="28">
        <f>'[1]6월'!D328</f>
        <v>319</v>
      </c>
      <c r="E328" s="28">
        <f>'[1]6월'!E328</f>
        <v>25.3</v>
      </c>
      <c r="F328" s="29">
        <f>'[1]6월'!F328</f>
        <v>3744.4</v>
      </c>
      <c r="G328" s="28">
        <f>'[1]6월'!G328</f>
        <v>48.82</v>
      </c>
      <c r="H328" s="28">
        <f>'[1]6월'!H328</f>
        <v>52.67</v>
      </c>
      <c r="I328" s="28">
        <f>'[1]6월'!I328</f>
        <v>3.8499999999999996</v>
      </c>
      <c r="J328" s="29">
        <f>'[1]6월'!J328</f>
        <v>10170.525423728814</v>
      </c>
      <c r="K328" s="28">
        <f>'[1]6월'!K328</f>
        <v>19.420000000000002</v>
      </c>
      <c r="L328" s="28">
        <f>'[1]6월'!L328</f>
        <v>20.81</v>
      </c>
      <c r="M328" s="28">
        <f>'[1]6월'!M328</f>
        <v>1.39</v>
      </c>
      <c r="N328" s="29">
        <f>'[1]6월'!N328</f>
        <v>11835.849999999999</v>
      </c>
      <c r="O328" s="28">
        <f>'[1]6월'!O328</f>
        <v>1.81</v>
      </c>
      <c r="P328" s="28">
        <f>'[1]6월'!P328</f>
        <v>1.81</v>
      </c>
      <c r="Q328" s="28">
        <f>'[1]6월'!Q328</f>
        <v>0</v>
      </c>
      <c r="R328" s="30">
        <f>'[1]6월'!R328</f>
        <v>0</v>
      </c>
      <c r="S328" s="31">
        <f>'[1]6월'!S328</f>
        <v>52.45</v>
      </c>
      <c r="T328" s="30">
        <f>'[1]6월'!T328</f>
        <v>5360.636964654861</v>
      </c>
      <c r="U328" s="32">
        <f t="shared" si="41"/>
        <v>31111.412388383673</v>
      </c>
      <c r="V328" s="33">
        <v>2</v>
      </c>
      <c r="W328" s="34">
        <f t="shared" si="35"/>
        <v>15555.706194191836</v>
      </c>
      <c r="X328" s="35" t="str">
        <f>VLOOKUP(B328,[2]호실상태!$C:$F,4,FALSE)</f>
        <v>반실</v>
      </c>
      <c r="Y328" s="36"/>
      <c r="Z328" s="34">
        <f t="shared" si="36"/>
        <v>21777.98867186857</v>
      </c>
      <c r="AA328" s="34" t="str">
        <f t="shared" si="37"/>
        <v/>
      </c>
      <c r="AB328" s="34" t="str">
        <f t="shared" si="38"/>
        <v/>
      </c>
      <c r="AC328" s="34">
        <f t="shared" si="39"/>
        <v>9333.4237165151008</v>
      </c>
      <c r="AD328" s="34">
        <f t="shared" si="40"/>
        <v>21777.98867186857</v>
      </c>
    </row>
    <row r="329" spans="1:30" s="37" customFormat="1" ht="16.5">
      <c r="A329" s="26" t="s">
        <v>667</v>
      </c>
      <c r="B329" s="27" t="s">
        <v>668</v>
      </c>
      <c r="C329" s="28">
        <f>'[1]6월'!C329</f>
        <v>234.6</v>
      </c>
      <c r="D329" s="28">
        <f>'[1]6월'!D329</f>
        <v>237.7</v>
      </c>
      <c r="E329" s="28">
        <f>'[1]6월'!E329</f>
        <v>3.1</v>
      </c>
      <c r="F329" s="29">
        <f>'[1]6월'!F329</f>
        <v>458.8</v>
      </c>
      <c r="G329" s="28">
        <f>'[1]6월'!G329</f>
        <v>46.34</v>
      </c>
      <c r="H329" s="28">
        <f>'[1]6월'!H329</f>
        <v>46.34</v>
      </c>
      <c r="I329" s="28">
        <f>'[1]6월'!I329</f>
        <v>0</v>
      </c>
      <c r="J329" s="29">
        <f>'[1]6월'!J329</f>
        <v>0</v>
      </c>
      <c r="K329" s="28">
        <f>'[1]6월'!K329</f>
        <v>19.55</v>
      </c>
      <c r="L329" s="28">
        <f>'[1]6월'!L329</f>
        <v>19.55</v>
      </c>
      <c r="M329" s="28">
        <f>'[1]6월'!M329</f>
        <v>0</v>
      </c>
      <c r="N329" s="29">
        <f>'[1]6월'!N329</f>
        <v>0</v>
      </c>
      <c r="O329" s="28">
        <f>'[1]6월'!O329</f>
        <v>1.1299999999999999</v>
      </c>
      <c r="P329" s="28">
        <f>'[1]6월'!P329</f>
        <v>1.1299999999999999</v>
      </c>
      <c r="Q329" s="28">
        <f>'[1]6월'!Q329</f>
        <v>0</v>
      </c>
      <c r="R329" s="30">
        <f>'[1]6월'!R329</f>
        <v>0</v>
      </c>
      <c r="S329" s="31">
        <f>'[1]6월'!S329</f>
        <v>0</v>
      </c>
      <c r="T329" s="30">
        <f>'[1]6월'!T329</f>
        <v>0</v>
      </c>
      <c r="U329" s="32">
        <f t="shared" si="41"/>
        <v>458.8</v>
      </c>
      <c r="V329" s="33">
        <v>2</v>
      </c>
      <c r="W329" s="34">
        <f t="shared" si="35"/>
        <v>229.4</v>
      </c>
      <c r="X329" s="35" t="str">
        <f>VLOOKUP(B329,[2]호실상태!$C:$F,4,FALSE)</f>
        <v>공실</v>
      </c>
      <c r="Y329" s="36"/>
      <c r="Z329" s="34" t="str">
        <f t="shared" si="36"/>
        <v/>
      </c>
      <c r="AA329" s="34" t="str">
        <f t="shared" si="37"/>
        <v/>
      </c>
      <c r="AB329" s="34">
        <f t="shared" si="38"/>
        <v>458.8</v>
      </c>
      <c r="AC329" s="34" t="str">
        <f t="shared" si="39"/>
        <v/>
      </c>
      <c r="AD329" s="34">
        <f t="shared" si="40"/>
        <v>229.4</v>
      </c>
    </row>
    <row r="330" spans="1:30" s="37" customFormat="1" ht="16.5">
      <c r="A330" s="26" t="s">
        <v>669</v>
      </c>
      <c r="B330" s="27" t="s">
        <v>670</v>
      </c>
      <c r="C330" s="28">
        <f>'[1]6월'!C330</f>
        <v>244</v>
      </c>
      <c r="D330" s="28">
        <f>'[1]6월'!D330</f>
        <v>270.7</v>
      </c>
      <c r="E330" s="28">
        <f>'[1]6월'!E330</f>
        <v>26.7</v>
      </c>
      <c r="F330" s="29">
        <f>'[1]6월'!F330</f>
        <v>3951.6</v>
      </c>
      <c r="G330" s="28">
        <f>'[1]6월'!G330</f>
        <v>27.72</v>
      </c>
      <c r="H330" s="28">
        <f>'[1]6월'!H330</f>
        <v>29.880000000000003</v>
      </c>
      <c r="I330" s="28">
        <f>'[1]6월'!I330</f>
        <v>2.16</v>
      </c>
      <c r="J330" s="29">
        <f>'[1]6월'!J330</f>
        <v>5706.0610169491529</v>
      </c>
      <c r="K330" s="28">
        <f>'[1]6월'!K330</f>
        <v>12.62</v>
      </c>
      <c r="L330" s="28">
        <f>'[1]6월'!L330</f>
        <v>13.21</v>
      </c>
      <c r="M330" s="28">
        <f>'[1]6월'!M330</f>
        <v>0.59</v>
      </c>
      <c r="N330" s="29">
        <f>'[1]6월'!N330</f>
        <v>5023.8499999999995</v>
      </c>
      <c r="O330" s="28">
        <f>'[1]6월'!O330</f>
        <v>1.1499999999999999</v>
      </c>
      <c r="P330" s="28">
        <f>'[1]6월'!P330</f>
        <v>1.1499999999999999</v>
      </c>
      <c r="Q330" s="28">
        <f>'[1]6월'!Q330</f>
        <v>0</v>
      </c>
      <c r="R330" s="30">
        <f>'[1]6월'!R330</f>
        <v>0</v>
      </c>
      <c r="S330" s="31">
        <f>'[1]6월'!S330</f>
        <v>23.799999999999997</v>
      </c>
      <c r="T330" s="30">
        <f>'[1]6월'!T330</f>
        <v>2432.4720640378587</v>
      </c>
      <c r="U330" s="32">
        <f t="shared" si="41"/>
        <v>17113.983080987011</v>
      </c>
      <c r="V330" s="33">
        <v>2</v>
      </c>
      <c r="W330" s="34">
        <f t="shared" si="35"/>
        <v>8556.9915404935055</v>
      </c>
      <c r="X330" s="35" t="str">
        <f>VLOOKUP(B330,[2]호실상태!$C:$F,4,FALSE)</f>
        <v>입실</v>
      </c>
      <c r="Y330" s="36"/>
      <c r="Z330" s="34" t="str">
        <f t="shared" si="36"/>
        <v/>
      </c>
      <c r="AA330" s="34">
        <f t="shared" si="37"/>
        <v>17113.983080987011</v>
      </c>
      <c r="AB330" s="34" t="str">
        <f t="shared" si="38"/>
        <v/>
      </c>
      <c r="AC330" s="34" t="str">
        <f t="shared" si="39"/>
        <v/>
      </c>
      <c r="AD330" s="34">
        <f t="shared" si="40"/>
        <v>8556.9915404935055</v>
      </c>
    </row>
    <row r="331" spans="1:30" s="37" customFormat="1" ht="16.5">
      <c r="A331" s="26" t="s">
        <v>671</v>
      </c>
      <c r="B331" s="27" t="s">
        <v>672</v>
      </c>
      <c r="C331" s="28">
        <f>'[1]6월'!C331</f>
        <v>299.60000000000002</v>
      </c>
      <c r="D331" s="28">
        <f>'[1]6월'!D331</f>
        <v>313.60000000000002</v>
      </c>
      <c r="E331" s="28">
        <f>'[1]6월'!E331</f>
        <v>14</v>
      </c>
      <c r="F331" s="29">
        <f>'[1]6월'!F331</f>
        <v>2072</v>
      </c>
      <c r="G331" s="28">
        <f>'[1]6월'!G331</f>
        <v>56.349999999999994</v>
      </c>
      <c r="H331" s="28">
        <f>'[1]6월'!H331</f>
        <v>58.19</v>
      </c>
      <c r="I331" s="28">
        <f>'[1]6월'!I331</f>
        <v>1.84</v>
      </c>
      <c r="J331" s="29">
        <f>'[1]6월'!J331</f>
        <v>4860.718644067797</v>
      </c>
      <c r="K331" s="28">
        <f>'[1]6월'!K331</f>
        <v>25.56</v>
      </c>
      <c r="L331" s="28">
        <f>'[1]6월'!L331</f>
        <v>26.33</v>
      </c>
      <c r="M331" s="28">
        <f>'[1]6월'!M331</f>
        <v>0.77</v>
      </c>
      <c r="N331" s="29">
        <f>'[1]6월'!N331</f>
        <v>6556.55</v>
      </c>
      <c r="O331" s="28">
        <f>'[1]6월'!O331</f>
        <v>2.14</v>
      </c>
      <c r="P331" s="28">
        <f>'[1]6월'!P331</f>
        <v>2.14</v>
      </c>
      <c r="Q331" s="28">
        <f>'[1]6월'!Q331</f>
        <v>0</v>
      </c>
      <c r="R331" s="30">
        <f>'[1]6월'!R331</f>
        <v>0</v>
      </c>
      <c r="S331" s="31">
        <f>'[1]6월'!S331</f>
        <v>28.25</v>
      </c>
      <c r="T331" s="30">
        <f>'[1]6월'!T331</f>
        <v>2887.2830171877945</v>
      </c>
      <c r="U331" s="32">
        <f t="shared" si="41"/>
        <v>16376.551661255591</v>
      </c>
      <c r="V331" s="33">
        <v>2</v>
      </c>
      <c r="W331" s="34">
        <f t="shared" si="35"/>
        <v>8188.2758306277956</v>
      </c>
      <c r="X331" s="35" t="str">
        <f>VLOOKUP(B331,[2]호실상태!$C:$F,4,FALSE)</f>
        <v>반실</v>
      </c>
      <c r="Y331" s="36"/>
      <c r="Z331" s="34">
        <f t="shared" si="36"/>
        <v>11463.586162878913</v>
      </c>
      <c r="AA331" s="34" t="str">
        <f t="shared" si="37"/>
        <v/>
      </c>
      <c r="AB331" s="34" t="str">
        <f t="shared" si="38"/>
        <v/>
      </c>
      <c r="AC331" s="34">
        <f t="shared" si="39"/>
        <v>4912.9654983766768</v>
      </c>
      <c r="AD331" s="34">
        <f t="shared" si="40"/>
        <v>11463.586162878913</v>
      </c>
    </row>
    <row r="332" spans="1:30" s="37" customFormat="1" ht="16.5">
      <c r="A332" s="26" t="s">
        <v>673</v>
      </c>
      <c r="B332" s="27" t="s">
        <v>674</v>
      </c>
      <c r="C332" s="28">
        <f>'[1]6월'!C332</f>
        <v>155.5</v>
      </c>
      <c r="D332" s="28">
        <f>'[1]6월'!D332</f>
        <v>159.1</v>
      </c>
      <c r="E332" s="28">
        <f>'[1]6월'!E332</f>
        <v>3.6</v>
      </c>
      <c r="F332" s="29">
        <f>'[1]6월'!F332</f>
        <v>532.80000000000007</v>
      </c>
      <c r="G332" s="28">
        <f>'[1]6월'!G332</f>
        <v>26.009999999999998</v>
      </c>
      <c r="H332" s="28">
        <f>'[1]6월'!H332</f>
        <v>26.009999999999998</v>
      </c>
      <c r="I332" s="28">
        <f>'[1]6월'!I332</f>
        <v>0</v>
      </c>
      <c r="J332" s="29">
        <f>'[1]6월'!J332</f>
        <v>0</v>
      </c>
      <c r="K332" s="28">
        <f>'[1]6월'!K332</f>
        <v>14.45</v>
      </c>
      <c r="L332" s="28">
        <f>'[1]6월'!L332</f>
        <v>14.45</v>
      </c>
      <c r="M332" s="28">
        <f>'[1]6월'!M332</f>
        <v>0</v>
      </c>
      <c r="N332" s="29">
        <f>'[1]6월'!N332</f>
        <v>0</v>
      </c>
      <c r="O332" s="28">
        <f>'[1]6월'!O332</f>
        <v>1.19</v>
      </c>
      <c r="P332" s="28">
        <f>'[1]6월'!P332</f>
        <v>1.19</v>
      </c>
      <c r="Q332" s="28">
        <f>'[1]6월'!Q332</f>
        <v>0</v>
      </c>
      <c r="R332" s="30">
        <f>'[1]6월'!R332</f>
        <v>0</v>
      </c>
      <c r="S332" s="31">
        <f>'[1]6월'!S332</f>
        <v>0</v>
      </c>
      <c r="T332" s="30">
        <f>'[1]6월'!T332</f>
        <v>0</v>
      </c>
      <c r="U332" s="32">
        <f t="shared" si="41"/>
        <v>532.80000000000007</v>
      </c>
      <c r="V332" s="33">
        <v>1</v>
      </c>
      <c r="W332" s="34">
        <f t="shared" si="35"/>
        <v>532.80000000000007</v>
      </c>
      <c r="X332" s="35" t="str">
        <f>VLOOKUP(B332,[2]호실상태!$C:$F,4,FALSE)</f>
        <v>공실</v>
      </c>
      <c r="Y332" s="36"/>
      <c r="Z332" s="34" t="str">
        <f t="shared" si="36"/>
        <v/>
      </c>
      <c r="AA332" s="34" t="str">
        <f t="shared" si="37"/>
        <v/>
      </c>
      <c r="AB332" s="34">
        <f t="shared" si="38"/>
        <v>532.80000000000007</v>
      </c>
      <c r="AC332" s="34" t="str">
        <f t="shared" si="39"/>
        <v/>
      </c>
      <c r="AD332" s="34">
        <f t="shared" si="40"/>
        <v>532.80000000000007</v>
      </c>
    </row>
    <row r="333" spans="1:30" s="37" customFormat="1" ht="16.5">
      <c r="A333" s="26" t="s">
        <v>675</v>
      </c>
      <c r="B333" s="27" t="s">
        <v>676</v>
      </c>
      <c r="C333" s="28">
        <f>'[1]6월'!C333</f>
        <v>218.7</v>
      </c>
      <c r="D333" s="28">
        <f>'[1]6월'!D333</f>
        <v>245.1</v>
      </c>
      <c r="E333" s="28">
        <f>'[1]6월'!E333</f>
        <v>26.4</v>
      </c>
      <c r="F333" s="29">
        <f>'[1]6월'!F333</f>
        <v>3907.2</v>
      </c>
      <c r="G333" s="28">
        <f>'[1]6월'!G333</f>
        <v>14.64</v>
      </c>
      <c r="H333" s="28">
        <f>'[1]6월'!H333</f>
        <v>17.12</v>
      </c>
      <c r="I333" s="28">
        <f>'[1]6월'!I333</f>
        <v>2.48</v>
      </c>
      <c r="J333" s="29">
        <f>'[1]6월'!J333</f>
        <v>6551.4033898305088</v>
      </c>
      <c r="K333" s="28">
        <f>'[1]6월'!K333</f>
        <v>6.73</v>
      </c>
      <c r="L333" s="28">
        <f>'[1]6월'!L333</f>
        <v>7.55</v>
      </c>
      <c r="M333" s="28">
        <f>'[1]6월'!M333</f>
        <v>0.82</v>
      </c>
      <c r="N333" s="29">
        <f>'[1]6월'!N333</f>
        <v>6982.2999999999993</v>
      </c>
      <c r="O333" s="28">
        <f>'[1]6월'!O333</f>
        <v>1.34</v>
      </c>
      <c r="P333" s="28">
        <f>'[1]6월'!P333</f>
        <v>1.34</v>
      </c>
      <c r="Q333" s="28">
        <f>'[1]6월'!Q333</f>
        <v>0</v>
      </c>
      <c r="R333" s="30">
        <f>'[1]6월'!R333</f>
        <v>0</v>
      </c>
      <c r="S333" s="31">
        <f>'[1]6월'!S333</f>
        <v>76.666666666666671</v>
      </c>
      <c r="T333" s="30">
        <f>'[1]6월'!T333</f>
        <v>7835.6943239314778</v>
      </c>
      <c r="U333" s="32">
        <f t="shared" si="41"/>
        <v>25276.597713761985</v>
      </c>
      <c r="V333" s="33">
        <v>1</v>
      </c>
      <c r="W333" s="34">
        <f t="shared" si="35"/>
        <v>25276.597713761985</v>
      </c>
      <c r="X333" s="35" t="str">
        <f>VLOOKUP(B333,[2]호실상태!$C:$F,4,FALSE)</f>
        <v>입실</v>
      </c>
      <c r="Y333" s="36"/>
      <c r="Z333" s="34" t="str">
        <f t="shared" si="36"/>
        <v/>
      </c>
      <c r="AA333" s="34">
        <f t="shared" si="37"/>
        <v>25276.597713761985</v>
      </c>
      <c r="AB333" s="34" t="str">
        <f t="shared" si="38"/>
        <v/>
      </c>
      <c r="AC333" s="34" t="str">
        <f t="shared" si="39"/>
        <v/>
      </c>
      <c r="AD333" s="34">
        <f t="shared" si="40"/>
        <v>25276.597713761985</v>
      </c>
    </row>
    <row r="334" spans="1:30" s="37" customFormat="1" ht="16.5">
      <c r="A334" s="26" t="s">
        <v>677</v>
      </c>
      <c r="B334" s="27" t="s">
        <v>678</v>
      </c>
      <c r="C334" s="28">
        <f>'[1]6월'!C334</f>
        <v>218.2</v>
      </c>
      <c r="D334" s="28">
        <f>'[1]6월'!D334</f>
        <v>221.2</v>
      </c>
      <c r="E334" s="28">
        <f>'[1]6월'!E334</f>
        <v>3</v>
      </c>
      <c r="F334" s="29">
        <f>'[1]6월'!F334</f>
        <v>444</v>
      </c>
      <c r="G334" s="28">
        <f>'[1]6월'!G334</f>
        <v>21.5</v>
      </c>
      <c r="H334" s="28">
        <f>'[1]6월'!H334</f>
        <v>21.5</v>
      </c>
      <c r="I334" s="28">
        <f>'[1]6월'!I334</f>
        <v>0</v>
      </c>
      <c r="J334" s="29">
        <f>'[1]6월'!J334</f>
        <v>0</v>
      </c>
      <c r="K334" s="28">
        <f>'[1]6월'!K334</f>
        <v>7.72</v>
      </c>
      <c r="L334" s="28">
        <f>'[1]6월'!L334</f>
        <v>7.72</v>
      </c>
      <c r="M334" s="28">
        <f>'[1]6월'!M334</f>
        <v>0</v>
      </c>
      <c r="N334" s="29">
        <f>'[1]6월'!N334</f>
        <v>0</v>
      </c>
      <c r="O334" s="28">
        <f>'[1]6월'!O334</f>
        <v>1.66</v>
      </c>
      <c r="P334" s="28">
        <f>'[1]6월'!P334</f>
        <v>1.66</v>
      </c>
      <c r="Q334" s="28">
        <f>'[1]6월'!Q334</f>
        <v>0</v>
      </c>
      <c r="R334" s="30">
        <f>'[1]6월'!R334</f>
        <v>0</v>
      </c>
      <c r="S334" s="31">
        <f>'[1]6월'!S334</f>
        <v>0</v>
      </c>
      <c r="T334" s="30">
        <f>'[1]6월'!T334</f>
        <v>0</v>
      </c>
      <c r="U334" s="32">
        <f t="shared" si="41"/>
        <v>444</v>
      </c>
      <c r="V334" s="33">
        <v>1</v>
      </c>
      <c r="W334" s="34">
        <f t="shared" si="35"/>
        <v>444</v>
      </c>
      <c r="X334" s="35" t="str">
        <f>VLOOKUP(B334,[2]호실상태!$C:$F,4,FALSE)</f>
        <v>공실</v>
      </c>
      <c r="Y334" s="36"/>
      <c r="Z334" s="34" t="str">
        <f t="shared" si="36"/>
        <v/>
      </c>
      <c r="AA334" s="34" t="str">
        <f t="shared" si="37"/>
        <v/>
      </c>
      <c r="AB334" s="34">
        <f t="shared" si="38"/>
        <v>444</v>
      </c>
      <c r="AC334" s="34" t="str">
        <f t="shared" si="39"/>
        <v/>
      </c>
      <c r="AD334" s="34">
        <f t="shared" si="40"/>
        <v>444</v>
      </c>
    </row>
    <row r="335" spans="1:30" s="37" customFormat="1" ht="16.5">
      <c r="A335" s="26" t="s">
        <v>679</v>
      </c>
      <c r="B335" s="27" t="s">
        <v>680</v>
      </c>
      <c r="C335" s="28">
        <f>'[1]6월'!C335</f>
        <v>202.1</v>
      </c>
      <c r="D335" s="28">
        <f>'[1]6월'!D335</f>
        <v>206.3</v>
      </c>
      <c r="E335" s="28">
        <f>'[1]6월'!E335</f>
        <v>4.2</v>
      </c>
      <c r="F335" s="29">
        <f>'[1]6월'!F335</f>
        <v>621.6</v>
      </c>
      <c r="G335" s="28">
        <f>'[1]6월'!G335</f>
        <v>28.53</v>
      </c>
      <c r="H335" s="28">
        <f>'[1]6월'!H335</f>
        <v>28.53</v>
      </c>
      <c r="I335" s="28">
        <f>'[1]6월'!I335</f>
        <v>0</v>
      </c>
      <c r="J335" s="29">
        <f>'[1]6월'!J335</f>
        <v>0</v>
      </c>
      <c r="K335" s="28">
        <f>'[1]6월'!K335</f>
        <v>13.4</v>
      </c>
      <c r="L335" s="28">
        <f>'[1]6월'!L335</f>
        <v>13.4</v>
      </c>
      <c r="M335" s="28">
        <f>'[1]6월'!M335</f>
        <v>0</v>
      </c>
      <c r="N335" s="29">
        <f>'[1]6월'!N335</f>
        <v>0</v>
      </c>
      <c r="O335" s="28">
        <f>'[1]6월'!O335</f>
        <v>1.34</v>
      </c>
      <c r="P335" s="28">
        <f>'[1]6월'!P335</f>
        <v>1.34</v>
      </c>
      <c r="Q335" s="28">
        <f>'[1]6월'!Q335</f>
        <v>0</v>
      </c>
      <c r="R335" s="30">
        <f>'[1]6월'!R335</f>
        <v>0</v>
      </c>
      <c r="S335" s="31">
        <f>'[1]6월'!S335</f>
        <v>0</v>
      </c>
      <c r="T335" s="30">
        <f>'[1]6월'!T335</f>
        <v>0</v>
      </c>
      <c r="U335" s="32">
        <f t="shared" si="41"/>
        <v>621.6</v>
      </c>
      <c r="V335" s="33">
        <v>1</v>
      </c>
      <c r="W335" s="34">
        <f t="shared" si="35"/>
        <v>621.6</v>
      </c>
      <c r="X335" s="35" t="str">
        <f>VLOOKUP(B335,[2]호실상태!$C:$F,4,FALSE)</f>
        <v>공실</v>
      </c>
      <c r="Y335" s="36"/>
      <c r="Z335" s="34" t="str">
        <f t="shared" si="36"/>
        <v/>
      </c>
      <c r="AA335" s="34" t="str">
        <f t="shared" si="37"/>
        <v/>
      </c>
      <c r="AB335" s="34">
        <f t="shared" si="38"/>
        <v>621.6</v>
      </c>
      <c r="AC335" s="34" t="str">
        <f t="shared" si="39"/>
        <v/>
      </c>
      <c r="AD335" s="34">
        <f t="shared" si="40"/>
        <v>621.6</v>
      </c>
    </row>
    <row r="336" spans="1:30" s="37" customFormat="1" ht="16.5">
      <c r="A336" s="26" t="s">
        <v>681</v>
      </c>
      <c r="B336" s="27" t="s">
        <v>682</v>
      </c>
      <c r="C336" s="28">
        <f>'[1]6월'!C336</f>
        <v>163.19999999999999</v>
      </c>
      <c r="D336" s="28">
        <f>'[1]6월'!D336</f>
        <v>166.3</v>
      </c>
      <c r="E336" s="28">
        <f>'[1]6월'!E336</f>
        <v>3.1</v>
      </c>
      <c r="F336" s="29">
        <f>'[1]6월'!F336</f>
        <v>458.8</v>
      </c>
      <c r="G336" s="28">
        <f>'[1]6월'!G336</f>
        <v>29.73</v>
      </c>
      <c r="H336" s="28">
        <f>'[1]6월'!H336</f>
        <v>29.73</v>
      </c>
      <c r="I336" s="28">
        <f>'[1]6월'!I336</f>
        <v>0</v>
      </c>
      <c r="J336" s="29">
        <f>'[1]6월'!J336</f>
        <v>0</v>
      </c>
      <c r="K336" s="28">
        <f>'[1]6월'!K336</f>
        <v>14.6</v>
      </c>
      <c r="L336" s="28">
        <f>'[1]6월'!L336</f>
        <v>14.6</v>
      </c>
      <c r="M336" s="28">
        <f>'[1]6월'!M336</f>
        <v>0</v>
      </c>
      <c r="N336" s="29">
        <f>'[1]6월'!N336</f>
        <v>0</v>
      </c>
      <c r="O336" s="28">
        <f>'[1]6월'!O336</f>
        <v>0.61</v>
      </c>
      <c r="P336" s="28">
        <f>'[1]6월'!P336</f>
        <v>0.61</v>
      </c>
      <c r="Q336" s="28">
        <f>'[1]6월'!Q336</f>
        <v>0</v>
      </c>
      <c r="R336" s="30">
        <f>'[1]6월'!R336</f>
        <v>0</v>
      </c>
      <c r="S336" s="31">
        <f>'[1]6월'!S336</f>
        <v>0</v>
      </c>
      <c r="T336" s="30">
        <f>'[1]6월'!T336</f>
        <v>0</v>
      </c>
      <c r="U336" s="32">
        <f t="shared" si="41"/>
        <v>458.8</v>
      </c>
      <c r="V336" s="33">
        <v>1</v>
      </c>
      <c r="W336" s="34">
        <f t="shared" si="35"/>
        <v>458.8</v>
      </c>
      <c r="X336" s="35" t="str">
        <f>VLOOKUP(B336,[2]호실상태!$C:$F,4,FALSE)</f>
        <v>공실</v>
      </c>
      <c r="Y336" s="36"/>
      <c r="Z336" s="34" t="str">
        <f t="shared" si="36"/>
        <v/>
      </c>
      <c r="AA336" s="34" t="str">
        <f t="shared" si="37"/>
        <v/>
      </c>
      <c r="AB336" s="34">
        <f t="shared" si="38"/>
        <v>458.8</v>
      </c>
      <c r="AC336" s="34" t="str">
        <f t="shared" si="39"/>
        <v/>
      </c>
      <c r="AD336" s="34">
        <f t="shared" si="40"/>
        <v>458.8</v>
      </c>
    </row>
    <row r="337" spans="1:30" s="37" customFormat="1" ht="16.5">
      <c r="A337" s="26" t="s">
        <v>683</v>
      </c>
      <c r="B337" s="27" t="s">
        <v>684</v>
      </c>
      <c r="C337" s="28">
        <f>'[1]6월'!C337</f>
        <v>345.2</v>
      </c>
      <c r="D337" s="28">
        <f>'[1]6월'!D337</f>
        <v>352.3</v>
      </c>
      <c r="E337" s="28">
        <f>'[1]6월'!E337</f>
        <v>7.1</v>
      </c>
      <c r="F337" s="29">
        <f>'[1]6월'!F337</f>
        <v>1050.8</v>
      </c>
      <c r="G337" s="28">
        <f>'[1]6월'!G337</f>
        <v>65.75</v>
      </c>
      <c r="H337" s="28">
        <f>'[1]6월'!H337</f>
        <v>66.28</v>
      </c>
      <c r="I337" s="28">
        <f>'[1]6월'!I337</f>
        <v>0.53</v>
      </c>
      <c r="J337" s="29">
        <f>'[1]6월'!J337</f>
        <v>1400.098305084746</v>
      </c>
      <c r="K337" s="28">
        <f>'[1]6월'!K337</f>
        <v>42.25</v>
      </c>
      <c r="L337" s="28">
        <f>'[1]6월'!L337</f>
        <v>42.4</v>
      </c>
      <c r="M337" s="28">
        <f>'[1]6월'!M337</f>
        <v>0.15</v>
      </c>
      <c r="N337" s="29">
        <f>'[1]6월'!N337</f>
        <v>1277.25</v>
      </c>
      <c r="O337" s="28">
        <f>'[1]6월'!O337</f>
        <v>0.94</v>
      </c>
      <c r="P337" s="28">
        <f>'[1]6월'!P337</f>
        <v>0.94</v>
      </c>
      <c r="Q337" s="28">
        <f>'[1]6월'!Q337</f>
        <v>0</v>
      </c>
      <c r="R337" s="30">
        <f>'[1]6월'!R337</f>
        <v>0</v>
      </c>
      <c r="S337" s="31">
        <f>'[1]6월'!S337</f>
        <v>3.2666666666666666</v>
      </c>
      <c r="T337" s="30">
        <f>'[1]6월'!T337</f>
        <v>333.86871467186296</v>
      </c>
      <c r="U337" s="32">
        <f t="shared" si="41"/>
        <v>4062.017019756609</v>
      </c>
      <c r="V337" s="33">
        <v>2</v>
      </c>
      <c r="W337" s="34">
        <f t="shared" si="35"/>
        <v>2031.0085098783045</v>
      </c>
      <c r="X337" s="35" t="str">
        <f>VLOOKUP(B337,[2]호실상태!$C:$F,4,FALSE)</f>
        <v>반실</v>
      </c>
      <c r="Y337" s="36"/>
      <c r="Z337" s="34">
        <f t="shared" si="36"/>
        <v>2843.411913829626</v>
      </c>
      <c r="AA337" s="34" t="str">
        <f t="shared" si="37"/>
        <v/>
      </c>
      <c r="AB337" s="34" t="str">
        <f t="shared" si="38"/>
        <v/>
      </c>
      <c r="AC337" s="34">
        <f t="shared" si="39"/>
        <v>1218.6051059269826</v>
      </c>
      <c r="AD337" s="34">
        <f t="shared" si="40"/>
        <v>2843.411913829626</v>
      </c>
    </row>
    <row r="338" spans="1:30" s="37" customFormat="1" ht="16.5">
      <c r="A338" s="26" t="s">
        <v>685</v>
      </c>
      <c r="B338" s="27" t="s">
        <v>686</v>
      </c>
      <c r="C338" s="28">
        <f>'[1]6월'!C338</f>
        <v>244.8</v>
      </c>
      <c r="D338" s="28">
        <f>'[1]6월'!D338</f>
        <v>276.89999999999998</v>
      </c>
      <c r="E338" s="28">
        <f>'[1]6월'!E338</f>
        <v>32.1</v>
      </c>
      <c r="F338" s="29">
        <f>'[1]6월'!F338</f>
        <v>4750.8</v>
      </c>
      <c r="G338" s="28">
        <f>'[1]6월'!G338</f>
        <v>45.68</v>
      </c>
      <c r="H338" s="28">
        <f>'[1]6월'!H338</f>
        <v>49.620000000000005</v>
      </c>
      <c r="I338" s="28">
        <f>'[1]6월'!I338</f>
        <v>3.9400000000000004</v>
      </c>
      <c r="J338" s="29">
        <f>'[1]6월'!J338</f>
        <v>10408.277966101696</v>
      </c>
      <c r="K338" s="28">
        <f>'[1]6월'!K338</f>
        <v>25.65</v>
      </c>
      <c r="L338" s="28">
        <f>'[1]6월'!L338</f>
        <v>26.87</v>
      </c>
      <c r="M338" s="28">
        <f>'[1]6월'!M338</f>
        <v>1.22</v>
      </c>
      <c r="N338" s="29">
        <f>'[1]6월'!N338</f>
        <v>10388.299999999999</v>
      </c>
      <c r="O338" s="28">
        <f>'[1]6월'!O338</f>
        <v>0.83</v>
      </c>
      <c r="P338" s="28">
        <f>'[1]6월'!P338</f>
        <v>0.83</v>
      </c>
      <c r="Q338" s="28">
        <f>'[1]6월'!Q338</f>
        <v>0</v>
      </c>
      <c r="R338" s="30">
        <f>'[1]6월'!R338</f>
        <v>0</v>
      </c>
      <c r="S338" s="31">
        <f>'[1]6월'!S338</f>
        <v>165.11666666666667</v>
      </c>
      <c r="T338" s="30">
        <f>'[1]6월'!T338</f>
        <v>16875.700797215035</v>
      </c>
      <c r="U338" s="32">
        <f t="shared" si="41"/>
        <v>42423.078763316735</v>
      </c>
      <c r="V338" s="33">
        <v>2</v>
      </c>
      <c r="W338" s="34">
        <f t="shared" si="35"/>
        <v>21211.539381658367</v>
      </c>
      <c r="X338" s="35" t="str">
        <f>VLOOKUP(B338,[2]호실상태!$C:$F,4,FALSE)</f>
        <v>반실</v>
      </c>
      <c r="Y338" s="36"/>
      <c r="Z338" s="34">
        <f t="shared" si="36"/>
        <v>29696.155134321711</v>
      </c>
      <c r="AA338" s="34" t="str">
        <f t="shared" si="37"/>
        <v/>
      </c>
      <c r="AB338" s="34" t="str">
        <f t="shared" si="38"/>
        <v/>
      </c>
      <c r="AC338" s="34">
        <f t="shared" si="39"/>
        <v>12726.92362899502</v>
      </c>
      <c r="AD338" s="34">
        <f t="shared" si="40"/>
        <v>29696.155134321711</v>
      </c>
    </row>
    <row r="339" spans="1:30" s="37" customFormat="1" ht="16.5">
      <c r="A339" s="26" t="s">
        <v>687</v>
      </c>
      <c r="B339" s="27" t="s">
        <v>688</v>
      </c>
      <c r="C339" s="28">
        <f>'[1]6월'!C339</f>
        <v>221.9</v>
      </c>
      <c r="D339" s="28">
        <f>'[1]6월'!D339</f>
        <v>225.5</v>
      </c>
      <c r="E339" s="28">
        <f>'[1]6월'!E339</f>
        <v>3.6</v>
      </c>
      <c r="F339" s="29">
        <f>'[1]6월'!F339</f>
        <v>532.80000000000007</v>
      </c>
      <c r="G339" s="28">
        <f>'[1]6월'!G339</f>
        <v>41.84</v>
      </c>
      <c r="H339" s="28">
        <f>'[1]6월'!H339</f>
        <v>41.84</v>
      </c>
      <c r="I339" s="28">
        <f>'[1]6월'!I339</f>
        <v>0</v>
      </c>
      <c r="J339" s="29">
        <f>'[1]6월'!J339</f>
        <v>0</v>
      </c>
      <c r="K339" s="28">
        <f>'[1]6월'!K339</f>
        <v>17.14</v>
      </c>
      <c r="L339" s="28">
        <f>'[1]6월'!L339</f>
        <v>17.14</v>
      </c>
      <c r="M339" s="28">
        <f>'[1]6월'!M339</f>
        <v>0</v>
      </c>
      <c r="N339" s="29">
        <f>'[1]6월'!N339</f>
        <v>0</v>
      </c>
      <c r="O339" s="28">
        <f>'[1]6월'!O339</f>
        <v>0.45</v>
      </c>
      <c r="P339" s="28">
        <f>'[1]6월'!P339</f>
        <v>0.45</v>
      </c>
      <c r="Q339" s="28">
        <f>'[1]6월'!Q339</f>
        <v>0</v>
      </c>
      <c r="R339" s="30">
        <f>'[1]6월'!R339</f>
        <v>0</v>
      </c>
      <c r="S339" s="31">
        <f>'[1]6월'!S339</f>
        <v>0</v>
      </c>
      <c r="T339" s="30">
        <f>'[1]6월'!T339</f>
        <v>0</v>
      </c>
      <c r="U339" s="32">
        <f t="shared" si="41"/>
        <v>532.80000000000007</v>
      </c>
      <c r="V339" s="33">
        <v>2</v>
      </c>
      <c r="W339" s="34">
        <f t="shared" si="35"/>
        <v>266.40000000000003</v>
      </c>
      <c r="X339" s="35" t="str">
        <f>VLOOKUP(B339,[2]호실상태!$C:$F,4,FALSE)</f>
        <v>공실</v>
      </c>
      <c r="Y339" s="36"/>
      <c r="Z339" s="34" t="str">
        <f t="shared" si="36"/>
        <v/>
      </c>
      <c r="AA339" s="34" t="str">
        <f t="shared" si="37"/>
        <v/>
      </c>
      <c r="AB339" s="34">
        <f t="shared" si="38"/>
        <v>532.80000000000007</v>
      </c>
      <c r="AC339" s="34" t="str">
        <f t="shared" si="39"/>
        <v/>
      </c>
      <c r="AD339" s="34">
        <f t="shared" si="40"/>
        <v>266.40000000000003</v>
      </c>
    </row>
    <row r="340" spans="1:30" s="37" customFormat="1" ht="16.5">
      <c r="A340" s="26" t="s">
        <v>689</v>
      </c>
      <c r="B340" s="27" t="s">
        <v>690</v>
      </c>
      <c r="C340" s="28">
        <f>'[1]6월'!C340</f>
        <v>237.9</v>
      </c>
      <c r="D340" s="28">
        <f>'[1]6월'!D340</f>
        <v>257</v>
      </c>
      <c r="E340" s="28">
        <f>'[1]6월'!E340</f>
        <v>19.100000000000001</v>
      </c>
      <c r="F340" s="29">
        <f>'[1]6월'!F340</f>
        <v>2826.8</v>
      </c>
      <c r="G340" s="28">
        <f>'[1]6월'!G340</f>
        <v>64.349999999999994</v>
      </c>
      <c r="H340" s="28">
        <f>'[1]6월'!H340</f>
        <v>67.349999999999994</v>
      </c>
      <c r="I340" s="28">
        <f>'[1]6월'!I340</f>
        <v>3</v>
      </c>
      <c r="J340" s="29">
        <f>'[1]6월'!J340</f>
        <v>7925.0847457627124</v>
      </c>
      <c r="K340" s="28">
        <f>'[1]6월'!K340</f>
        <v>36.14</v>
      </c>
      <c r="L340" s="28">
        <f>'[1]6월'!L340</f>
        <v>37.32</v>
      </c>
      <c r="M340" s="28">
        <f>'[1]6월'!M340</f>
        <v>1.18</v>
      </c>
      <c r="N340" s="29">
        <f>'[1]6월'!N340</f>
        <v>10047.699999999999</v>
      </c>
      <c r="O340" s="28">
        <f>'[1]6월'!O340</f>
        <v>0.83</v>
      </c>
      <c r="P340" s="28">
        <f>'[1]6월'!P340</f>
        <v>0.83</v>
      </c>
      <c r="Q340" s="28">
        <f>'[1]6월'!Q340</f>
        <v>0</v>
      </c>
      <c r="R340" s="30">
        <f>'[1]6월'!R340</f>
        <v>0</v>
      </c>
      <c r="S340" s="31">
        <f>'[1]6월'!S340</f>
        <v>72.066666666666677</v>
      </c>
      <c r="T340" s="30">
        <f>'[1]6월'!T340</f>
        <v>7365.5526644955899</v>
      </c>
      <c r="U340" s="32">
        <f t="shared" si="41"/>
        <v>28165.137410258299</v>
      </c>
      <c r="V340" s="33">
        <v>2</v>
      </c>
      <c r="W340" s="34">
        <f t="shared" si="35"/>
        <v>14082.56870512915</v>
      </c>
      <c r="X340" s="35" t="str">
        <f>VLOOKUP(B340,[2]호실상태!$C:$F,4,FALSE)</f>
        <v>반실</v>
      </c>
      <c r="Y340" s="36"/>
      <c r="Z340" s="34">
        <f t="shared" si="36"/>
        <v>19715.596187180807</v>
      </c>
      <c r="AA340" s="34" t="str">
        <f t="shared" si="37"/>
        <v/>
      </c>
      <c r="AB340" s="34" t="str">
        <f t="shared" si="38"/>
        <v/>
      </c>
      <c r="AC340" s="34">
        <f t="shared" si="39"/>
        <v>8449.5412230774891</v>
      </c>
      <c r="AD340" s="34">
        <f t="shared" si="40"/>
        <v>19715.596187180807</v>
      </c>
    </row>
    <row r="341" spans="1:30" s="37" customFormat="1" ht="16.5">
      <c r="A341" s="26" t="s">
        <v>691</v>
      </c>
      <c r="B341" s="27" t="s">
        <v>692</v>
      </c>
      <c r="C341" s="28">
        <f>'[1]6월'!C341</f>
        <v>310.8</v>
      </c>
      <c r="D341" s="28">
        <f>'[1]6월'!D341</f>
        <v>323.89999999999998</v>
      </c>
      <c r="E341" s="28">
        <f>'[1]6월'!E341</f>
        <v>13.1</v>
      </c>
      <c r="F341" s="29">
        <f>'[1]6월'!F341</f>
        <v>1938.8</v>
      </c>
      <c r="G341" s="28">
        <f>'[1]6월'!G341</f>
        <v>48.879999999999995</v>
      </c>
      <c r="H341" s="28">
        <f>'[1]6월'!H341</f>
        <v>50.55</v>
      </c>
      <c r="I341" s="28">
        <f>'[1]6월'!I341</f>
        <v>1.67</v>
      </c>
      <c r="J341" s="29">
        <f>'[1]6월'!J341</f>
        <v>4411.6305084745763</v>
      </c>
      <c r="K341" s="28">
        <f>'[1]6월'!K341</f>
        <v>26.68</v>
      </c>
      <c r="L341" s="28">
        <f>'[1]6월'!L341</f>
        <v>27.4</v>
      </c>
      <c r="M341" s="28">
        <f>'[1]6월'!M341</f>
        <v>0.72</v>
      </c>
      <c r="N341" s="29">
        <f>'[1]6월'!N341</f>
        <v>6130.8</v>
      </c>
      <c r="O341" s="28">
        <f>'[1]6월'!O341</f>
        <v>0.68</v>
      </c>
      <c r="P341" s="28">
        <f>'[1]6월'!P341</f>
        <v>0.68</v>
      </c>
      <c r="Q341" s="28">
        <f>'[1]6월'!Q341</f>
        <v>0</v>
      </c>
      <c r="R341" s="30">
        <f>'[1]6월'!R341</f>
        <v>0</v>
      </c>
      <c r="S341" s="31">
        <f>'[1]6월'!S341</f>
        <v>10.033333333333333</v>
      </c>
      <c r="T341" s="30">
        <f>'[1]6월'!T341</f>
        <v>1025.4539093492933</v>
      </c>
      <c r="U341" s="32">
        <f t="shared" si="41"/>
        <v>13506.68441782387</v>
      </c>
      <c r="V341" s="33">
        <v>2</v>
      </c>
      <c r="W341" s="34">
        <f t="shared" si="35"/>
        <v>6753.3422089119349</v>
      </c>
      <c r="X341" s="35" t="str">
        <f>VLOOKUP(B341,[2]호실상태!$C:$F,4,FALSE)</f>
        <v>반실</v>
      </c>
      <c r="Y341" s="36"/>
      <c r="Z341" s="34">
        <f t="shared" si="36"/>
        <v>9454.6790924767083</v>
      </c>
      <c r="AA341" s="34" t="str">
        <f t="shared" si="37"/>
        <v/>
      </c>
      <c r="AB341" s="34" t="str">
        <f t="shared" si="38"/>
        <v/>
      </c>
      <c r="AC341" s="34">
        <f t="shared" si="39"/>
        <v>4052.0053253471606</v>
      </c>
      <c r="AD341" s="34">
        <f t="shared" si="40"/>
        <v>9454.6790924767083</v>
      </c>
    </row>
    <row r="342" spans="1:30" s="37" customFormat="1" ht="16.5">
      <c r="A342" s="26" t="s">
        <v>693</v>
      </c>
      <c r="B342" s="27" t="s">
        <v>694</v>
      </c>
      <c r="C342" s="28">
        <f>'[1]6월'!C342</f>
        <v>184.5</v>
      </c>
      <c r="D342" s="28">
        <f>'[1]6월'!D342</f>
        <v>187.6</v>
      </c>
      <c r="E342" s="28">
        <f>'[1]6월'!E342</f>
        <v>3.1</v>
      </c>
      <c r="F342" s="29">
        <f>'[1]6월'!F342</f>
        <v>458.8</v>
      </c>
      <c r="G342" s="28">
        <f>'[1]6월'!G342</f>
        <v>28</v>
      </c>
      <c r="H342" s="28">
        <f>'[1]6월'!H342</f>
        <v>28</v>
      </c>
      <c r="I342" s="28">
        <f>'[1]6월'!I342</f>
        <v>0</v>
      </c>
      <c r="J342" s="29">
        <f>'[1]6월'!J342</f>
        <v>0</v>
      </c>
      <c r="K342" s="28">
        <f>'[1]6월'!K342</f>
        <v>13.92</v>
      </c>
      <c r="L342" s="28">
        <f>'[1]6월'!L342</f>
        <v>13.92</v>
      </c>
      <c r="M342" s="28">
        <f>'[1]6월'!M342</f>
        <v>0</v>
      </c>
      <c r="N342" s="29">
        <f>'[1]6월'!N342</f>
        <v>0</v>
      </c>
      <c r="O342" s="28">
        <f>'[1]6월'!O342</f>
        <v>0.79</v>
      </c>
      <c r="P342" s="28">
        <f>'[1]6월'!P342</f>
        <v>0.79</v>
      </c>
      <c r="Q342" s="28">
        <f>'[1]6월'!Q342</f>
        <v>0</v>
      </c>
      <c r="R342" s="30">
        <f>'[1]6월'!R342</f>
        <v>0</v>
      </c>
      <c r="S342" s="31">
        <f>'[1]6월'!S342</f>
        <v>0</v>
      </c>
      <c r="T342" s="30">
        <f>'[1]6월'!T342</f>
        <v>0</v>
      </c>
      <c r="U342" s="32">
        <f t="shared" si="41"/>
        <v>458.8</v>
      </c>
      <c r="V342" s="33">
        <v>2</v>
      </c>
      <c r="W342" s="34">
        <f t="shared" si="35"/>
        <v>229.4</v>
      </c>
      <c r="X342" s="35" t="str">
        <f>VLOOKUP(B342,[2]호실상태!$C:$F,4,FALSE)</f>
        <v>공실</v>
      </c>
      <c r="Y342" s="36"/>
      <c r="Z342" s="34" t="str">
        <f t="shared" si="36"/>
        <v/>
      </c>
      <c r="AA342" s="34" t="str">
        <f t="shared" si="37"/>
        <v/>
      </c>
      <c r="AB342" s="34">
        <f t="shared" si="38"/>
        <v>458.8</v>
      </c>
      <c r="AC342" s="34" t="str">
        <f t="shared" si="39"/>
        <v/>
      </c>
      <c r="AD342" s="34">
        <f t="shared" si="40"/>
        <v>229.4</v>
      </c>
    </row>
    <row r="343" spans="1:30" s="37" customFormat="1" ht="16.5">
      <c r="A343" s="26" t="s">
        <v>695</v>
      </c>
      <c r="B343" s="27" t="s">
        <v>696</v>
      </c>
      <c r="C343" s="28">
        <f>'[1]6월'!C343</f>
        <v>341.6</v>
      </c>
      <c r="D343" s="28">
        <f>'[1]6월'!D343</f>
        <v>357.7</v>
      </c>
      <c r="E343" s="28">
        <f>'[1]6월'!E343</f>
        <v>16.100000000000001</v>
      </c>
      <c r="F343" s="29">
        <f>'[1]6월'!F343</f>
        <v>2382.8000000000002</v>
      </c>
      <c r="G343" s="28">
        <f>'[1]6월'!G343</f>
        <v>70.240000000000009</v>
      </c>
      <c r="H343" s="28">
        <f>'[1]6월'!H343</f>
        <v>73.44</v>
      </c>
      <c r="I343" s="28">
        <f>'[1]6월'!I343</f>
        <v>3.1999999999999997</v>
      </c>
      <c r="J343" s="29">
        <f>'[1]6월'!J343</f>
        <v>8453.4237288135591</v>
      </c>
      <c r="K343" s="28">
        <f>'[1]6월'!K343</f>
        <v>34.85</v>
      </c>
      <c r="L343" s="28">
        <f>'[1]6월'!L343</f>
        <v>36</v>
      </c>
      <c r="M343" s="28">
        <f>'[1]6월'!M343</f>
        <v>1.1499999999999999</v>
      </c>
      <c r="N343" s="29">
        <f>'[1]6월'!N343</f>
        <v>9792.25</v>
      </c>
      <c r="O343" s="28">
        <f>'[1]6월'!O343</f>
        <v>0.96</v>
      </c>
      <c r="P343" s="28">
        <f>'[1]6월'!P343</f>
        <v>0.96</v>
      </c>
      <c r="Q343" s="28">
        <f>'[1]6월'!Q343</f>
        <v>0</v>
      </c>
      <c r="R343" s="30">
        <f>'[1]6월'!R343</f>
        <v>0</v>
      </c>
      <c r="S343" s="31">
        <f>'[1]6월'!S343</f>
        <v>59.966666666666661</v>
      </c>
      <c r="T343" s="30">
        <f>'[1]6월'!T343</f>
        <v>6128.8756907620555</v>
      </c>
      <c r="U343" s="32">
        <f t="shared" si="41"/>
        <v>26757.349419575614</v>
      </c>
      <c r="V343" s="33">
        <v>2</v>
      </c>
      <c r="W343" s="34">
        <f t="shared" si="35"/>
        <v>13378.674709787807</v>
      </c>
      <c r="X343" s="35" t="str">
        <f>VLOOKUP(B343,[2]호실상태!$C:$F,4,FALSE)</f>
        <v>반실</v>
      </c>
      <c r="Y343" s="36"/>
      <c r="Z343" s="34">
        <f t="shared" si="36"/>
        <v>18730.144593702928</v>
      </c>
      <c r="AA343" s="34" t="str">
        <f t="shared" si="37"/>
        <v/>
      </c>
      <c r="AB343" s="34" t="str">
        <f t="shared" si="38"/>
        <v/>
      </c>
      <c r="AC343" s="34">
        <f t="shared" si="39"/>
        <v>8027.2048258726836</v>
      </c>
      <c r="AD343" s="34">
        <f t="shared" si="40"/>
        <v>18730.144593702928</v>
      </c>
    </row>
    <row r="344" spans="1:30" s="37" customFormat="1" ht="16.5">
      <c r="A344" s="26" t="s">
        <v>697</v>
      </c>
      <c r="B344" s="27" t="s">
        <v>698</v>
      </c>
      <c r="C344" s="28">
        <f>'[1]6월'!C344</f>
        <v>288.8</v>
      </c>
      <c r="D344" s="28">
        <f>'[1]6월'!D344</f>
        <v>292.5</v>
      </c>
      <c r="E344" s="28">
        <f>'[1]6월'!E344</f>
        <v>3.7</v>
      </c>
      <c r="F344" s="29">
        <f>'[1]6월'!F344</f>
        <v>547.6</v>
      </c>
      <c r="G344" s="28">
        <f>'[1]6월'!G344</f>
        <v>65.14</v>
      </c>
      <c r="H344" s="28">
        <f>'[1]6월'!H344</f>
        <v>65.14</v>
      </c>
      <c r="I344" s="28">
        <f>'[1]6월'!I344</f>
        <v>0</v>
      </c>
      <c r="J344" s="29">
        <f>'[1]6월'!J344</f>
        <v>0</v>
      </c>
      <c r="K344" s="28">
        <f>'[1]6월'!K344</f>
        <v>29.62</v>
      </c>
      <c r="L344" s="28">
        <f>'[1]6월'!L344</f>
        <v>29.62</v>
      </c>
      <c r="M344" s="28">
        <f>'[1]6월'!M344</f>
        <v>0</v>
      </c>
      <c r="N344" s="29">
        <f>'[1]6월'!N344</f>
        <v>0</v>
      </c>
      <c r="O344" s="28">
        <f>'[1]6월'!O344</f>
        <v>2.17</v>
      </c>
      <c r="P344" s="28">
        <f>'[1]6월'!P344</f>
        <v>2.17</v>
      </c>
      <c r="Q344" s="28">
        <f>'[1]6월'!Q344</f>
        <v>0</v>
      </c>
      <c r="R344" s="30">
        <f>'[1]6월'!R344</f>
        <v>0</v>
      </c>
      <c r="S344" s="31">
        <f>'[1]6월'!S344</f>
        <v>0</v>
      </c>
      <c r="T344" s="30">
        <f>'[1]6월'!T344</f>
        <v>0</v>
      </c>
      <c r="U344" s="32">
        <f t="shared" si="41"/>
        <v>547.6</v>
      </c>
      <c r="V344" s="33">
        <v>2</v>
      </c>
      <c r="W344" s="34">
        <f t="shared" si="35"/>
        <v>273.8</v>
      </c>
      <c r="X344" s="35" t="str">
        <f>VLOOKUP(B344,[2]호실상태!$C:$F,4,FALSE)</f>
        <v>공실</v>
      </c>
      <c r="Y344" s="36"/>
      <c r="Z344" s="34" t="str">
        <f t="shared" si="36"/>
        <v/>
      </c>
      <c r="AA344" s="34" t="str">
        <f t="shared" si="37"/>
        <v/>
      </c>
      <c r="AB344" s="34">
        <f t="shared" si="38"/>
        <v>547.6</v>
      </c>
      <c r="AC344" s="34" t="str">
        <f t="shared" si="39"/>
        <v/>
      </c>
      <c r="AD344" s="34">
        <f t="shared" si="40"/>
        <v>273.8</v>
      </c>
    </row>
    <row r="345" spans="1:30" s="37" customFormat="1" ht="16.5">
      <c r="A345" s="26" t="s">
        <v>699</v>
      </c>
      <c r="B345" s="27" t="s">
        <v>700</v>
      </c>
      <c r="C345" s="28">
        <f>'[1]6월'!C345</f>
        <v>248.9</v>
      </c>
      <c r="D345" s="28">
        <f>'[1]6월'!D345</f>
        <v>251.9</v>
      </c>
      <c r="E345" s="28">
        <f>'[1]6월'!E345</f>
        <v>3</v>
      </c>
      <c r="F345" s="29">
        <f>'[1]6월'!F345</f>
        <v>444</v>
      </c>
      <c r="G345" s="28">
        <f>'[1]6월'!G345</f>
        <v>67.41</v>
      </c>
      <c r="H345" s="28">
        <f>'[1]6월'!H345</f>
        <v>67.41</v>
      </c>
      <c r="I345" s="28">
        <f>'[1]6월'!I345</f>
        <v>0</v>
      </c>
      <c r="J345" s="29">
        <f>'[1]6월'!J345</f>
        <v>0</v>
      </c>
      <c r="K345" s="28">
        <f>'[1]6월'!K345</f>
        <v>35.65</v>
      </c>
      <c r="L345" s="28">
        <f>'[1]6월'!L345</f>
        <v>35.65</v>
      </c>
      <c r="M345" s="28">
        <f>'[1]6월'!M345</f>
        <v>0</v>
      </c>
      <c r="N345" s="29">
        <f>'[1]6월'!N345</f>
        <v>0</v>
      </c>
      <c r="O345" s="28">
        <f>'[1]6월'!O345</f>
        <v>1.06</v>
      </c>
      <c r="P345" s="28">
        <f>'[1]6월'!P345</f>
        <v>1.06</v>
      </c>
      <c r="Q345" s="28">
        <f>'[1]6월'!Q345</f>
        <v>0</v>
      </c>
      <c r="R345" s="30">
        <f>'[1]6월'!R345</f>
        <v>0</v>
      </c>
      <c r="S345" s="31">
        <f>'[1]6월'!S345</f>
        <v>0</v>
      </c>
      <c r="T345" s="30">
        <f>'[1]6월'!T345</f>
        <v>0</v>
      </c>
      <c r="U345" s="32">
        <f t="shared" si="41"/>
        <v>444</v>
      </c>
      <c r="V345" s="33">
        <v>2</v>
      </c>
      <c r="W345" s="34">
        <f t="shared" si="35"/>
        <v>222</v>
      </c>
      <c r="X345" s="35" t="str">
        <f>VLOOKUP(B345,[2]호실상태!$C:$F,4,FALSE)</f>
        <v>반실</v>
      </c>
      <c r="Y345" s="36"/>
      <c r="Z345" s="34">
        <f t="shared" si="36"/>
        <v>310.79999999999995</v>
      </c>
      <c r="AA345" s="34" t="str">
        <f t="shared" si="37"/>
        <v/>
      </c>
      <c r="AB345" s="34" t="str">
        <f t="shared" si="38"/>
        <v/>
      </c>
      <c r="AC345" s="34">
        <f t="shared" si="39"/>
        <v>133.19999999999999</v>
      </c>
      <c r="AD345" s="34">
        <f t="shared" si="40"/>
        <v>310.79999999999995</v>
      </c>
    </row>
    <row r="346" spans="1:30" s="37" customFormat="1" ht="16.5">
      <c r="A346" s="26" t="s">
        <v>701</v>
      </c>
      <c r="B346" s="27" t="s">
        <v>702</v>
      </c>
      <c r="C346" s="28">
        <f>'[1]6월'!C346</f>
        <v>285.89999999999998</v>
      </c>
      <c r="D346" s="28">
        <f>'[1]6월'!D346</f>
        <v>289.60000000000002</v>
      </c>
      <c r="E346" s="28">
        <f>'[1]6월'!E346</f>
        <v>3.7</v>
      </c>
      <c r="F346" s="29">
        <f>'[1]6월'!F346</f>
        <v>547.6</v>
      </c>
      <c r="G346" s="28">
        <f>'[1]6월'!G346</f>
        <v>45.03</v>
      </c>
      <c r="H346" s="28">
        <f>'[1]6월'!H346</f>
        <v>45.03</v>
      </c>
      <c r="I346" s="28">
        <f>'[1]6월'!I346</f>
        <v>0</v>
      </c>
      <c r="J346" s="29">
        <f>'[1]6월'!J346</f>
        <v>0</v>
      </c>
      <c r="K346" s="28">
        <f>'[1]6월'!K346</f>
        <v>22.91</v>
      </c>
      <c r="L346" s="28">
        <f>'[1]6월'!L346</f>
        <v>22.91</v>
      </c>
      <c r="M346" s="28">
        <f>'[1]6월'!M346</f>
        <v>0</v>
      </c>
      <c r="N346" s="29">
        <f>'[1]6월'!N346</f>
        <v>0</v>
      </c>
      <c r="O346" s="28">
        <f>'[1]6월'!O346</f>
        <v>0.77</v>
      </c>
      <c r="P346" s="28">
        <f>'[1]6월'!P346</f>
        <v>0.77</v>
      </c>
      <c r="Q346" s="28">
        <f>'[1]6월'!Q346</f>
        <v>0</v>
      </c>
      <c r="R346" s="30">
        <f>'[1]6월'!R346</f>
        <v>0</v>
      </c>
      <c r="S346" s="31">
        <f>'[1]6월'!S346</f>
        <v>0</v>
      </c>
      <c r="T346" s="30">
        <f>'[1]6월'!T346</f>
        <v>0</v>
      </c>
      <c r="U346" s="32">
        <f t="shared" si="41"/>
        <v>547.6</v>
      </c>
      <c r="V346" s="33">
        <v>2</v>
      </c>
      <c r="W346" s="34">
        <f t="shared" si="35"/>
        <v>273.8</v>
      </c>
      <c r="X346" s="35" t="str">
        <f>VLOOKUP(B346,[2]호실상태!$C:$F,4,FALSE)</f>
        <v>공실</v>
      </c>
      <c r="Y346" s="36"/>
      <c r="Z346" s="34" t="str">
        <f t="shared" si="36"/>
        <v/>
      </c>
      <c r="AA346" s="34" t="str">
        <f t="shared" si="37"/>
        <v/>
      </c>
      <c r="AB346" s="34">
        <f t="shared" si="38"/>
        <v>547.6</v>
      </c>
      <c r="AC346" s="34" t="str">
        <f t="shared" si="39"/>
        <v/>
      </c>
      <c r="AD346" s="34">
        <f t="shared" si="40"/>
        <v>273.8</v>
      </c>
    </row>
    <row r="347" spans="1:30" s="37" customFormat="1" ht="16.5">
      <c r="A347" s="26" t="s">
        <v>703</v>
      </c>
      <c r="B347" s="27" t="s">
        <v>704</v>
      </c>
      <c r="C347" s="28">
        <f>'[1]6월'!C347</f>
        <v>250.8</v>
      </c>
      <c r="D347" s="28">
        <f>'[1]6월'!D347</f>
        <v>253.9</v>
      </c>
      <c r="E347" s="28">
        <f>'[1]6월'!E347</f>
        <v>3.1</v>
      </c>
      <c r="F347" s="29">
        <f>'[1]6월'!F347</f>
        <v>458.8</v>
      </c>
      <c r="G347" s="28">
        <f>'[1]6월'!G347</f>
        <v>47.83</v>
      </c>
      <c r="H347" s="28">
        <f>'[1]6월'!H347</f>
        <v>47.83</v>
      </c>
      <c r="I347" s="28">
        <f>'[1]6월'!I347</f>
        <v>0</v>
      </c>
      <c r="J347" s="29">
        <f>'[1]6월'!J347</f>
        <v>0</v>
      </c>
      <c r="K347" s="28">
        <f>'[1]6월'!K347</f>
        <v>26.29</v>
      </c>
      <c r="L347" s="28">
        <f>'[1]6월'!L347</f>
        <v>26.29</v>
      </c>
      <c r="M347" s="28">
        <f>'[1]6월'!M347</f>
        <v>0</v>
      </c>
      <c r="N347" s="29">
        <f>'[1]6월'!N347</f>
        <v>0</v>
      </c>
      <c r="O347" s="28">
        <f>'[1]6월'!O347</f>
        <v>1.2</v>
      </c>
      <c r="P347" s="28">
        <f>'[1]6월'!P347</f>
        <v>1.2</v>
      </c>
      <c r="Q347" s="28">
        <f>'[1]6월'!Q347</f>
        <v>0</v>
      </c>
      <c r="R347" s="30">
        <f>'[1]6월'!R347</f>
        <v>0</v>
      </c>
      <c r="S347" s="31">
        <f>'[1]6월'!S347</f>
        <v>0</v>
      </c>
      <c r="T347" s="30">
        <f>'[1]6월'!T347</f>
        <v>0</v>
      </c>
      <c r="U347" s="32">
        <f t="shared" si="41"/>
        <v>458.8</v>
      </c>
      <c r="V347" s="33">
        <v>2</v>
      </c>
      <c r="W347" s="34">
        <f t="shared" si="35"/>
        <v>229.4</v>
      </c>
      <c r="X347" s="35" t="str">
        <f>VLOOKUP(B347,[2]호실상태!$C:$F,4,FALSE)</f>
        <v>공실</v>
      </c>
      <c r="Y347" s="36"/>
      <c r="Z347" s="34" t="str">
        <f t="shared" si="36"/>
        <v/>
      </c>
      <c r="AA347" s="34" t="str">
        <f t="shared" si="37"/>
        <v/>
      </c>
      <c r="AB347" s="34">
        <f t="shared" si="38"/>
        <v>458.8</v>
      </c>
      <c r="AC347" s="34" t="str">
        <f t="shared" si="39"/>
        <v/>
      </c>
      <c r="AD347" s="34">
        <f t="shared" si="40"/>
        <v>229.4</v>
      </c>
    </row>
    <row r="348" spans="1:30" s="37" customFormat="1" ht="16.5">
      <c r="A348" s="26" t="s">
        <v>705</v>
      </c>
      <c r="B348" s="27" t="s">
        <v>706</v>
      </c>
      <c r="C348" s="28">
        <f>'[1]6월'!C348</f>
        <v>309.7</v>
      </c>
      <c r="D348" s="28">
        <f>'[1]6월'!D348</f>
        <v>333.3</v>
      </c>
      <c r="E348" s="28">
        <f>'[1]6월'!E348</f>
        <v>23.6</v>
      </c>
      <c r="F348" s="29">
        <f>'[1]6월'!F348</f>
        <v>3492.8</v>
      </c>
      <c r="G348" s="28">
        <f>'[1]6월'!G348</f>
        <v>61.13</v>
      </c>
      <c r="H348" s="28">
        <f>'[1]6월'!H348</f>
        <v>66.13</v>
      </c>
      <c r="I348" s="28">
        <f>'[1]6월'!I348</f>
        <v>5</v>
      </c>
      <c r="J348" s="29">
        <f>'[1]6월'!J348</f>
        <v>13208.474576271186</v>
      </c>
      <c r="K348" s="28">
        <f>'[1]6월'!K348</f>
        <v>33.380000000000003</v>
      </c>
      <c r="L348" s="28">
        <f>'[1]6월'!L348</f>
        <v>35.43</v>
      </c>
      <c r="M348" s="28">
        <f>'[1]6월'!M348</f>
        <v>2.0499999999999998</v>
      </c>
      <c r="N348" s="29">
        <f>'[1]6월'!N348</f>
        <v>17455.75</v>
      </c>
      <c r="O348" s="28">
        <f>'[1]6월'!O348</f>
        <v>1.5</v>
      </c>
      <c r="P348" s="28">
        <f>'[1]6월'!P348</f>
        <v>1.5</v>
      </c>
      <c r="Q348" s="28">
        <f>'[1]6월'!Q348</f>
        <v>0</v>
      </c>
      <c r="R348" s="30">
        <f>'[1]6월'!R348</f>
        <v>0</v>
      </c>
      <c r="S348" s="31">
        <f>'[1]6월'!S348</f>
        <v>46.400000000000006</v>
      </c>
      <c r="T348" s="30">
        <f>'[1]6월'!T348</f>
        <v>4742.2984777880947</v>
      </c>
      <c r="U348" s="32">
        <f t="shared" si="41"/>
        <v>38899.323054059278</v>
      </c>
      <c r="V348" s="33">
        <v>2</v>
      </c>
      <c r="W348" s="34">
        <f t="shared" si="35"/>
        <v>19449.661527029639</v>
      </c>
      <c r="X348" s="35" t="str">
        <f>VLOOKUP(B348,[2]호실상태!$C:$F,4,FALSE)</f>
        <v>반실</v>
      </c>
      <c r="Y348" s="36"/>
      <c r="Z348" s="34">
        <f t="shared" si="36"/>
        <v>27229.526137841494</v>
      </c>
      <c r="AA348" s="34" t="str">
        <f t="shared" si="37"/>
        <v/>
      </c>
      <c r="AB348" s="34" t="str">
        <f t="shared" si="38"/>
        <v/>
      </c>
      <c r="AC348" s="34">
        <f t="shared" si="39"/>
        <v>11669.796916217783</v>
      </c>
      <c r="AD348" s="34">
        <f t="shared" si="40"/>
        <v>27229.526137841494</v>
      </c>
    </row>
    <row r="349" spans="1:30" s="37" customFormat="1" ht="16.5">
      <c r="A349" s="26" t="s">
        <v>707</v>
      </c>
      <c r="B349" s="27" t="s">
        <v>708</v>
      </c>
      <c r="C349" s="28">
        <f>'[1]6월'!C349</f>
        <v>266.5</v>
      </c>
      <c r="D349" s="28">
        <f>'[1]6월'!D349</f>
        <v>290.2</v>
      </c>
      <c r="E349" s="28">
        <f>'[1]6월'!E349</f>
        <v>23.7</v>
      </c>
      <c r="F349" s="29">
        <f>'[1]6월'!F349</f>
        <v>3507.6</v>
      </c>
      <c r="G349" s="28">
        <f>'[1]6월'!G349</f>
        <v>45.82</v>
      </c>
      <c r="H349" s="28">
        <f>'[1]6월'!H349</f>
        <v>48.68</v>
      </c>
      <c r="I349" s="28">
        <f>'[1]6월'!I349</f>
        <v>2.86</v>
      </c>
      <c r="J349" s="29">
        <f>'[1]6월'!J349</f>
        <v>7555.2474576271188</v>
      </c>
      <c r="K349" s="28">
        <f>'[1]6월'!K349</f>
        <v>24.18</v>
      </c>
      <c r="L349" s="28">
        <f>'[1]6월'!L349</f>
        <v>25.04</v>
      </c>
      <c r="M349" s="28">
        <f>'[1]6월'!M349</f>
        <v>0.86</v>
      </c>
      <c r="N349" s="29">
        <f>'[1]6월'!N349</f>
        <v>7322.9</v>
      </c>
      <c r="O349" s="28">
        <f>'[1]6월'!O349</f>
        <v>1.74</v>
      </c>
      <c r="P349" s="28">
        <f>'[1]6월'!P349</f>
        <v>1.74</v>
      </c>
      <c r="Q349" s="28">
        <f>'[1]6월'!Q349</f>
        <v>0</v>
      </c>
      <c r="R349" s="30">
        <f>'[1]6월'!R349</f>
        <v>0</v>
      </c>
      <c r="S349" s="31">
        <f>'[1]6월'!S349</f>
        <v>12.633333333333333</v>
      </c>
      <c r="T349" s="30">
        <f>'[1]6월'!T349</f>
        <v>1291.1861516391434</v>
      </c>
      <c r="U349" s="32">
        <f t="shared" si="41"/>
        <v>19676.933609266263</v>
      </c>
      <c r="V349" s="33">
        <v>2</v>
      </c>
      <c r="W349" s="34">
        <f t="shared" si="35"/>
        <v>9838.4668046331317</v>
      </c>
      <c r="X349" s="35" t="str">
        <f>VLOOKUP(B349,[2]호실상태!$C:$F,4,FALSE)</f>
        <v>입실</v>
      </c>
      <c r="Y349" s="36"/>
      <c r="Z349" s="34" t="str">
        <f t="shared" si="36"/>
        <v/>
      </c>
      <c r="AA349" s="34">
        <f t="shared" si="37"/>
        <v>19676.933609266263</v>
      </c>
      <c r="AB349" s="34" t="str">
        <f t="shared" si="38"/>
        <v/>
      </c>
      <c r="AC349" s="34" t="str">
        <f t="shared" si="39"/>
        <v/>
      </c>
      <c r="AD349" s="34">
        <f t="shared" si="40"/>
        <v>9838.4668046331317</v>
      </c>
    </row>
    <row r="350" spans="1:30" s="37" customFormat="1" ht="16.5">
      <c r="A350" s="26" t="s">
        <v>709</v>
      </c>
      <c r="B350" s="27" t="s">
        <v>710</v>
      </c>
      <c r="C350" s="28">
        <f>'[1]6월'!C350</f>
        <v>267</v>
      </c>
      <c r="D350" s="28">
        <f>'[1]6월'!D350</f>
        <v>311</v>
      </c>
      <c r="E350" s="28">
        <f>'[1]6월'!E350</f>
        <v>44</v>
      </c>
      <c r="F350" s="29">
        <f>'[1]6월'!F350</f>
        <v>6512</v>
      </c>
      <c r="G350" s="28">
        <f>'[1]6월'!G350</f>
        <v>23.58</v>
      </c>
      <c r="H350" s="28">
        <f>'[1]6월'!H350</f>
        <v>26.03</v>
      </c>
      <c r="I350" s="28">
        <f>'[1]6월'!I350</f>
        <v>2.4500000000000002</v>
      </c>
      <c r="J350" s="29">
        <f>'[1]6월'!J350</f>
        <v>6472.1525423728826</v>
      </c>
      <c r="K350" s="28">
        <f>'[1]6월'!K350</f>
        <v>13.09</v>
      </c>
      <c r="L350" s="28">
        <f>'[1]6월'!L350</f>
        <v>13.82</v>
      </c>
      <c r="M350" s="28">
        <f>'[1]6월'!M350</f>
        <v>0.73</v>
      </c>
      <c r="N350" s="29">
        <f>'[1]6월'!N350</f>
        <v>6215.95</v>
      </c>
      <c r="O350" s="28">
        <f>'[1]6월'!O350</f>
        <v>0.89</v>
      </c>
      <c r="P350" s="28">
        <f>'[1]6월'!P350</f>
        <v>0.89</v>
      </c>
      <c r="Q350" s="28">
        <f>'[1]6월'!Q350</f>
        <v>0</v>
      </c>
      <c r="R350" s="30">
        <f>'[1]6월'!R350</f>
        <v>0</v>
      </c>
      <c r="S350" s="31">
        <f>'[1]6월'!S350</f>
        <v>71.86666666666666</v>
      </c>
      <c r="T350" s="30">
        <f>'[1]6월'!T350</f>
        <v>7345.1117227809846</v>
      </c>
      <c r="U350" s="32">
        <f t="shared" si="41"/>
        <v>26545.214265153867</v>
      </c>
      <c r="V350" s="33">
        <v>1</v>
      </c>
      <c r="W350" s="34">
        <f t="shared" si="35"/>
        <v>26545.214265153867</v>
      </c>
      <c r="X350" s="35" t="str">
        <f>VLOOKUP(B350,[2]호실상태!$C:$F,4,FALSE)</f>
        <v>입실</v>
      </c>
      <c r="Y350" s="36"/>
      <c r="Z350" s="34" t="str">
        <f t="shared" si="36"/>
        <v/>
      </c>
      <c r="AA350" s="34">
        <f t="shared" si="37"/>
        <v>26545.214265153867</v>
      </c>
      <c r="AB350" s="34" t="str">
        <f t="shared" si="38"/>
        <v/>
      </c>
      <c r="AC350" s="34" t="str">
        <f t="shared" si="39"/>
        <v/>
      </c>
      <c r="AD350" s="34">
        <f t="shared" si="40"/>
        <v>26545.214265153867</v>
      </c>
    </row>
    <row r="351" spans="1:30" s="37" customFormat="1" ht="16.5">
      <c r="A351" s="26" t="s">
        <v>711</v>
      </c>
      <c r="B351" s="27" t="s">
        <v>712</v>
      </c>
      <c r="C351" s="28">
        <f>'[1]6월'!C351</f>
        <v>279.5</v>
      </c>
      <c r="D351" s="28">
        <f>'[1]6월'!D351</f>
        <v>282.60000000000002</v>
      </c>
      <c r="E351" s="28">
        <f>'[1]6월'!E351</f>
        <v>3.1</v>
      </c>
      <c r="F351" s="29">
        <f>'[1]6월'!F351</f>
        <v>458.8</v>
      </c>
      <c r="G351" s="28">
        <f>'[1]6월'!G351</f>
        <v>23.259999999999998</v>
      </c>
      <c r="H351" s="28">
        <f>'[1]6월'!H351</f>
        <v>23.259999999999998</v>
      </c>
      <c r="I351" s="28">
        <f>'[1]6월'!I351</f>
        <v>0</v>
      </c>
      <c r="J351" s="29">
        <f>'[1]6월'!J351</f>
        <v>0</v>
      </c>
      <c r="K351" s="28">
        <f>'[1]6월'!K351</f>
        <v>10.45</v>
      </c>
      <c r="L351" s="28">
        <f>'[1]6월'!L351</f>
        <v>10.45</v>
      </c>
      <c r="M351" s="28">
        <f>'[1]6월'!M351</f>
        <v>0</v>
      </c>
      <c r="N351" s="29">
        <f>'[1]6월'!N351</f>
        <v>0</v>
      </c>
      <c r="O351" s="28">
        <f>'[1]6월'!O351</f>
        <v>1.32</v>
      </c>
      <c r="P351" s="28">
        <f>'[1]6월'!P351</f>
        <v>1.32</v>
      </c>
      <c r="Q351" s="28">
        <f>'[1]6월'!Q351</f>
        <v>0</v>
      </c>
      <c r="R351" s="30">
        <f>'[1]6월'!R351</f>
        <v>0</v>
      </c>
      <c r="S351" s="31">
        <f>'[1]6월'!S351</f>
        <v>0</v>
      </c>
      <c r="T351" s="30">
        <f>'[1]6월'!T351</f>
        <v>0</v>
      </c>
      <c r="U351" s="32">
        <f t="shared" si="41"/>
        <v>458.8</v>
      </c>
      <c r="V351" s="33">
        <v>1</v>
      </c>
      <c r="W351" s="34">
        <f t="shared" si="35"/>
        <v>458.8</v>
      </c>
      <c r="X351" s="35" t="str">
        <f>VLOOKUP(B351,[2]호실상태!$C:$F,4,FALSE)</f>
        <v>공실</v>
      </c>
      <c r="Y351" s="36"/>
      <c r="Z351" s="34" t="str">
        <f t="shared" si="36"/>
        <v/>
      </c>
      <c r="AA351" s="34" t="str">
        <f t="shared" si="37"/>
        <v/>
      </c>
      <c r="AB351" s="34">
        <f t="shared" si="38"/>
        <v>458.8</v>
      </c>
      <c r="AC351" s="34" t="str">
        <f t="shared" si="39"/>
        <v/>
      </c>
      <c r="AD351" s="34">
        <f t="shared" si="40"/>
        <v>458.8</v>
      </c>
    </row>
    <row r="352" spans="1:30" s="37" customFormat="1" ht="16.5">
      <c r="A352" s="26" t="s">
        <v>713</v>
      </c>
      <c r="B352" s="27" t="s">
        <v>714</v>
      </c>
      <c r="C352" s="28">
        <f>'[1]6월'!C352</f>
        <v>155</v>
      </c>
      <c r="D352" s="28">
        <f>'[1]6월'!D352</f>
        <v>158.1</v>
      </c>
      <c r="E352" s="28">
        <f>'[1]6월'!E352</f>
        <v>3.1</v>
      </c>
      <c r="F352" s="29">
        <f>'[1]6월'!F352</f>
        <v>458.8</v>
      </c>
      <c r="G352" s="28">
        <f>'[1]6월'!G352</f>
        <v>24.5</v>
      </c>
      <c r="H352" s="28">
        <f>'[1]6월'!H352</f>
        <v>24.5</v>
      </c>
      <c r="I352" s="28">
        <f>'[1]6월'!I352</f>
        <v>0</v>
      </c>
      <c r="J352" s="29">
        <f>'[1]6월'!J352</f>
        <v>0</v>
      </c>
      <c r="K352" s="28">
        <f>'[1]6월'!K352</f>
        <v>12.73</v>
      </c>
      <c r="L352" s="28">
        <f>'[1]6월'!L352</f>
        <v>12.73</v>
      </c>
      <c r="M352" s="28">
        <f>'[1]6월'!M352</f>
        <v>0</v>
      </c>
      <c r="N352" s="29">
        <f>'[1]6월'!N352</f>
        <v>0</v>
      </c>
      <c r="O352" s="28">
        <f>'[1]6월'!O352</f>
        <v>1.23</v>
      </c>
      <c r="P352" s="28">
        <f>'[1]6월'!P352</f>
        <v>1.23</v>
      </c>
      <c r="Q352" s="28">
        <f>'[1]6월'!Q352</f>
        <v>0</v>
      </c>
      <c r="R352" s="30">
        <f>'[1]6월'!R352</f>
        <v>0</v>
      </c>
      <c r="S352" s="31">
        <f>'[1]6월'!S352</f>
        <v>0</v>
      </c>
      <c r="T352" s="30">
        <f>'[1]6월'!T352</f>
        <v>0</v>
      </c>
      <c r="U352" s="32">
        <f t="shared" si="41"/>
        <v>458.8</v>
      </c>
      <c r="V352" s="33">
        <v>1</v>
      </c>
      <c r="W352" s="34">
        <f t="shared" si="35"/>
        <v>458.8</v>
      </c>
      <c r="X352" s="35" t="str">
        <f>VLOOKUP(B352,[2]호실상태!$C:$F,4,FALSE)</f>
        <v>공실</v>
      </c>
      <c r="Y352" s="36"/>
      <c r="Z352" s="34" t="str">
        <f t="shared" si="36"/>
        <v/>
      </c>
      <c r="AA352" s="34" t="str">
        <f t="shared" si="37"/>
        <v/>
      </c>
      <c r="AB352" s="34">
        <f t="shared" si="38"/>
        <v>458.8</v>
      </c>
      <c r="AC352" s="34" t="str">
        <f t="shared" si="39"/>
        <v/>
      </c>
      <c r="AD352" s="34">
        <f t="shared" si="40"/>
        <v>458.8</v>
      </c>
    </row>
    <row r="353" spans="1:30" s="37" customFormat="1" ht="16.5">
      <c r="A353" s="26" t="s">
        <v>715</v>
      </c>
      <c r="B353" s="27" t="s">
        <v>716</v>
      </c>
      <c r="C353" s="28">
        <f>'[1]6월'!C353</f>
        <v>267.8</v>
      </c>
      <c r="D353" s="28">
        <f>'[1]6월'!D353</f>
        <v>271.5</v>
      </c>
      <c r="E353" s="28">
        <f>'[1]6월'!E353</f>
        <v>3.7</v>
      </c>
      <c r="F353" s="29">
        <f>'[1]6월'!F353</f>
        <v>547.6</v>
      </c>
      <c r="G353" s="28">
        <f>'[1]6월'!G353</f>
        <v>31.67</v>
      </c>
      <c r="H353" s="28">
        <f>'[1]6월'!H353</f>
        <v>31.67</v>
      </c>
      <c r="I353" s="28">
        <f>'[1]6월'!I353</f>
        <v>0</v>
      </c>
      <c r="J353" s="29">
        <f>'[1]6월'!J353</f>
        <v>0</v>
      </c>
      <c r="K353" s="28">
        <f>'[1]6월'!K353</f>
        <v>15.05</v>
      </c>
      <c r="L353" s="28">
        <f>'[1]6월'!L353</f>
        <v>15.05</v>
      </c>
      <c r="M353" s="28">
        <f>'[1]6월'!M353</f>
        <v>0</v>
      </c>
      <c r="N353" s="29">
        <f>'[1]6월'!N353</f>
        <v>0</v>
      </c>
      <c r="O353" s="28">
        <f>'[1]6월'!O353</f>
        <v>0.75</v>
      </c>
      <c r="P353" s="28">
        <f>'[1]6월'!P353</f>
        <v>0.75</v>
      </c>
      <c r="Q353" s="28">
        <f>'[1]6월'!Q353</f>
        <v>0</v>
      </c>
      <c r="R353" s="30">
        <f>'[1]6월'!R353</f>
        <v>0</v>
      </c>
      <c r="S353" s="31">
        <f>'[1]6월'!S353</f>
        <v>0</v>
      </c>
      <c r="T353" s="30">
        <f>'[1]6월'!T353</f>
        <v>0</v>
      </c>
      <c r="U353" s="32">
        <f t="shared" si="41"/>
        <v>547.6</v>
      </c>
      <c r="V353" s="33">
        <v>1</v>
      </c>
      <c r="W353" s="34">
        <f t="shared" si="35"/>
        <v>547.6</v>
      </c>
      <c r="X353" s="35" t="str">
        <f>VLOOKUP(B353,[2]호실상태!$C:$F,4,FALSE)</f>
        <v>공실</v>
      </c>
      <c r="Y353" s="36"/>
      <c r="Z353" s="34" t="str">
        <f t="shared" si="36"/>
        <v/>
      </c>
      <c r="AA353" s="34" t="str">
        <f t="shared" si="37"/>
        <v/>
      </c>
      <c r="AB353" s="34">
        <f t="shared" si="38"/>
        <v>547.6</v>
      </c>
      <c r="AC353" s="34" t="str">
        <f t="shared" si="39"/>
        <v/>
      </c>
      <c r="AD353" s="34">
        <f t="shared" si="40"/>
        <v>547.6</v>
      </c>
    </row>
    <row r="354" spans="1:30" s="37" customFormat="1" ht="16.5">
      <c r="A354" s="26" t="s">
        <v>717</v>
      </c>
      <c r="B354" s="27" t="s">
        <v>718</v>
      </c>
      <c r="C354" s="28">
        <f>'[1]6월'!C354</f>
        <v>237.4</v>
      </c>
      <c r="D354" s="28">
        <f>'[1]6월'!D354</f>
        <v>274.7</v>
      </c>
      <c r="E354" s="28">
        <f>'[1]6월'!E354</f>
        <v>37.299999999999997</v>
      </c>
      <c r="F354" s="29">
        <f>'[1]6월'!F354</f>
        <v>5520.4</v>
      </c>
      <c r="G354" s="28">
        <f>'[1]6월'!G354</f>
        <v>34.75</v>
      </c>
      <c r="H354" s="28">
        <f>'[1]6월'!H354</f>
        <v>38.28</v>
      </c>
      <c r="I354" s="28">
        <f>'[1]6월'!I354</f>
        <v>3.53</v>
      </c>
      <c r="J354" s="29">
        <f>'[1]6월'!J354</f>
        <v>9325.1830508474577</v>
      </c>
      <c r="K354" s="28">
        <f>'[1]6월'!K354</f>
        <v>15.7</v>
      </c>
      <c r="L354" s="28">
        <f>'[1]6월'!L354</f>
        <v>16.829999999999998</v>
      </c>
      <c r="M354" s="28">
        <f>'[1]6월'!M354</f>
        <v>1.1299999999999999</v>
      </c>
      <c r="N354" s="29">
        <f>'[1]6월'!N354</f>
        <v>9621.9499999999989</v>
      </c>
      <c r="O354" s="28">
        <f>'[1]6월'!O354</f>
        <v>1.47</v>
      </c>
      <c r="P354" s="28">
        <f>'[1]6월'!P354</f>
        <v>1.47</v>
      </c>
      <c r="Q354" s="28">
        <f>'[1]6월'!Q354</f>
        <v>0</v>
      </c>
      <c r="R354" s="30">
        <f>'[1]6월'!R354</f>
        <v>0</v>
      </c>
      <c r="S354" s="31">
        <f>'[1]6월'!S354</f>
        <v>256.55000000000007</v>
      </c>
      <c r="T354" s="30">
        <f>'[1]6월'!T354</f>
        <v>26220.617984408102</v>
      </c>
      <c r="U354" s="32">
        <f t="shared" si="41"/>
        <v>50688.151035255563</v>
      </c>
      <c r="V354" s="33">
        <v>1</v>
      </c>
      <c r="W354" s="34">
        <f t="shared" si="35"/>
        <v>50688.151035255563</v>
      </c>
      <c r="X354" s="35" t="str">
        <f>VLOOKUP(B354,[2]호실상태!$C:$F,4,FALSE)</f>
        <v>입실</v>
      </c>
      <c r="Y354" s="36"/>
      <c r="Z354" s="34" t="str">
        <f t="shared" si="36"/>
        <v/>
      </c>
      <c r="AA354" s="34">
        <f t="shared" si="37"/>
        <v>50688.151035255563</v>
      </c>
      <c r="AB354" s="34" t="str">
        <f t="shared" si="38"/>
        <v/>
      </c>
      <c r="AC354" s="34" t="str">
        <f t="shared" si="39"/>
        <v/>
      </c>
      <c r="AD354" s="34">
        <f t="shared" si="40"/>
        <v>50688.151035255563</v>
      </c>
    </row>
    <row r="355" spans="1:30" s="37" customFormat="1" ht="16.5">
      <c r="A355" s="26" t="s">
        <v>719</v>
      </c>
      <c r="B355" s="27" t="s">
        <v>720</v>
      </c>
      <c r="C355" s="28">
        <f>'[1]6월'!C355</f>
        <v>373.7</v>
      </c>
      <c r="D355" s="28">
        <f>'[1]6월'!D355</f>
        <v>406.2</v>
      </c>
      <c r="E355" s="28">
        <f>'[1]6월'!E355</f>
        <v>32.5</v>
      </c>
      <c r="F355" s="29">
        <f>'[1]6월'!F355</f>
        <v>4810</v>
      </c>
      <c r="G355" s="28">
        <f>'[1]6월'!G355</f>
        <v>55.86</v>
      </c>
      <c r="H355" s="28">
        <f>'[1]6월'!H355</f>
        <v>60.17</v>
      </c>
      <c r="I355" s="28">
        <f>'[1]6월'!I355</f>
        <v>4.3099999999999996</v>
      </c>
      <c r="J355" s="29">
        <f>'[1]6월'!J355</f>
        <v>11385.705084745763</v>
      </c>
      <c r="K355" s="28">
        <f>'[1]6월'!K355</f>
        <v>24.11</v>
      </c>
      <c r="L355" s="28">
        <f>'[1]6월'!L355</f>
        <v>25.41</v>
      </c>
      <c r="M355" s="28">
        <f>'[1]6월'!M355</f>
        <v>1.3</v>
      </c>
      <c r="N355" s="29">
        <f>'[1]6월'!N355</f>
        <v>11069.5</v>
      </c>
      <c r="O355" s="28">
        <f>'[1]6월'!O355</f>
        <v>1.6</v>
      </c>
      <c r="P355" s="28">
        <f>'[1]6월'!P355</f>
        <v>1.6</v>
      </c>
      <c r="Q355" s="28">
        <f>'[1]6월'!Q355</f>
        <v>0</v>
      </c>
      <c r="R355" s="30">
        <f>'[1]6월'!R355</f>
        <v>0</v>
      </c>
      <c r="S355" s="31">
        <f>'[1]6월'!S355</f>
        <v>116.06666666666669</v>
      </c>
      <c r="T355" s="30">
        <f>'[1]6월'!T355</f>
        <v>11862.55984170844</v>
      </c>
      <c r="U355" s="32">
        <f t="shared" si="41"/>
        <v>39127.764926454205</v>
      </c>
      <c r="V355" s="33">
        <v>2</v>
      </c>
      <c r="W355" s="34">
        <f t="shared" si="35"/>
        <v>19563.882463227103</v>
      </c>
      <c r="X355" s="35" t="str">
        <f>VLOOKUP(B355,[2]호실상태!$C:$F,4,FALSE)</f>
        <v>입실</v>
      </c>
      <c r="Y355" s="36"/>
      <c r="Z355" s="34" t="str">
        <f t="shared" si="36"/>
        <v/>
      </c>
      <c r="AA355" s="34">
        <f t="shared" si="37"/>
        <v>39127.764926454205</v>
      </c>
      <c r="AB355" s="34" t="str">
        <f t="shared" si="38"/>
        <v/>
      </c>
      <c r="AC355" s="34" t="str">
        <f t="shared" si="39"/>
        <v/>
      </c>
      <c r="AD355" s="34">
        <f t="shared" si="40"/>
        <v>19563.882463227103</v>
      </c>
    </row>
    <row r="356" spans="1:30" s="37" customFormat="1" ht="16.5">
      <c r="A356" s="26" t="s">
        <v>721</v>
      </c>
      <c r="B356" s="27" t="s">
        <v>722</v>
      </c>
      <c r="C356" s="28">
        <f>'[1]6월'!C356</f>
        <v>237</v>
      </c>
      <c r="D356" s="28">
        <f>'[1]6월'!D356</f>
        <v>240</v>
      </c>
      <c r="E356" s="28">
        <f>'[1]6월'!E356</f>
        <v>3</v>
      </c>
      <c r="F356" s="29">
        <f>'[1]6월'!F356</f>
        <v>444</v>
      </c>
      <c r="G356" s="28">
        <f>'[1]6월'!G356</f>
        <v>36.74</v>
      </c>
      <c r="H356" s="28">
        <f>'[1]6월'!H356</f>
        <v>36.74</v>
      </c>
      <c r="I356" s="28">
        <f>'[1]6월'!I356</f>
        <v>0</v>
      </c>
      <c r="J356" s="29">
        <f>'[1]6월'!J356</f>
        <v>0</v>
      </c>
      <c r="K356" s="28">
        <f>'[1]6월'!K356</f>
        <v>17.940000000000001</v>
      </c>
      <c r="L356" s="28">
        <f>'[1]6월'!L356</f>
        <v>17.940000000000001</v>
      </c>
      <c r="M356" s="28">
        <f>'[1]6월'!M356</f>
        <v>0</v>
      </c>
      <c r="N356" s="29">
        <f>'[1]6월'!N356</f>
        <v>0</v>
      </c>
      <c r="O356" s="28">
        <f>'[1]6월'!O356</f>
        <v>0.45</v>
      </c>
      <c r="P356" s="28">
        <f>'[1]6월'!P356</f>
        <v>0.45</v>
      </c>
      <c r="Q356" s="28">
        <f>'[1]6월'!Q356</f>
        <v>0</v>
      </c>
      <c r="R356" s="30">
        <f>'[1]6월'!R356</f>
        <v>0</v>
      </c>
      <c r="S356" s="31">
        <f>'[1]6월'!S356</f>
        <v>0</v>
      </c>
      <c r="T356" s="30">
        <f>'[1]6월'!T356</f>
        <v>0</v>
      </c>
      <c r="U356" s="32">
        <f t="shared" si="41"/>
        <v>444</v>
      </c>
      <c r="V356" s="33">
        <v>2</v>
      </c>
      <c r="W356" s="34">
        <f t="shared" si="35"/>
        <v>222</v>
      </c>
      <c r="X356" s="35" t="str">
        <f>VLOOKUP(B356,[2]호실상태!$C:$F,4,FALSE)</f>
        <v>공실</v>
      </c>
      <c r="Y356" s="36"/>
      <c r="Z356" s="34" t="str">
        <f t="shared" si="36"/>
        <v/>
      </c>
      <c r="AA356" s="34" t="str">
        <f t="shared" si="37"/>
        <v/>
      </c>
      <c r="AB356" s="34">
        <f t="shared" si="38"/>
        <v>444</v>
      </c>
      <c r="AC356" s="34" t="str">
        <f t="shared" si="39"/>
        <v/>
      </c>
      <c r="AD356" s="34">
        <f t="shared" si="40"/>
        <v>222</v>
      </c>
    </row>
    <row r="357" spans="1:30" s="37" customFormat="1" ht="16.5">
      <c r="A357" s="26" t="s">
        <v>723</v>
      </c>
      <c r="B357" s="27" t="s">
        <v>724</v>
      </c>
      <c r="C357" s="28">
        <f>'[1]6월'!C357</f>
        <v>241.2</v>
      </c>
      <c r="D357" s="28">
        <f>'[1]6월'!D357</f>
        <v>244.7</v>
      </c>
      <c r="E357" s="28">
        <f>'[1]6월'!E357</f>
        <v>3.5</v>
      </c>
      <c r="F357" s="29">
        <f>'[1]6월'!F357</f>
        <v>518</v>
      </c>
      <c r="G357" s="28">
        <f>'[1]6월'!G357</f>
        <v>59.05</v>
      </c>
      <c r="H357" s="28">
        <f>'[1]6월'!H357</f>
        <v>59.05</v>
      </c>
      <c r="I357" s="28">
        <f>'[1]6월'!I357</f>
        <v>0</v>
      </c>
      <c r="J357" s="29">
        <f>'[1]6월'!J357</f>
        <v>0</v>
      </c>
      <c r="K357" s="28">
        <f>'[1]6월'!K357</f>
        <v>34.9</v>
      </c>
      <c r="L357" s="28">
        <f>'[1]6월'!L357</f>
        <v>34.9</v>
      </c>
      <c r="M357" s="28">
        <f>'[1]6월'!M357</f>
        <v>0</v>
      </c>
      <c r="N357" s="29">
        <f>'[1]6월'!N357</f>
        <v>0</v>
      </c>
      <c r="O357" s="28">
        <f>'[1]6월'!O357</f>
        <v>1.38</v>
      </c>
      <c r="P357" s="28">
        <f>'[1]6월'!P357</f>
        <v>1.38</v>
      </c>
      <c r="Q357" s="28">
        <f>'[1]6월'!Q357</f>
        <v>0</v>
      </c>
      <c r="R357" s="30">
        <f>'[1]6월'!R357</f>
        <v>0</v>
      </c>
      <c r="S357" s="31">
        <f>'[1]6월'!S357</f>
        <v>0</v>
      </c>
      <c r="T357" s="30">
        <f>'[1]6월'!T357</f>
        <v>0</v>
      </c>
      <c r="U357" s="32">
        <f t="shared" si="41"/>
        <v>518</v>
      </c>
      <c r="V357" s="33">
        <v>2</v>
      </c>
      <c r="W357" s="34">
        <f t="shared" si="35"/>
        <v>259</v>
      </c>
      <c r="X357" s="35" t="str">
        <f>VLOOKUP(B357,[2]호실상태!$C:$F,4,FALSE)</f>
        <v>공실</v>
      </c>
      <c r="Y357" s="36"/>
      <c r="Z357" s="34" t="str">
        <f t="shared" si="36"/>
        <v/>
      </c>
      <c r="AA357" s="34" t="str">
        <f t="shared" si="37"/>
        <v/>
      </c>
      <c r="AB357" s="34">
        <f t="shared" si="38"/>
        <v>518</v>
      </c>
      <c r="AC357" s="34" t="str">
        <f t="shared" si="39"/>
        <v/>
      </c>
      <c r="AD357" s="34">
        <f t="shared" si="40"/>
        <v>259</v>
      </c>
    </row>
    <row r="358" spans="1:30" s="37" customFormat="1" ht="16.5">
      <c r="A358" s="26" t="s">
        <v>725</v>
      </c>
      <c r="B358" s="27" t="s">
        <v>726</v>
      </c>
      <c r="C358" s="28">
        <f>'[1]6월'!C358</f>
        <v>244.7</v>
      </c>
      <c r="D358" s="28">
        <f>'[1]6월'!D358</f>
        <v>247.7</v>
      </c>
      <c r="E358" s="28">
        <f>'[1]6월'!E358</f>
        <v>3</v>
      </c>
      <c r="F358" s="29">
        <f>'[1]6월'!F358</f>
        <v>444</v>
      </c>
      <c r="G358" s="28">
        <f>'[1]6월'!G358</f>
        <v>48.160000000000004</v>
      </c>
      <c r="H358" s="28">
        <f>'[1]6월'!H358</f>
        <v>48.160000000000004</v>
      </c>
      <c r="I358" s="28">
        <f>'[1]6월'!I358</f>
        <v>0</v>
      </c>
      <c r="J358" s="29">
        <f>'[1]6월'!J358</f>
        <v>0</v>
      </c>
      <c r="K358" s="28">
        <f>'[1]6월'!K358</f>
        <v>32.200000000000003</v>
      </c>
      <c r="L358" s="28">
        <f>'[1]6월'!L358</f>
        <v>32.200000000000003</v>
      </c>
      <c r="M358" s="28">
        <f>'[1]6월'!M358</f>
        <v>0</v>
      </c>
      <c r="N358" s="29">
        <f>'[1]6월'!N358</f>
        <v>0</v>
      </c>
      <c r="O358" s="28">
        <f>'[1]6월'!O358</f>
        <v>0.79</v>
      </c>
      <c r="P358" s="28">
        <f>'[1]6월'!P358</f>
        <v>0.79</v>
      </c>
      <c r="Q358" s="28">
        <f>'[1]6월'!Q358</f>
        <v>0</v>
      </c>
      <c r="R358" s="30">
        <f>'[1]6월'!R358</f>
        <v>0</v>
      </c>
      <c r="S358" s="31">
        <f>'[1]6월'!S358</f>
        <v>0</v>
      </c>
      <c r="T358" s="30">
        <f>'[1]6월'!T358</f>
        <v>0</v>
      </c>
      <c r="U358" s="32">
        <f t="shared" si="41"/>
        <v>444</v>
      </c>
      <c r="V358" s="33">
        <v>2</v>
      </c>
      <c r="W358" s="34">
        <f t="shared" si="35"/>
        <v>222</v>
      </c>
      <c r="X358" s="35" t="str">
        <f>VLOOKUP(B358,[2]호실상태!$C:$F,4,FALSE)</f>
        <v>공실</v>
      </c>
      <c r="Y358" s="36"/>
      <c r="Z358" s="34" t="str">
        <f t="shared" si="36"/>
        <v/>
      </c>
      <c r="AA358" s="34" t="str">
        <f t="shared" si="37"/>
        <v/>
      </c>
      <c r="AB358" s="34">
        <f t="shared" si="38"/>
        <v>444</v>
      </c>
      <c r="AC358" s="34" t="str">
        <f t="shared" si="39"/>
        <v/>
      </c>
      <c r="AD358" s="34">
        <f t="shared" si="40"/>
        <v>222</v>
      </c>
    </row>
    <row r="359" spans="1:30" s="37" customFormat="1" ht="16.5">
      <c r="A359" s="26" t="s">
        <v>727</v>
      </c>
      <c r="B359" s="27" t="s">
        <v>728</v>
      </c>
      <c r="C359" s="28">
        <f>'[1]6월'!C359</f>
        <v>278.3</v>
      </c>
      <c r="D359" s="28">
        <f>'[1]6월'!D359</f>
        <v>282</v>
      </c>
      <c r="E359" s="28">
        <f>'[1]6월'!E359</f>
        <v>3.7</v>
      </c>
      <c r="F359" s="29">
        <f>'[1]6월'!F359</f>
        <v>547.6</v>
      </c>
      <c r="G359" s="28">
        <f>'[1]6월'!G359</f>
        <v>36.799999999999997</v>
      </c>
      <c r="H359" s="28">
        <f>'[1]6월'!H359</f>
        <v>36.799999999999997</v>
      </c>
      <c r="I359" s="28">
        <f>'[1]6월'!I359</f>
        <v>0</v>
      </c>
      <c r="J359" s="29">
        <f>'[1]6월'!J359</f>
        <v>0</v>
      </c>
      <c r="K359" s="28">
        <f>'[1]6월'!K359</f>
        <v>13.74</v>
      </c>
      <c r="L359" s="28">
        <f>'[1]6월'!L359</f>
        <v>13.74</v>
      </c>
      <c r="M359" s="28">
        <f>'[1]6월'!M359</f>
        <v>0</v>
      </c>
      <c r="N359" s="29">
        <f>'[1]6월'!N359</f>
        <v>0</v>
      </c>
      <c r="O359" s="28">
        <f>'[1]6월'!O359</f>
        <v>1.45</v>
      </c>
      <c r="P359" s="28">
        <f>'[1]6월'!P359</f>
        <v>1.45</v>
      </c>
      <c r="Q359" s="28">
        <f>'[1]6월'!Q359</f>
        <v>0</v>
      </c>
      <c r="R359" s="30">
        <f>'[1]6월'!R359</f>
        <v>0</v>
      </c>
      <c r="S359" s="31">
        <f>'[1]6월'!S359</f>
        <v>0</v>
      </c>
      <c r="T359" s="30">
        <f>'[1]6월'!T359</f>
        <v>0</v>
      </c>
      <c r="U359" s="32">
        <f t="shared" si="41"/>
        <v>547.6</v>
      </c>
      <c r="V359" s="33">
        <v>2</v>
      </c>
      <c r="W359" s="34">
        <f t="shared" si="35"/>
        <v>273.8</v>
      </c>
      <c r="X359" s="35" t="str">
        <f>VLOOKUP(B359,[2]호실상태!$C:$F,4,FALSE)</f>
        <v>공실</v>
      </c>
      <c r="Y359" s="36"/>
      <c r="Z359" s="34" t="str">
        <f t="shared" si="36"/>
        <v/>
      </c>
      <c r="AA359" s="34" t="str">
        <f t="shared" si="37"/>
        <v/>
      </c>
      <c r="AB359" s="34">
        <f t="shared" si="38"/>
        <v>547.6</v>
      </c>
      <c r="AC359" s="34" t="str">
        <f t="shared" si="39"/>
        <v/>
      </c>
      <c r="AD359" s="34">
        <f t="shared" si="40"/>
        <v>273.8</v>
      </c>
    </row>
    <row r="360" spans="1:30" s="37" customFormat="1" ht="16.5">
      <c r="A360" s="26" t="s">
        <v>729</v>
      </c>
      <c r="B360" s="27" t="s">
        <v>730</v>
      </c>
      <c r="C360" s="28">
        <f>'[1]6월'!C360</f>
        <v>173.5</v>
      </c>
      <c r="D360" s="28">
        <f>'[1]6월'!D360</f>
        <v>189.9</v>
      </c>
      <c r="E360" s="28">
        <f>'[1]6월'!E360</f>
        <v>16.399999999999999</v>
      </c>
      <c r="F360" s="29">
        <f>'[1]6월'!F360</f>
        <v>2427.1999999999998</v>
      </c>
      <c r="G360" s="28">
        <f>'[1]6월'!G360</f>
        <v>46.44</v>
      </c>
      <c r="H360" s="28">
        <f>'[1]6월'!H360</f>
        <v>49.239999999999995</v>
      </c>
      <c r="I360" s="28">
        <f>'[1]6월'!I360</f>
        <v>2.8</v>
      </c>
      <c r="J360" s="29">
        <f>'[1]6월'!J360</f>
        <v>7396.7457627118647</v>
      </c>
      <c r="K360" s="28">
        <f>'[1]6월'!K360</f>
        <v>20.5</v>
      </c>
      <c r="L360" s="28">
        <f>'[1]6월'!L360</f>
        <v>21.34</v>
      </c>
      <c r="M360" s="28">
        <f>'[1]6월'!M360</f>
        <v>0.84</v>
      </c>
      <c r="N360" s="29">
        <f>'[1]6월'!N360</f>
        <v>7152.5999999999995</v>
      </c>
      <c r="O360" s="28">
        <f>'[1]6월'!O360</f>
        <v>0.91</v>
      </c>
      <c r="P360" s="28">
        <f>'[1]6월'!P360</f>
        <v>0.91</v>
      </c>
      <c r="Q360" s="28">
        <f>'[1]6월'!Q360</f>
        <v>0</v>
      </c>
      <c r="R360" s="30">
        <f>'[1]6월'!R360</f>
        <v>0</v>
      </c>
      <c r="S360" s="31">
        <f>'[1]6월'!S360</f>
        <v>0</v>
      </c>
      <c r="T360" s="30">
        <f>'[1]6월'!T360</f>
        <v>0</v>
      </c>
      <c r="U360" s="32">
        <f t="shared" si="41"/>
        <v>16976.545762711863</v>
      </c>
      <c r="V360" s="33">
        <v>2</v>
      </c>
      <c r="W360" s="34">
        <f t="shared" si="35"/>
        <v>8488.2728813559315</v>
      </c>
      <c r="X360" s="35" t="str">
        <f>VLOOKUP(B360,[2]호실상태!$C:$F,4,FALSE)</f>
        <v>반실</v>
      </c>
      <c r="Y360" s="36"/>
      <c r="Z360" s="34">
        <f t="shared" si="36"/>
        <v>11883.582033898303</v>
      </c>
      <c r="AA360" s="34" t="str">
        <f t="shared" si="37"/>
        <v/>
      </c>
      <c r="AB360" s="34" t="str">
        <f t="shared" si="38"/>
        <v/>
      </c>
      <c r="AC360" s="34">
        <f t="shared" si="39"/>
        <v>5092.9637288135591</v>
      </c>
      <c r="AD360" s="34">
        <f t="shared" si="40"/>
        <v>11883.582033898303</v>
      </c>
    </row>
    <row r="361" spans="1:30" s="37" customFormat="1" ht="16.5">
      <c r="A361" s="26" t="s">
        <v>731</v>
      </c>
      <c r="B361" s="27" t="s">
        <v>732</v>
      </c>
      <c r="C361" s="28">
        <f>'[1]6월'!C361</f>
        <v>261.89999999999998</v>
      </c>
      <c r="D361" s="28">
        <f>'[1]6월'!D361</f>
        <v>286.89999999999998</v>
      </c>
      <c r="E361" s="28">
        <f>'[1]6월'!E361</f>
        <v>25</v>
      </c>
      <c r="F361" s="29">
        <f>'[1]6월'!F361</f>
        <v>3700</v>
      </c>
      <c r="G361" s="28">
        <f>'[1]6월'!G361</f>
        <v>50.03</v>
      </c>
      <c r="H361" s="28">
        <f>'[1]6월'!H361</f>
        <v>52.53</v>
      </c>
      <c r="I361" s="28">
        <f>'[1]6월'!I361</f>
        <v>2.5</v>
      </c>
      <c r="J361" s="29">
        <f>'[1]6월'!J361</f>
        <v>6604.2372881355932</v>
      </c>
      <c r="K361" s="28">
        <f>'[1]6월'!K361</f>
        <v>21.93</v>
      </c>
      <c r="L361" s="28">
        <f>'[1]6월'!L361</f>
        <v>23.24</v>
      </c>
      <c r="M361" s="28">
        <f>'[1]6월'!M361</f>
        <v>1.31</v>
      </c>
      <c r="N361" s="29">
        <f>'[1]6월'!N361</f>
        <v>11154.65</v>
      </c>
      <c r="O361" s="28">
        <f>'[1]6월'!O361</f>
        <v>1.84</v>
      </c>
      <c r="P361" s="28">
        <f>'[1]6월'!P361</f>
        <v>1.84</v>
      </c>
      <c r="Q361" s="28">
        <f>'[1]6월'!Q361</f>
        <v>0</v>
      </c>
      <c r="R361" s="30">
        <f>'[1]6월'!R361</f>
        <v>0</v>
      </c>
      <c r="S361" s="31">
        <f>'[1]6월'!S361</f>
        <v>39.916666666666664</v>
      </c>
      <c r="T361" s="30">
        <f>'[1]6월'!T361</f>
        <v>4079.6712838730191</v>
      </c>
      <c r="U361" s="32">
        <f t="shared" si="41"/>
        <v>25538.558572008613</v>
      </c>
      <c r="V361" s="33">
        <v>2</v>
      </c>
      <c r="W361" s="34">
        <f t="shared" si="35"/>
        <v>12769.279286004306</v>
      </c>
      <c r="X361" s="35" t="str">
        <f>VLOOKUP(B361,[2]호실상태!$C:$F,4,FALSE)</f>
        <v>반실</v>
      </c>
      <c r="Y361" s="36"/>
      <c r="Z361" s="34">
        <f t="shared" si="36"/>
        <v>17876.991000406029</v>
      </c>
      <c r="AA361" s="34" t="str">
        <f t="shared" si="37"/>
        <v/>
      </c>
      <c r="AB361" s="34" t="str">
        <f t="shared" si="38"/>
        <v/>
      </c>
      <c r="AC361" s="34">
        <f t="shared" si="39"/>
        <v>7661.5675716025835</v>
      </c>
      <c r="AD361" s="34">
        <f t="shared" si="40"/>
        <v>17876.991000406029</v>
      </c>
    </row>
    <row r="362" spans="1:30" s="37" customFormat="1" ht="16.5">
      <c r="A362" s="26" t="s">
        <v>733</v>
      </c>
      <c r="B362" s="27" t="s">
        <v>734</v>
      </c>
      <c r="C362" s="28">
        <f>'[1]6월'!C362</f>
        <v>280.10000000000002</v>
      </c>
      <c r="D362" s="28">
        <f>'[1]6월'!D362</f>
        <v>283.7</v>
      </c>
      <c r="E362" s="28">
        <f>'[1]6월'!E362</f>
        <v>3.6</v>
      </c>
      <c r="F362" s="29">
        <f>'[1]6월'!F362</f>
        <v>532.80000000000007</v>
      </c>
      <c r="G362" s="28">
        <f>'[1]6월'!G362</f>
        <v>81.38</v>
      </c>
      <c r="H362" s="28">
        <f>'[1]6월'!H362</f>
        <v>81.38</v>
      </c>
      <c r="I362" s="28">
        <f>'[1]6월'!I362</f>
        <v>0</v>
      </c>
      <c r="J362" s="29">
        <f>'[1]6월'!J362</f>
        <v>0</v>
      </c>
      <c r="K362" s="28">
        <f>'[1]6월'!K362</f>
        <v>20.32</v>
      </c>
      <c r="L362" s="28">
        <f>'[1]6월'!L362</f>
        <v>20.32</v>
      </c>
      <c r="M362" s="28">
        <f>'[1]6월'!M362</f>
        <v>0</v>
      </c>
      <c r="N362" s="29">
        <f>'[1]6월'!N362</f>
        <v>0</v>
      </c>
      <c r="O362" s="28">
        <f>'[1]6월'!O362</f>
        <v>1.75</v>
      </c>
      <c r="P362" s="28">
        <f>'[1]6월'!P362</f>
        <v>1.75</v>
      </c>
      <c r="Q362" s="28">
        <f>'[1]6월'!Q362</f>
        <v>0</v>
      </c>
      <c r="R362" s="30">
        <f>'[1]6월'!R362</f>
        <v>0</v>
      </c>
      <c r="S362" s="31">
        <f>'[1]6월'!S362</f>
        <v>0</v>
      </c>
      <c r="T362" s="30">
        <f>'[1]6월'!T362</f>
        <v>0</v>
      </c>
      <c r="U362" s="32">
        <f t="shared" si="41"/>
        <v>532.80000000000007</v>
      </c>
      <c r="V362" s="33">
        <v>2</v>
      </c>
      <c r="W362" s="34">
        <f t="shared" si="35"/>
        <v>266.40000000000003</v>
      </c>
      <c r="X362" s="35" t="str">
        <f>VLOOKUP(B362,[2]호실상태!$C:$F,4,FALSE)</f>
        <v>공실</v>
      </c>
      <c r="Y362" s="36"/>
      <c r="Z362" s="34" t="str">
        <f t="shared" si="36"/>
        <v/>
      </c>
      <c r="AA362" s="34" t="str">
        <f t="shared" si="37"/>
        <v/>
      </c>
      <c r="AB362" s="34">
        <f t="shared" si="38"/>
        <v>532.80000000000007</v>
      </c>
      <c r="AC362" s="34" t="str">
        <f t="shared" si="39"/>
        <v/>
      </c>
      <c r="AD362" s="34">
        <f t="shared" si="40"/>
        <v>266.40000000000003</v>
      </c>
    </row>
    <row r="363" spans="1:30" s="37" customFormat="1" ht="16.5">
      <c r="A363" s="26" t="s">
        <v>735</v>
      </c>
      <c r="B363" s="27" t="s">
        <v>736</v>
      </c>
      <c r="C363" s="28">
        <f>'[1]6월'!C363</f>
        <v>202.4</v>
      </c>
      <c r="D363" s="28">
        <f>'[1]6월'!D363</f>
        <v>205.5</v>
      </c>
      <c r="E363" s="28">
        <f>'[1]6월'!E363</f>
        <v>3.1</v>
      </c>
      <c r="F363" s="29">
        <f>'[1]6월'!F363</f>
        <v>458.8</v>
      </c>
      <c r="G363" s="28">
        <f>'[1]6월'!G363</f>
        <v>43.97</v>
      </c>
      <c r="H363" s="28">
        <f>'[1]6월'!H363</f>
        <v>43.97</v>
      </c>
      <c r="I363" s="28">
        <f>'[1]6월'!I363</f>
        <v>0</v>
      </c>
      <c r="J363" s="29">
        <f>'[1]6월'!J363</f>
        <v>0</v>
      </c>
      <c r="K363" s="28">
        <f>'[1]6월'!K363</f>
        <v>25.52</v>
      </c>
      <c r="L363" s="28">
        <f>'[1]6월'!L363</f>
        <v>25.52</v>
      </c>
      <c r="M363" s="28">
        <f>'[1]6월'!M363</f>
        <v>0</v>
      </c>
      <c r="N363" s="29">
        <f>'[1]6월'!N363</f>
        <v>0</v>
      </c>
      <c r="O363" s="28">
        <f>'[1]6월'!O363</f>
        <v>1.97</v>
      </c>
      <c r="P363" s="28">
        <f>'[1]6월'!P363</f>
        <v>1.97</v>
      </c>
      <c r="Q363" s="28">
        <f>'[1]6월'!Q363</f>
        <v>0</v>
      </c>
      <c r="R363" s="30">
        <f>'[1]6월'!R363</f>
        <v>0</v>
      </c>
      <c r="S363" s="31">
        <f>'[1]6월'!S363</f>
        <v>0</v>
      </c>
      <c r="T363" s="30">
        <f>'[1]6월'!T363</f>
        <v>0</v>
      </c>
      <c r="U363" s="32">
        <f t="shared" si="41"/>
        <v>458.8</v>
      </c>
      <c r="V363" s="33">
        <v>2</v>
      </c>
      <c r="W363" s="34">
        <f t="shared" si="35"/>
        <v>229.4</v>
      </c>
      <c r="X363" s="35" t="str">
        <f>VLOOKUP(B363,[2]호실상태!$C:$F,4,FALSE)</f>
        <v>공실</v>
      </c>
      <c r="Y363" s="36"/>
      <c r="Z363" s="34" t="str">
        <f t="shared" si="36"/>
        <v/>
      </c>
      <c r="AA363" s="34" t="str">
        <f t="shared" si="37"/>
        <v/>
      </c>
      <c r="AB363" s="34">
        <f t="shared" si="38"/>
        <v>458.8</v>
      </c>
      <c r="AC363" s="34" t="str">
        <f t="shared" si="39"/>
        <v/>
      </c>
      <c r="AD363" s="34">
        <f t="shared" si="40"/>
        <v>229.4</v>
      </c>
    </row>
    <row r="364" spans="1:30" s="37" customFormat="1" ht="16.5">
      <c r="A364" s="26" t="s">
        <v>737</v>
      </c>
      <c r="B364" s="27" t="s">
        <v>738</v>
      </c>
      <c r="C364" s="28">
        <f>'[1]6월'!C364</f>
        <v>272.8</v>
      </c>
      <c r="D364" s="28">
        <f>'[1]6월'!D364</f>
        <v>297.8</v>
      </c>
      <c r="E364" s="28">
        <f>'[1]6월'!E364</f>
        <v>25</v>
      </c>
      <c r="F364" s="29">
        <f>'[1]6월'!F364</f>
        <v>3700</v>
      </c>
      <c r="G364" s="28">
        <f>'[1]6월'!G364</f>
        <v>38.489999999999995</v>
      </c>
      <c r="H364" s="28">
        <f>'[1]6월'!H364</f>
        <v>40.82</v>
      </c>
      <c r="I364" s="28">
        <f>'[1]6월'!I364</f>
        <v>2.33</v>
      </c>
      <c r="J364" s="29">
        <f>'[1]6월'!J364</f>
        <v>6155.1491525423735</v>
      </c>
      <c r="K364" s="28">
        <f>'[1]6월'!K364</f>
        <v>16.43</v>
      </c>
      <c r="L364" s="28">
        <f>'[1]6월'!L364</f>
        <v>17.399999999999999</v>
      </c>
      <c r="M364" s="28">
        <f>'[1]6월'!M364</f>
        <v>0.97</v>
      </c>
      <c r="N364" s="29">
        <f>'[1]6월'!N364</f>
        <v>8259.5499999999993</v>
      </c>
      <c r="O364" s="28">
        <f>'[1]6월'!O364</f>
        <v>1.44</v>
      </c>
      <c r="P364" s="28">
        <f>'[1]6월'!P364</f>
        <v>1.44</v>
      </c>
      <c r="Q364" s="28">
        <f>'[1]6월'!Q364</f>
        <v>0</v>
      </c>
      <c r="R364" s="30">
        <f>'[1]6월'!R364</f>
        <v>0</v>
      </c>
      <c r="S364" s="31">
        <f>'[1]6월'!S364</f>
        <v>52.016666666666659</v>
      </c>
      <c r="T364" s="30">
        <f>'[1]6월'!T364</f>
        <v>5316.3482576065517</v>
      </c>
      <c r="U364" s="32">
        <f t="shared" si="41"/>
        <v>23431.047410148924</v>
      </c>
      <c r="V364" s="33">
        <v>2</v>
      </c>
      <c r="W364" s="34">
        <f t="shared" si="35"/>
        <v>11715.523705074462</v>
      </c>
      <c r="X364" s="35" t="str">
        <f>VLOOKUP(B364,[2]호실상태!$C:$F,4,FALSE)</f>
        <v>반실</v>
      </c>
      <c r="Y364" s="36"/>
      <c r="Z364" s="34">
        <f t="shared" si="36"/>
        <v>16401.733187104244</v>
      </c>
      <c r="AA364" s="34" t="str">
        <f t="shared" si="37"/>
        <v/>
      </c>
      <c r="AB364" s="34" t="str">
        <f t="shared" si="38"/>
        <v/>
      </c>
      <c r="AC364" s="34">
        <f t="shared" si="39"/>
        <v>7029.3142230446765</v>
      </c>
      <c r="AD364" s="34">
        <f t="shared" si="40"/>
        <v>16401.733187104244</v>
      </c>
    </row>
    <row r="365" spans="1:30" s="37" customFormat="1" ht="16.5">
      <c r="A365" s="26" t="s">
        <v>739</v>
      </c>
      <c r="B365" s="27" t="s">
        <v>740</v>
      </c>
      <c r="C365" s="28">
        <f>'[1]6월'!C365</f>
        <v>313.60000000000002</v>
      </c>
      <c r="D365" s="28">
        <f>'[1]6월'!D365</f>
        <v>327.3</v>
      </c>
      <c r="E365" s="28">
        <f>'[1]6월'!E365</f>
        <v>13.7</v>
      </c>
      <c r="F365" s="29">
        <f>'[1]6월'!F365</f>
        <v>2027.6</v>
      </c>
      <c r="G365" s="28">
        <f>'[1]6월'!G365</f>
        <v>45.51</v>
      </c>
      <c r="H365" s="28">
        <f>'[1]6월'!H365</f>
        <v>47.25</v>
      </c>
      <c r="I365" s="28">
        <f>'[1]6월'!I365</f>
        <v>1.74</v>
      </c>
      <c r="J365" s="29">
        <f>'[1]6월'!J365</f>
        <v>4596.5491525423731</v>
      </c>
      <c r="K365" s="28">
        <f>'[1]6월'!K365</f>
        <v>20.65</v>
      </c>
      <c r="L365" s="28">
        <f>'[1]6월'!L365</f>
        <v>21.18</v>
      </c>
      <c r="M365" s="28">
        <f>'[1]6월'!M365</f>
        <v>0.53</v>
      </c>
      <c r="N365" s="29">
        <f>'[1]6월'!N365</f>
        <v>4512.95</v>
      </c>
      <c r="O365" s="28">
        <f>'[1]6월'!O365</f>
        <v>1.44</v>
      </c>
      <c r="P365" s="28">
        <f>'[1]6월'!P365</f>
        <v>1.44</v>
      </c>
      <c r="Q365" s="28">
        <f>'[1]6월'!Q365</f>
        <v>0</v>
      </c>
      <c r="R365" s="30">
        <f>'[1]6월'!R365</f>
        <v>0</v>
      </c>
      <c r="S365" s="31">
        <f>'[1]6월'!S365</f>
        <v>6.9</v>
      </c>
      <c r="T365" s="30">
        <f>'[1]6월'!T365</f>
        <v>705.21248915383308</v>
      </c>
      <c r="U365" s="32">
        <f t="shared" si="41"/>
        <v>11842.311641696208</v>
      </c>
      <c r="V365" s="33">
        <v>2</v>
      </c>
      <c r="W365" s="34">
        <f t="shared" si="35"/>
        <v>5921.1558208481038</v>
      </c>
      <c r="X365" s="35" t="str">
        <f>VLOOKUP(B365,[2]호실상태!$C:$F,4,FALSE)</f>
        <v>반실</v>
      </c>
      <c r="Y365" s="36"/>
      <c r="Z365" s="34">
        <f t="shared" si="36"/>
        <v>8289.6181491873449</v>
      </c>
      <c r="AA365" s="34" t="str">
        <f t="shared" si="37"/>
        <v/>
      </c>
      <c r="AB365" s="34" t="str">
        <f t="shared" si="38"/>
        <v/>
      </c>
      <c r="AC365" s="34">
        <f t="shared" si="39"/>
        <v>3552.6934925088622</v>
      </c>
      <c r="AD365" s="34">
        <f t="shared" si="40"/>
        <v>8289.6181491873449</v>
      </c>
    </row>
    <row r="366" spans="1:30" s="37" customFormat="1" ht="16.5">
      <c r="A366" s="26" t="s">
        <v>741</v>
      </c>
      <c r="B366" s="27" t="s">
        <v>742</v>
      </c>
      <c r="C366" s="28">
        <f>'[1]6월'!C366</f>
        <v>299.5</v>
      </c>
      <c r="D366" s="28">
        <f>'[1]6월'!D366</f>
        <v>342.4</v>
      </c>
      <c r="E366" s="28">
        <f>'[1]6월'!E366</f>
        <v>42.9</v>
      </c>
      <c r="F366" s="29">
        <f>'[1]6월'!F366</f>
        <v>6349.2</v>
      </c>
      <c r="G366" s="28">
        <f>'[1]6월'!G366</f>
        <v>41.6</v>
      </c>
      <c r="H366" s="28">
        <f>'[1]6월'!H366</f>
        <v>45.47</v>
      </c>
      <c r="I366" s="28">
        <f>'[1]6월'!I366</f>
        <v>3.87</v>
      </c>
      <c r="J366" s="29">
        <f>'[1]6월'!J366</f>
        <v>10223.359322033899</v>
      </c>
      <c r="K366" s="28">
        <f>'[1]6월'!K366</f>
        <v>20.34</v>
      </c>
      <c r="L366" s="28">
        <f>'[1]6월'!L366</f>
        <v>21.74</v>
      </c>
      <c r="M366" s="28">
        <f>'[1]6월'!M366</f>
        <v>1.4</v>
      </c>
      <c r="N366" s="29">
        <f>'[1]6월'!N366</f>
        <v>11921</v>
      </c>
      <c r="O366" s="28">
        <f>'[1]6월'!O366</f>
        <v>1.63</v>
      </c>
      <c r="P366" s="28">
        <f>'[1]6월'!P366</f>
        <v>1.63</v>
      </c>
      <c r="Q366" s="28">
        <f>'[1]6월'!Q366</f>
        <v>0</v>
      </c>
      <c r="R366" s="30">
        <f>'[1]6월'!R366</f>
        <v>0</v>
      </c>
      <c r="S366" s="31">
        <f>'[1]6월'!S366</f>
        <v>553.81666666666672</v>
      </c>
      <c r="T366" s="30">
        <f>'[1]6월'!T366</f>
        <v>56602.671019547633</v>
      </c>
      <c r="U366" s="32">
        <f t="shared" si="41"/>
        <v>85096.23034158154</v>
      </c>
      <c r="V366" s="33">
        <v>2</v>
      </c>
      <c r="W366" s="34">
        <f t="shared" si="35"/>
        <v>42548.11517079077</v>
      </c>
      <c r="X366" s="35" t="str">
        <f>VLOOKUP(B366,[2]호실상태!$C:$F,4,FALSE)</f>
        <v>입실</v>
      </c>
      <c r="Y366" s="36"/>
      <c r="Z366" s="34" t="str">
        <f t="shared" si="36"/>
        <v/>
      </c>
      <c r="AA366" s="34">
        <f t="shared" si="37"/>
        <v>85096.23034158154</v>
      </c>
      <c r="AB366" s="34" t="str">
        <f t="shared" si="38"/>
        <v/>
      </c>
      <c r="AC366" s="34" t="str">
        <f t="shared" si="39"/>
        <v/>
      </c>
      <c r="AD366" s="34">
        <f t="shared" si="40"/>
        <v>42548.11517079077</v>
      </c>
    </row>
    <row r="367" spans="1:30" s="37" customFormat="1" ht="16.5">
      <c r="A367" s="26" t="s">
        <v>743</v>
      </c>
      <c r="B367" s="27" t="s">
        <v>744</v>
      </c>
      <c r="C367" s="28">
        <f>'[1]6월'!C367</f>
        <v>259.10000000000002</v>
      </c>
      <c r="D367" s="28">
        <f>'[1]6월'!D367</f>
        <v>273.5</v>
      </c>
      <c r="E367" s="28">
        <f>'[1]6월'!E367</f>
        <v>14.4</v>
      </c>
      <c r="F367" s="29">
        <f>'[1]6월'!F367</f>
        <v>2131.2000000000003</v>
      </c>
      <c r="G367" s="28">
        <f>'[1]6월'!G367</f>
        <v>54.2</v>
      </c>
      <c r="H367" s="28">
        <f>'[1]6월'!H367</f>
        <v>56.83</v>
      </c>
      <c r="I367" s="28">
        <f>'[1]6월'!I367</f>
        <v>2.63</v>
      </c>
      <c r="J367" s="29">
        <f>'[1]6월'!J367</f>
        <v>6947.6576271186441</v>
      </c>
      <c r="K367" s="28">
        <f>'[1]6월'!K367</f>
        <v>32.130000000000003</v>
      </c>
      <c r="L367" s="28">
        <f>'[1]6월'!L367</f>
        <v>33.04</v>
      </c>
      <c r="M367" s="28">
        <f>'[1]6월'!M367</f>
        <v>0.91</v>
      </c>
      <c r="N367" s="29">
        <f>'[1]6월'!N367</f>
        <v>7748.6500000000005</v>
      </c>
      <c r="O367" s="28">
        <f>'[1]6월'!O367</f>
        <v>0.88</v>
      </c>
      <c r="P367" s="28">
        <f>'[1]6월'!P367</f>
        <v>0.88</v>
      </c>
      <c r="Q367" s="28">
        <f>'[1]6월'!Q367</f>
        <v>0</v>
      </c>
      <c r="R367" s="30">
        <f>'[1]6월'!R367</f>
        <v>0</v>
      </c>
      <c r="S367" s="31">
        <f>'[1]6월'!S367</f>
        <v>24.716666666666665</v>
      </c>
      <c r="T367" s="30">
        <f>'[1]6월'!T367</f>
        <v>2526.1597135631264</v>
      </c>
      <c r="U367" s="32">
        <f t="shared" si="41"/>
        <v>19353.667340681772</v>
      </c>
      <c r="V367" s="33">
        <v>2</v>
      </c>
      <c r="W367" s="34">
        <f t="shared" si="35"/>
        <v>9676.8336703408859</v>
      </c>
      <c r="X367" s="35" t="str">
        <f>VLOOKUP(B367,[2]호실상태!$C:$F,4,FALSE)</f>
        <v>입실</v>
      </c>
      <c r="Y367" s="36"/>
      <c r="Z367" s="34" t="str">
        <f t="shared" si="36"/>
        <v/>
      </c>
      <c r="AA367" s="34">
        <f t="shared" si="37"/>
        <v>19353.667340681772</v>
      </c>
      <c r="AB367" s="34" t="str">
        <f t="shared" si="38"/>
        <v/>
      </c>
      <c r="AC367" s="34" t="str">
        <f t="shared" si="39"/>
        <v/>
      </c>
      <c r="AD367" s="34">
        <f t="shared" si="40"/>
        <v>9676.8336703408859</v>
      </c>
    </row>
    <row r="368" spans="1:30" s="37" customFormat="1" ht="16.5">
      <c r="A368" s="26" t="s">
        <v>745</v>
      </c>
      <c r="B368" s="27" t="s">
        <v>746</v>
      </c>
      <c r="C368" s="28">
        <f>'[1]6월'!C368</f>
        <v>153.5</v>
      </c>
      <c r="D368" s="28">
        <f>'[1]6월'!D368</f>
        <v>157.1</v>
      </c>
      <c r="E368" s="28">
        <f>'[1]6월'!E368</f>
        <v>3.6</v>
      </c>
      <c r="F368" s="29">
        <f>'[1]6월'!F368</f>
        <v>532.80000000000007</v>
      </c>
      <c r="G368" s="28">
        <f>'[1]6월'!G368</f>
        <v>40.68</v>
      </c>
      <c r="H368" s="28">
        <f>'[1]6월'!H368</f>
        <v>40.68</v>
      </c>
      <c r="I368" s="28">
        <f>'[1]6월'!I368</f>
        <v>0</v>
      </c>
      <c r="J368" s="29">
        <f>'[1]6월'!J368</f>
        <v>0</v>
      </c>
      <c r="K368" s="28">
        <f>'[1]6월'!K368</f>
        <v>23.82</v>
      </c>
      <c r="L368" s="28">
        <f>'[1]6월'!L368</f>
        <v>23.82</v>
      </c>
      <c r="M368" s="28">
        <f>'[1]6월'!M368</f>
        <v>0</v>
      </c>
      <c r="N368" s="29">
        <f>'[1]6월'!N368</f>
        <v>0</v>
      </c>
      <c r="O368" s="28">
        <f>'[1]6월'!O368</f>
        <v>0.8</v>
      </c>
      <c r="P368" s="28">
        <f>'[1]6월'!P368</f>
        <v>0.8</v>
      </c>
      <c r="Q368" s="28">
        <f>'[1]6월'!Q368</f>
        <v>0</v>
      </c>
      <c r="R368" s="30">
        <f>'[1]6월'!R368</f>
        <v>0</v>
      </c>
      <c r="S368" s="31">
        <f>'[1]6월'!S368</f>
        <v>0</v>
      </c>
      <c r="T368" s="30">
        <f>'[1]6월'!T368</f>
        <v>0</v>
      </c>
      <c r="U368" s="32">
        <f t="shared" si="41"/>
        <v>532.80000000000007</v>
      </c>
      <c r="V368" s="33">
        <v>1</v>
      </c>
      <c r="W368" s="34">
        <f t="shared" si="35"/>
        <v>532.80000000000007</v>
      </c>
      <c r="X368" s="35" t="str">
        <f>VLOOKUP(B368,[2]호실상태!$C:$F,4,FALSE)</f>
        <v>공실</v>
      </c>
      <c r="Y368" s="36"/>
      <c r="Z368" s="34" t="str">
        <f t="shared" si="36"/>
        <v/>
      </c>
      <c r="AA368" s="34" t="str">
        <f t="shared" si="37"/>
        <v/>
      </c>
      <c r="AB368" s="34">
        <f t="shared" si="38"/>
        <v>532.80000000000007</v>
      </c>
      <c r="AC368" s="34" t="str">
        <f t="shared" si="39"/>
        <v/>
      </c>
      <c r="AD368" s="34">
        <f t="shared" si="40"/>
        <v>532.80000000000007</v>
      </c>
    </row>
    <row r="369" spans="1:30" s="37" customFormat="1" ht="16.5">
      <c r="A369" s="26" t="s">
        <v>747</v>
      </c>
      <c r="B369" s="27" t="s">
        <v>748</v>
      </c>
      <c r="C369" s="28">
        <f>'[1]6월'!C369</f>
        <v>157</v>
      </c>
      <c r="D369" s="28">
        <f>'[1]6월'!D369</f>
        <v>160.1</v>
      </c>
      <c r="E369" s="28">
        <f>'[1]6월'!E369</f>
        <v>3.1</v>
      </c>
      <c r="F369" s="29">
        <f>'[1]6월'!F369</f>
        <v>458.8</v>
      </c>
      <c r="G369" s="28">
        <f>'[1]6월'!G369</f>
        <v>19.97</v>
      </c>
      <c r="H369" s="28">
        <f>'[1]6월'!H369</f>
        <v>19.97</v>
      </c>
      <c r="I369" s="28">
        <f>'[1]6월'!I369</f>
        <v>0</v>
      </c>
      <c r="J369" s="29">
        <f>'[1]6월'!J369</f>
        <v>0</v>
      </c>
      <c r="K369" s="28">
        <f>'[1]6월'!K369</f>
        <v>8.64</v>
      </c>
      <c r="L369" s="28">
        <f>'[1]6월'!L369</f>
        <v>8.64</v>
      </c>
      <c r="M369" s="28">
        <f>'[1]6월'!M369</f>
        <v>0</v>
      </c>
      <c r="N369" s="29">
        <f>'[1]6월'!N369</f>
        <v>0</v>
      </c>
      <c r="O369" s="28">
        <f>'[1]6월'!O369</f>
        <v>1.1100000000000001</v>
      </c>
      <c r="P369" s="28">
        <f>'[1]6월'!P369</f>
        <v>1.1100000000000001</v>
      </c>
      <c r="Q369" s="28">
        <f>'[1]6월'!Q369</f>
        <v>0</v>
      </c>
      <c r="R369" s="30">
        <f>'[1]6월'!R369</f>
        <v>0</v>
      </c>
      <c r="S369" s="31">
        <f>'[1]6월'!S369</f>
        <v>0</v>
      </c>
      <c r="T369" s="30">
        <f>'[1]6월'!T369</f>
        <v>0</v>
      </c>
      <c r="U369" s="32">
        <f t="shared" si="41"/>
        <v>458.8</v>
      </c>
      <c r="V369" s="33">
        <v>1</v>
      </c>
      <c r="W369" s="34">
        <f t="shared" si="35"/>
        <v>458.8</v>
      </c>
      <c r="X369" s="35" t="str">
        <f>VLOOKUP(B369,[2]호실상태!$C:$F,4,FALSE)</f>
        <v>공실</v>
      </c>
      <c r="Y369" s="36"/>
      <c r="Z369" s="34" t="str">
        <f t="shared" si="36"/>
        <v/>
      </c>
      <c r="AA369" s="34" t="str">
        <f t="shared" si="37"/>
        <v/>
      </c>
      <c r="AB369" s="34">
        <f t="shared" si="38"/>
        <v>458.8</v>
      </c>
      <c r="AC369" s="34" t="str">
        <f t="shared" si="39"/>
        <v/>
      </c>
      <c r="AD369" s="34">
        <f t="shared" si="40"/>
        <v>458.8</v>
      </c>
    </row>
    <row r="370" spans="1:30" s="37" customFormat="1" ht="16.5">
      <c r="A370" s="26" t="s">
        <v>749</v>
      </c>
      <c r="B370" s="27" t="s">
        <v>750</v>
      </c>
      <c r="C370" s="28">
        <f>'[1]6월'!C370</f>
        <v>189</v>
      </c>
      <c r="D370" s="28">
        <f>'[1]6월'!D370</f>
        <v>192.1</v>
      </c>
      <c r="E370" s="28">
        <f>'[1]6월'!E370</f>
        <v>3.1</v>
      </c>
      <c r="F370" s="29">
        <f>'[1]6월'!F370</f>
        <v>458.8</v>
      </c>
      <c r="G370" s="28">
        <f>'[1]6월'!G370</f>
        <v>35.28</v>
      </c>
      <c r="H370" s="28">
        <f>'[1]6월'!H370</f>
        <v>35.28</v>
      </c>
      <c r="I370" s="28">
        <f>'[1]6월'!I370</f>
        <v>0</v>
      </c>
      <c r="J370" s="29">
        <f>'[1]6월'!J370</f>
        <v>0</v>
      </c>
      <c r="K370" s="28">
        <f>'[1]6월'!K370</f>
        <v>13.32</v>
      </c>
      <c r="L370" s="28">
        <f>'[1]6월'!L370</f>
        <v>13.32</v>
      </c>
      <c r="M370" s="28">
        <f>'[1]6월'!M370</f>
        <v>0</v>
      </c>
      <c r="N370" s="29">
        <f>'[1]6월'!N370</f>
        <v>0</v>
      </c>
      <c r="O370" s="28">
        <f>'[1]6월'!O370</f>
        <v>1.33</v>
      </c>
      <c r="P370" s="28">
        <f>'[1]6월'!P370</f>
        <v>1.33</v>
      </c>
      <c r="Q370" s="28">
        <f>'[1]6월'!Q370</f>
        <v>0</v>
      </c>
      <c r="R370" s="30">
        <f>'[1]6월'!R370</f>
        <v>0</v>
      </c>
      <c r="S370" s="31">
        <f>'[1]6월'!S370</f>
        <v>0</v>
      </c>
      <c r="T370" s="30">
        <f>'[1]6월'!T370</f>
        <v>0</v>
      </c>
      <c r="U370" s="32">
        <f t="shared" si="41"/>
        <v>458.8</v>
      </c>
      <c r="V370" s="33">
        <v>1</v>
      </c>
      <c r="W370" s="34">
        <f t="shared" si="35"/>
        <v>458.8</v>
      </c>
      <c r="X370" s="35" t="str">
        <f>VLOOKUP(B370,[2]호실상태!$C:$F,4,FALSE)</f>
        <v>공실</v>
      </c>
      <c r="Y370" s="36"/>
      <c r="Z370" s="34" t="str">
        <f t="shared" si="36"/>
        <v/>
      </c>
      <c r="AA370" s="34" t="str">
        <f t="shared" si="37"/>
        <v/>
      </c>
      <c r="AB370" s="34">
        <f t="shared" si="38"/>
        <v>458.8</v>
      </c>
      <c r="AC370" s="34" t="str">
        <f t="shared" si="39"/>
        <v/>
      </c>
      <c r="AD370" s="34">
        <f t="shared" si="40"/>
        <v>458.8</v>
      </c>
    </row>
    <row r="371" spans="1:30" s="37" customFormat="1" ht="16.5">
      <c r="A371" s="26" t="s">
        <v>751</v>
      </c>
      <c r="B371" s="27" t="s">
        <v>752</v>
      </c>
      <c r="C371" s="28">
        <f>'[1]6월'!C371</f>
        <v>187.5</v>
      </c>
      <c r="D371" s="28">
        <f>'[1]6월'!D371</f>
        <v>207.6</v>
      </c>
      <c r="E371" s="28">
        <f>'[1]6월'!E371</f>
        <v>20.100000000000001</v>
      </c>
      <c r="F371" s="29">
        <f>'[1]6월'!F371</f>
        <v>2974.8</v>
      </c>
      <c r="G371" s="28">
        <f>'[1]6월'!G371</f>
        <v>25.22</v>
      </c>
      <c r="H371" s="28">
        <f>'[1]6월'!H371</f>
        <v>26.98</v>
      </c>
      <c r="I371" s="28">
        <f>'[1]6월'!I371</f>
        <v>1.7600000000000002</v>
      </c>
      <c r="J371" s="29">
        <f>'[1]6월'!J371</f>
        <v>4649.3830508474584</v>
      </c>
      <c r="K371" s="28">
        <f>'[1]6월'!K371</f>
        <v>14.01</v>
      </c>
      <c r="L371" s="28">
        <f>'[1]6월'!L371</f>
        <v>14.67</v>
      </c>
      <c r="M371" s="28">
        <f>'[1]6월'!M371</f>
        <v>0.66</v>
      </c>
      <c r="N371" s="29">
        <f>'[1]6월'!N371</f>
        <v>5619.9000000000005</v>
      </c>
      <c r="O371" s="28">
        <f>'[1]6월'!O371</f>
        <v>1.17</v>
      </c>
      <c r="P371" s="28">
        <f>'[1]6월'!P371</f>
        <v>1.17</v>
      </c>
      <c r="Q371" s="28">
        <f>'[1]6월'!Q371</f>
        <v>0</v>
      </c>
      <c r="R371" s="30">
        <f>'[1]6월'!R371</f>
        <v>0</v>
      </c>
      <c r="S371" s="31">
        <f>'[1]6월'!S371</f>
        <v>84.6</v>
      </c>
      <c r="T371" s="30">
        <f>'[1]6월'!T371</f>
        <v>8646.5183452774309</v>
      </c>
      <c r="U371" s="32">
        <f t="shared" si="41"/>
        <v>21890.60139612489</v>
      </c>
      <c r="V371" s="33">
        <v>1</v>
      </c>
      <c r="W371" s="34">
        <f t="shared" si="35"/>
        <v>21890.60139612489</v>
      </c>
      <c r="X371" s="35" t="str">
        <f>VLOOKUP(B371,[2]호실상태!$C:$F,4,FALSE)</f>
        <v>입실</v>
      </c>
      <c r="Y371" s="36"/>
      <c r="Z371" s="34" t="str">
        <f t="shared" si="36"/>
        <v/>
      </c>
      <c r="AA371" s="34">
        <f t="shared" si="37"/>
        <v>21890.60139612489</v>
      </c>
      <c r="AB371" s="34" t="str">
        <f t="shared" si="38"/>
        <v/>
      </c>
      <c r="AC371" s="34" t="str">
        <f t="shared" si="39"/>
        <v/>
      </c>
      <c r="AD371" s="34">
        <f t="shared" si="40"/>
        <v>21890.60139612489</v>
      </c>
    </row>
    <row r="372" spans="1:30" s="37" customFormat="1" ht="16.5">
      <c r="A372" s="26" t="s">
        <v>753</v>
      </c>
      <c r="B372" s="27" t="s">
        <v>754</v>
      </c>
      <c r="C372" s="28">
        <f>'[1]6월'!C372</f>
        <v>319</v>
      </c>
      <c r="D372" s="28">
        <f>'[1]6월'!D372</f>
        <v>322.10000000000002</v>
      </c>
      <c r="E372" s="28">
        <f>'[1]6월'!E372</f>
        <v>3.1</v>
      </c>
      <c r="F372" s="29">
        <f>'[1]6월'!F372</f>
        <v>458.8</v>
      </c>
      <c r="G372" s="28">
        <f>'[1]6월'!G372</f>
        <v>22.65</v>
      </c>
      <c r="H372" s="28">
        <f>'[1]6월'!H372</f>
        <v>22.65</v>
      </c>
      <c r="I372" s="28">
        <f>'[1]6월'!I372</f>
        <v>0</v>
      </c>
      <c r="J372" s="29">
        <f>'[1]6월'!J372</f>
        <v>0</v>
      </c>
      <c r="K372" s="28">
        <f>'[1]6월'!K372</f>
        <v>11.7</v>
      </c>
      <c r="L372" s="28">
        <f>'[1]6월'!L372</f>
        <v>11.7</v>
      </c>
      <c r="M372" s="28">
        <f>'[1]6월'!M372</f>
        <v>0</v>
      </c>
      <c r="N372" s="29">
        <f>'[1]6월'!N372</f>
        <v>0</v>
      </c>
      <c r="O372" s="28">
        <f>'[1]6월'!O372</f>
        <v>1.1200000000000001</v>
      </c>
      <c r="P372" s="28">
        <f>'[1]6월'!P372</f>
        <v>1.1200000000000001</v>
      </c>
      <c r="Q372" s="28">
        <f>'[1]6월'!Q372</f>
        <v>0</v>
      </c>
      <c r="R372" s="30">
        <f>'[1]6월'!R372</f>
        <v>0</v>
      </c>
      <c r="S372" s="31">
        <f>'[1]6월'!S372</f>
        <v>0</v>
      </c>
      <c r="T372" s="30">
        <f>'[1]6월'!T372</f>
        <v>0</v>
      </c>
      <c r="U372" s="32">
        <f t="shared" si="41"/>
        <v>458.8</v>
      </c>
      <c r="V372" s="33">
        <v>1</v>
      </c>
      <c r="W372" s="34">
        <f t="shared" si="35"/>
        <v>458.8</v>
      </c>
      <c r="X372" s="35" t="str">
        <f>VLOOKUP(B372,[2]호실상태!$C:$F,4,FALSE)</f>
        <v>공실</v>
      </c>
      <c r="Y372" s="36"/>
      <c r="Z372" s="34" t="str">
        <f t="shared" si="36"/>
        <v/>
      </c>
      <c r="AA372" s="34" t="str">
        <f t="shared" si="37"/>
        <v/>
      </c>
      <c r="AB372" s="34">
        <f t="shared" si="38"/>
        <v>458.8</v>
      </c>
      <c r="AC372" s="34" t="str">
        <f t="shared" si="39"/>
        <v/>
      </c>
      <c r="AD372" s="34">
        <f t="shared" si="40"/>
        <v>458.8</v>
      </c>
    </row>
    <row r="373" spans="1:30" s="37" customFormat="1" ht="16.5">
      <c r="A373" s="26" t="s">
        <v>755</v>
      </c>
      <c r="B373" s="27" t="s">
        <v>756</v>
      </c>
      <c r="C373" s="28">
        <f>'[1]6월'!C373</f>
        <v>294.39999999999998</v>
      </c>
      <c r="D373" s="28">
        <f>'[1]6월'!D373</f>
        <v>316.2</v>
      </c>
      <c r="E373" s="28">
        <f>'[1]6월'!E373</f>
        <v>21.8</v>
      </c>
      <c r="F373" s="29">
        <f>'[1]6월'!F373</f>
        <v>3226.4</v>
      </c>
      <c r="G373" s="28">
        <f>'[1]6월'!G373</f>
        <v>43.26</v>
      </c>
      <c r="H373" s="28">
        <f>'[1]6월'!H373</f>
        <v>45.81</v>
      </c>
      <c r="I373" s="28">
        <f>'[1]6월'!I373</f>
        <v>2.5499999999999998</v>
      </c>
      <c r="J373" s="29">
        <f>'[1]6월'!J373</f>
        <v>6736.3220338983047</v>
      </c>
      <c r="K373" s="28">
        <f>'[1]6월'!K373</f>
        <v>18.13</v>
      </c>
      <c r="L373" s="28">
        <f>'[1]6월'!L373</f>
        <v>18.97</v>
      </c>
      <c r="M373" s="28">
        <f>'[1]6월'!M373</f>
        <v>0.84</v>
      </c>
      <c r="N373" s="29">
        <f>'[1]6월'!N373</f>
        <v>7152.5999999999995</v>
      </c>
      <c r="O373" s="28">
        <f>'[1]6월'!O373</f>
        <v>1.1200000000000001</v>
      </c>
      <c r="P373" s="28">
        <f>'[1]6월'!P373</f>
        <v>1.1200000000000001</v>
      </c>
      <c r="Q373" s="28">
        <f>'[1]6월'!Q373</f>
        <v>0</v>
      </c>
      <c r="R373" s="30">
        <f>'[1]6월'!R373</f>
        <v>0</v>
      </c>
      <c r="S373" s="31">
        <f>'[1]6월'!S373</f>
        <v>37.75</v>
      </c>
      <c r="T373" s="30">
        <f>'[1]6월'!T373</f>
        <v>3858.2277486314774</v>
      </c>
      <c r="U373" s="32">
        <f t="shared" si="41"/>
        <v>20973.549782529783</v>
      </c>
      <c r="V373" s="33">
        <v>2</v>
      </c>
      <c r="W373" s="34">
        <f t="shared" si="35"/>
        <v>10486.774891264891</v>
      </c>
      <c r="X373" s="35" t="str">
        <f>VLOOKUP(B373,[2]호실상태!$C:$F,4,FALSE)</f>
        <v>반실</v>
      </c>
      <c r="Y373" s="36"/>
      <c r="Z373" s="34">
        <f t="shared" si="36"/>
        <v>14681.484847770847</v>
      </c>
      <c r="AA373" s="34" t="str">
        <f t="shared" si="37"/>
        <v/>
      </c>
      <c r="AB373" s="34" t="str">
        <f t="shared" si="38"/>
        <v/>
      </c>
      <c r="AC373" s="34">
        <f t="shared" si="39"/>
        <v>6292.0649347589342</v>
      </c>
      <c r="AD373" s="34">
        <f t="shared" si="40"/>
        <v>14681.484847770847</v>
      </c>
    </row>
    <row r="374" spans="1:30" s="37" customFormat="1" ht="16.5">
      <c r="A374" s="26" t="s">
        <v>757</v>
      </c>
      <c r="B374" s="27" t="s">
        <v>758</v>
      </c>
      <c r="C374" s="28">
        <f>'[1]6월'!C374</f>
        <v>207</v>
      </c>
      <c r="D374" s="28">
        <f>'[1]6월'!D374</f>
        <v>210.7</v>
      </c>
      <c r="E374" s="28">
        <f>'[1]6월'!E374</f>
        <v>3.7</v>
      </c>
      <c r="F374" s="29">
        <f>'[1]6월'!F374</f>
        <v>547.6</v>
      </c>
      <c r="G374" s="28">
        <f>'[1]6월'!G374</f>
        <v>42.370000000000005</v>
      </c>
      <c r="H374" s="28">
        <f>'[1]6월'!H374</f>
        <v>42.370000000000005</v>
      </c>
      <c r="I374" s="28">
        <f>'[1]6월'!I374</f>
        <v>0</v>
      </c>
      <c r="J374" s="29">
        <f>'[1]6월'!J374</f>
        <v>0</v>
      </c>
      <c r="K374" s="28">
        <f>'[1]6월'!K374</f>
        <v>22.43</v>
      </c>
      <c r="L374" s="28">
        <f>'[1]6월'!L374</f>
        <v>22.43</v>
      </c>
      <c r="M374" s="28">
        <f>'[1]6월'!M374</f>
        <v>0</v>
      </c>
      <c r="N374" s="29">
        <f>'[1]6월'!N374</f>
        <v>0</v>
      </c>
      <c r="O374" s="28">
        <f>'[1]6월'!O374</f>
        <v>0.69</v>
      </c>
      <c r="P374" s="28">
        <f>'[1]6월'!P374</f>
        <v>0.69</v>
      </c>
      <c r="Q374" s="28">
        <f>'[1]6월'!Q374</f>
        <v>0</v>
      </c>
      <c r="R374" s="30">
        <f>'[1]6월'!R374</f>
        <v>0</v>
      </c>
      <c r="S374" s="31">
        <f>'[1]6월'!S374</f>
        <v>0</v>
      </c>
      <c r="T374" s="30">
        <f>'[1]6월'!T374</f>
        <v>0</v>
      </c>
      <c r="U374" s="32">
        <f t="shared" si="41"/>
        <v>547.6</v>
      </c>
      <c r="V374" s="33">
        <v>2</v>
      </c>
      <c r="W374" s="34">
        <f t="shared" si="35"/>
        <v>273.8</v>
      </c>
      <c r="X374" s="35" t="str">
        <f>VLOOKUP(B374,[2]호실상태!$C:$F,4,FALSE)</f>
        <v>공실</v>
      </c>
      <c r="Y374" s="36"/>
      <c r="Z374" s="34" t="str">
        <f t="shared" si="36"/>
        <v/>
      </c>
      <c r="AA374" s="34" t="str">
        <f t="shared" si="37"/>
        <v/>
      </c>
      <c r="AB374" s="34">
        <f t="shared" si="38"/>
        <v>547.6</v>
      </c>
      <c r="AC374" s="34" t="str">
        <f t="shared" si="39"/>
        <v/>
      </c>
      <c r="AD374" s="34">
        <f t="shared" si="40"/>
        <v>273.8</v>
      </c>
    </row>
    <row r="375" spans="1:30" s="37" customFormat="1" ht="16.5">
      <c r="A375" s="26" t="s">
        <v>759</v>
      </c>
      <c r="B375" s="27" t="s">
        <v>760</v>
      </c>
      <c r="C375" s="28">
        <f>'[1]6월'!C375</f>
        <v>263.89999999999998</v>
      </c>
      <c r="D375" s="28">
        <f>'[1]6월'!D375</f>
        <v>267.60000000000002</v>
      </c>
      <c r="E375" s="28">
        <f>'[1]6월'!E375</f>
        <v>3.7</v>
      </c>
      <c r="F375" s="29">
        <f>'[1]6월'!F375</f>
        <v>547.6</v>
      </c>
      <c r="G375" s="28">
        <f>'[1]6월'!G375</f>
        <v>53.400000000000006</v>
      </c>
      <c r="H375" s="28">
        <f>'[1]6월'!H375</f>
        <v>53.400000000000006</v>
      </c>
      <c r="I375" s="28">
        <f>'[1]6월'!I375</f>
        <v>0</v>
      </c>
      <c r="J375" s="29">
        <f>'[1]6월'!J375</f>
        <v>0</v>
      </c>
      <c r="K375" s="28">
        <f>'[1]6월'!K375</f>
        <v>26.28</v>
      </c>
      <c r="L375" s="28">
        <f>'[1]6월'!L375</f>
        <v>26.28</v>
      </c>
      <c r="M375" s="28">
        <f>'[1]6월'!M375</f>
        <v>0</v>
      </c>
      <c r="N375" s="29">
        <f>'[1]6월'!N375</f>
        <v>0</v>
      </c>
      <c r="O375" s="28">
        <f>'[1]6월'!O375</f>
        <v>0.44</v>
      </c>
      <c r="P375" s="28">
        <f>'[1]6월'!P375</f>
        <v>0.44</v>
      </c>
      <c r="Q375" s="28">
        <f>'[1]6월'!Q375</f>
        <v>0</v>
      </c>
      <c r="R375" s="30">
        <f>'[1]6월'!R375</f>
        <v>0</v>
      </c>
      <c r="S375" s="31">
        <f>'[1]6월'!S375</f>
        <v>0</v>
      </c>
      <c r="T375" s="30">
        <f>'[1]6월'!T375</f>
        <v>0</v>
      </c>
      <c r="U375" s="32">
        <f t="shared" si="41"/>
        <v>547.6</v>
      </c>
      <c r="V375" s="33">
        <v>2</v>
      </c>
      <c r="W375" s="34">
        <f t="shared" si="35"/>
        <v>273.8</v>
      </c>
      <c r="X375" s="35" t="str">
        <f>VLOOKUP(B375,[2]호실상태!$C:$F,4,FALSE)</f>
        <v>공실</v>
      </c>
      <c r="Y375" s="36"/>
      <c r="Z375" s="34" t="str">
        <f t="shared" si="36"/>
        <v/>
      </c>
      <c r="AA375" s="34" t="str">
        <f t="shared" si="37"/>
        <v/>
      </c>
      <c r="AB375" s="34">
        <f t="shared" si="38"/>
        <v>547.6</v>
      </c>
      <c r="AC375" s="34" t="str">
        <f t="shared" si="39"/>
        <v/>
      </c>
      <c r="AD375" s="34">
        <f t="shared" si="40"/>
        <v>273.8</v>
      </c>
    </row>
    <row r="376" spans="1:30" s="37" customFormat="1" ht="16.5">
      <c r="A376" s="26" t="s">
        <v>761</v>
      </c>
      <c r="B376" s="27" t="s">
        <v>762</v>
      </c>
      <c r="C376" s="28">
        <f>'[1]6월'!C376</f>
        <v>344.6</v>
      </c>
      <c r="D376" s="28">
        <f>'[1]6월'!D376</f>
        <v>347.8</v>
      </c>
      <c r="E376" s="28">
        <f>'[1]6월'!E376</f>
        <v>3.2</v>
      </c>
      <c r="F376" s="29">
        <f>'[1]6월'!F376</f>
        <v>473.6</v>
      </c>
      <c r="G376" s="28">
        <f>'[1]6월'!G376</f>
        <v>44.36</v>
      </c>
      <c r="H376" s="28">
        <f>'[1]6월'!H376</f>
        <v>44.36</v>
      </c>
      <c r="I376" s="28">
        <f>'[1]6월'!I376</f>
        <v>0</v>
      </c>
      <c r="J376" s="29">
        <f>'[1]6월'!J376</f>
        <v>0</v>
      </c>
      <c r="K376" s="28">
        <f>'[1]6월'!K376</f>
        <v>15.14</v>
      </c>
      <c r="L376" s="28">
        <f>'[1]6월'!L376</f>
        <v>15.14</v>
      </c>
      <c r="M376" s="28">
        <f>'[1]6월'!M376</f>
        <v>0</v>
      </c>
      <c r="N376" s="29">
        <f>'[1]6월'!N376</f>
        <v>0</v>
      </c>
      <c r="O376" s="28">
        <f>'[1]6월'!O376</f>
        <v>0.57999999999999996</v>
      </c>
      <c r="P376" s="28">
        <f>'[1]6월'!P376</f>
        <v>0.57999999999999996</v>
      </c>
      <c r="Q376" s="28">
        <f>'[1]6월'!Q376</f>
        <v>0</v>
      </c>
      <c r="R376" s="30">
        <f>'[1]6월'!R376</f>
        <v>0</v>
      </c>
      <c r="S376" s="31">
        <f>'[1]6월'!S376</f>
        <v>0</v>
      </c>
      <c r="T376" s="30">
        <f>'[1]6월'!T376</f>
        <v>0</v>
      </c>
      <c r="U376" s="32">
        <f t="shared" si="41"/>
        <v>473.6</v>
      </c>
      <c r="V376" s="33">
        <v>2</v>
      </c>
      <c r="W376" s="34">
        <f t="shared" si="35"/>
        <v>236.8</v>
      </c>
      <c r="X376" s="35" t="str">
        <f>VLOOKUP(B376,[2]호실상태!$C:$F,4,FALSE)</f>
        <v>공실</v>
      </c>
      <c r="Y376" s="36"/>
      <c r="Z376" s="34" t="str">
        <f t="shared" si="36"/>
        <v/>
      </c>
      <c r="AA376" s="34" t="str">
        <f t="shared" si="37"/>
        <v/>
      </c>
      <c r="AB376" s="34">
        <f t="shared" si="38"/>
        <v>473.6</v>
      </c>
      <c r="AC376" s="34" t="str">
        <f t="shared" si="39"/>
        <v/>
      </c>
      <c r="AD376" s="34">
        <f t="shared" si="40"/>
        <v>236.8</v>
      </c>
    </row>
    <row r="377" spans="1:30" s="37" customFormat="1" ht="16.5">
      <c r="A377" s="26" t="s">
        <v>763</v>
      </c>
      <c r="B377" s="27" t="s">
        <v>764</v>
      </c>
      <c r="C377" s="28">
        <f>'[1]6월'!C377</f>
        <v>247.6</v>
      </c>
      <c r="D377" s="28">
        <f>'[1]6월'!D377</f>
        <v>267</v>
      </c>
      <c r="E377" s="28">
        <f>'[1]6월'!E377</f>
        <v>19.399999999999999</v>
      </c>
      <c r="F377" s="29">
        <f>'[1]6월'!F377</f>
        <v>2871.2</v>
      </c>
      <c r="G377" s="28">
        <f>'[1]6월'!G377</f>
        <v>47.86</v>
      </c>
      <c r="H377" s="28">
        <f>'[1]6월'!H377</f>
        <v>50.17</v>
      </c>
      <c r="I377" s="28">
        <f>'[1]6월'!I377</f>
        <v>2.31</v>
      </c>
      <c r="J377" s="29">
        <f>'[1]6월'!J377</f>
        <v>6102.3152542372891</v>
      </c>
      <c r="K377" s="28">
        <f>'[1]6월'!K377</f>
        <v>20.65</v>
      </c>
      <c r="L377" s="28">
        <f>'[1]6월'!L377</f>
        <v>21.21</v>
      </c>
      <c r="M377" s="28">
        <f>'[1]6월'!M377</f>
        <v>0.56000000000000005</v>
      </c>
      <c r="N377" s="29">
        <f>'[1]6월'!N377</f>
        <v>4768.4000000000005</v>
      </c>
      <c r="O377" s="28">
        <f>'[1]6월'!O377</f>
        <v>1.46</v>
      </c>
      <c r="P377" s="28">
        <f>'[1]6월'!P377</f>
        <v>1.46</v>
      </c>
      <c r="Q377" s="28">
        <f>'[1]6월'!Q377</f>
        <v>0</v>
      </c>
      <c r="R377" s="30">
        <f>'[1]6월'!R377</f>
        <v>0</v>
      </c>
      <c r="S377" s="31">
        <f>'[1]6월'!S377</f>
        <v>171.8666666666667</v>
      </c>
      <c r="T377" s="30">
        <f>'[1]6월'!T377</f>
        <v>17565.582580082915</v>
      </c>
      <c r="U377" s="32">
        <f t="shared" si="41"/>
        <v>31307.497834320206</v>
      </c>
      <c r="V377" s="33">
        <v>2</v>
      </c>
      <c r="W377" s="34">
        <f t="shared" si="35"/>
        <v>15653.748917160103</v>
      </c>
      <c r="X377" s="35" t="str">
        <f>VLOOKUP(B377,[2]호실상태!$C:$F,4,FALSE)</f>
        <v>입실</v>
      </c>
      <c r="Y377" s="36"/>
      <c r="Z377" s="34" t="str">
        <f t="shared" si="36"/>
        <v/>
      </c>
      <c r="AA377" s="34">
        <f t="shared" si="37"/>
        <v>31307.497834320206</v>
      </c>
      <c r="AB377" s="34" t="str">
        <f t="shared" si="38"/>
        <v/>
      </c>
      <c r="AC377" s="34" t="str">
        <f t="shared" si="39"/>
        <v/>
      </c>
      <c r="AD377" s="34">
        <f t="shared" si="40"/>
        <v>15653.748917160103</v>
      </c>
    </row>
    <row r="378" spans="1:30" s="37" customFormat="1" ht="16.5">
      <c r="A378" s="26" t="s">
        <v>765</v>
      </c>
      <c r="B378" s="27" t="s">
        <v>766</v>
      </c>
      <c r="C378" s="28">
        <f>'[1]6월'!C378</f>
        <v>328.5</v>
      </c>
      <c r="D378" s="28">
        <f>'[1]6월'!D378</f>
        <v>331.7</v>
      </c>
      <c r="E378" s="28">
        <f>'[1]6월'!E378</f>
        <v>3.2</v>
      </c>
      <c r="F378" s="29">
        <f>'[1]6월'!F378</f>
        <v>473.6</v>
      </c>
      <c r="G378" s="28">
        <f>'[1]6월'!G378</f>
        <v>55.08</v>
      </c>
      <c r="H378" s="28">
        <f>'[1]6월'!H378</f>
        <v>55.08</v>
      </c>
      <c r="I378" s="28">
        <f>'[1]6월'!I378</f>
        <v>0</v>
      </c>
      <c r="J378" s="29">
        <f>'[1]6월'!J378</f>
        <v>0</v>
      </c>
      <c r="K378" s="28">
        <f>'[1]6월'!K378</f>
        <v>19.28</v>
      </c>
      <c r="L378" s="28">
        <f>'[1]6월'!L378</f>
        <v>19.28</v>
      </c>
      <c r="M378" s="28">
        <f>'[1]6월'!M378</f>
        <v>0</v>
      </c>
      <c r="N378" s="29">
        <f>'[1]6월'!N378</f>
        <v>0</v>
      </c>
      <c r="O378" s="28">
        <f>'[1]6월'!O378</f>
        <v>1.25</v>
      </c>
      <c r="P378" s="28">
        <f>'[1]6월'!P378</f>
        <v>1.25</v>
      </c>
      <c r="Q378" s="28">
        <f>'[1]6월'!Q378</f>
        <v>0</v>
      </c>
      <c r="R378" s="30">
        <f>'[1]6월'!R378</f>
        <v>0</v>
      </c>
      <c r="S378" s="31">
        <f>'[1]6월'!S378</f>
        <v>0</v>
      </c>
      <c r="T378" s="30">
        <f>'[1]6월'!T378</f>
        <v>0</v>
      </c>
      <c r="U378" s="32">
        <f t="shared" si="41"/>
        <v>473.6</v>
      </c>
      <c r="V378" s="33">
        <v>2</v>
      </c>
      <c r="W378" s="34">
        <f t="shared" si="35"/>
        <v>236.8</v>
      </c>
      <c r="X378" s="35" t="str">
        <f>VLOOKUP(B378,[2]호실상태!$C:$F,4,FALSE)</f>
        <v>공실</v>
      </c>
      <c r="Y378" s="36"/>
      <c r="Z378" s="34" t="str">
        <f t="shared" si="36"/>
        <v/>
      </c>
      <c r="AA378" s="34" t="str">
        <f t="shared" si="37"/>
        <v/>
      </c>
      <c r="AB378" s="34">
        <f t="shared" si="38"/>
        <v>473.6</v>
      </c>
      <c r="AC378" s="34" t="str">
        <f t="shared" si="39"/>
        <v/>
      </c>
      <c r="AD378" s="34">
        <f t="shared" si="40"/>
        <v>236.8</v>
      </c>
    </row>
    <row r="379" spans="1:30" s="37" customFormat="1" ht="16.5">
      <c r="A379" s="26" t="s">
        <v>767</v>
      </c>
      <c r="B379" s="27" t="s">
        <v>768</v>
      </c>
      <c r="C379" s="28">
        <f>'[1]6월'!C379</f>
        <v>233.8</v>
      </c>
      <c r="D379" s="28">
        <f>'[1]6월'!D379</f>
        <v>237.4</v>
      </c>
      <c r="E379" s="28">
        <f>'[1]6월'!E379</f>
        <v>3.6</v>
      </c>
      <c r="F379" s="29">
        <f>'[1]6월'!F379</f>
        <v>532.80000000000007</v>
      </c>
      <c r="G379" s="28">
        <f>'[1]6월'!G379</f>
        <v>26.68</v>
      </c>
      <c r="H379" s="28">
        <f>'[1]6월'!H379</f>
        <v>26.68</v>
      </c>
      <c r="I379" s="28">
        <f>'[1]6월'!I379</f>
        <v>0</v>
      </c>
      <c r="J379" s="29">
        <f>'[1]6월'!J379</f>
        <v>0</v>
      </c>
      <c r="K379" s="28">
        <f>'[1]6월'!K379</f>
        <v>12.53</v>
      </c>
      <c r="L379" s="28">
        <f>'[1]6월'!L379</f>
        <v>12.53</v>
      </c>
      <c r="M379" s="28">
        <f>'[1]6월'!M379</f>
        <v>0</v>
      </c>
      <c r="N379" s="29">
        <f>'[1]6월'!N379</f>
        <v>0</v>
      </c>
      <c r="O379" s="28">
        <f>'[1]6월'!O379</f>
        <v>2.0499999999999998</v>
      </c>
      <c r="P379" s="28">
        <f>'[1]6월'!P379</f>
        <v>2.0499999999999998</v>
      </c>
      <c r="Q379" s="28">
        <f>'[1]6월'!Q379</f>
        <v>0</v>
      </c>
      <c r="R379" s="30">
        <f>'[1]6월'!R379</f>
        <v>0</v>
      </c>
      <c r="S379" s="31">
        <f>'[1]6월'!S379</f>
        <v>0</v>
      </c>
      <c r="T379" s="30">
        <f>'[1]6월'!T379</f>
        <v>0</v>
      </c>
      <c r="U379" s="32">
        <f t="shared" si="41"/>
        <v>532.80000000000007</v>
      </c>
      <c r="V379" s="33">
        <v>2</v>
      </c>
      <c r="W379" s="34">
        <f t="shared" si="35"/>
        <v>266.40000000000003</v>
      </c>
      <c r="X379" s="35" t="str">
        <f>VLOOKUP(B379,[2]호실상태!$C:$F,4,FALSE)</f>
        <v>공실</v>
      </c>
      <c r="Y379" s="36"/>
      <c r="Z379" s="34" t="str">
        <f t="shared" si="36"/>
        <v/>
      </c>
      <c r="AA379" s="34" t="str">
        <f t="shared" si="37"/>
        <v/>
      </c>
      <c r="AB379" s="34">
        <f t="shared" si="38"/>
        <v>532.80000000000007</v>
      </c>
      <c r="AC379" s="34" t="str">
        <f t="shared" si="39"/>
        <v/>
      </c>
      <c r="AD379" s="34">
        <f t="shared" si="40"/>
        <v>266.40000000000003</v>
      </c>
    </row>
    <row r="380" spans="1:30" s="37" customFormat="1" ht="16.5">
      <c r="A380" s="26" t="s">
        <v>769</v>
      </c>
      <c r="B380" s="27" t="s">
        <v>770</v>
      </c>
      <c r="C380" s="28">
        <f>'[1]6월'!C380</f>
        <v>222.3</v>
      </c>
      <c r="D380" s="28">
        <f>'[1]6월'!D380</f>
        <v>225.8</v>
      </c>
      <c r="E380" s="28">
        <f>'[1]6월'!E380</f>
        <v>3.5</v>
      </c>
      <c r="F380" s="29">
        <f>'[1]6월'!F380</f>
        <v>518</v>
      </c>
      <c r="G380" s="28">
        <f>'[1]6월'!G380</f>
        <v>34.799999999999997</v>
      </c>
      <c r="H380" s="28">
        <f>'[1]6월'!H380</f>
        <v>34.799999999999997</v>
      </c>
      <c r="I380" s="28">
        <f>'[1]6월'!I380</f>
        <v>0</v>
      </c>
      <c r="J380" s="29">
        <f>'[1]6월'!J380</f>
        <v>0</v>
      </c>
      <c r="K380" s="28">
        <f>'[1]6월'!K380</f>
        <v>18.55</v>
      </c>
      <c r="L380" s="28">
        <f>'[1]6월'!L380</f>
        <v>18.55</v>
      </c>
      <c r="M380" s="28">
        <f>'[1]6월'!M380</f>
        <v>0</v>
      </c>
      <c r="N380" s="29">
        <f>'[1]6월'!N380</f>
        <v>0</v>
      </c>
      <c r="O380" s="28">
        <f>'[1]6월'!O380</f>
        <v>1.63</v>
      </c>
      <c r="P380" s="28">
        <f>'[1]6월'!P380</f>
        <v>1.63</v>
      </c>
      <c r="Q380" s="28">
        <f>'[1]6월'!Q380</f>
        <v>0</v>
      </c>
      <c r="R380" s="30">
        <f>'[1]6월'!R380</f>
        <v>0</v>
      </c>
      <c r="S380" s="31">
        <f>'[1]6월'!S380</f>
        <v>0</v>
      </c>
      <c r="T380" s="30">
        <f>'[1]6월'!T380</f>
        <v>0</v>
      </c>
      <c r="U380" s="32">
        <f t="shared" si="41"/>
        <v>518</v>
      </c>
      <c r="V380" s="33">
        <v>2</v>
      </c>
      <c r="W380" s="34">
        <f t="shared" si="35"/>
        <v>259</v>
      </c>
      <c r="X380" s="35" t="str">
        <f>VLOOKUP(B380,[2]호실상태!$C:$F,4,FALSE)</f>
        <v>공실</v>
      </c>
      <c r="Y380" s="36"/>
      <c r="Z380" s="34" t="str">
        <f t="shared" si="36"/>
        <v/>
      </c>
      <c r="AA380" s="34" t="str">
        <f t="shared" si="37"/>
        <v/>
      </c>
      <c r="AB380" s="34">
        <f t="shared" si="38"/>
        <v>518</v>
      </c>
      <c r="AC380" s="34" t="str">
        <f t="shared" si="39"/>
        <v/>
      </c>
      <c r="AD380" s="34">
        <f t="shared" si="40"/>
        <v>259</v>
      </c>
    </row>
    <row r="381" spans="1:30" s="37" customFormat="1" ht="16.5">
      <c r="A381" s="26" t="s">
        <v>771</v>
      </c>
      <c r="B381" s="27" t="s">
        <v>772</v>
      </c>
      <c r="C381" s="28">
        <f>'[1]6월'!C381</f>
        <v>215.1</v>
      </c>
      <c r="D381" s="28">
        <f>'[1]6월'!D381</f>
        <v>218.2</v>
      </c>
      <c r="E381" s="28">
        <f>'[1]6월'!E381</f>
        <v>3.1</v>
      </c>
      <c r="F381" s="29">
        <f>'[1]6월'!F381</f>
        <v>458.8</v>
      </c>
      <c r="G381" s="28">
        <f>'[1]6월'!G381</f>
        <v>37.85</v>
      </c>
      <c r="H381" s="28">
        <f>'[1]6월'!H381</f>
        <v>37.85</v>
      </c>
      <c r="I381" s="28">
        <f>'[1]6월'!I381</f>
        <v>0</v>
      </c>
      <c r="J381" s="29">
        <f>'[1]6월'!J381</f>
        <v>0</v>
      </c>
      <c r="K381" s="28">
        <f>'[1]6월'!K381</f>
        <v>15.33</v>
      </c>
      <c r="L381" s="28">
        <f>'[1]6월'!L381</f>
        <v>15.33</v>
      </c>
      <c r="M381" s="28">
        <f>'[1]6월'!M381</f>
        <v>0</v>
      </c>
      <c r="N381" s="29">
        <f>'[1]6월'!N381</f>
        <v>0</v>
      </c>
      <c r="O381" s="28">
        <f>'[1]6월'!O381</f>
        <v>1.25</v>
      </c>
      <c r="P381" s="28">
        <f>'[1]6월'!P381</f>
        <v>1.25</v>
      </c>
      <c r="Q381" s="28">
        <f>'[1]6월'!Q381</f>
        <v>0</v>
      </c>
      <c r="R381" s="30">
        <f>'[1]6월'!R381</f>
        <v>0</v>
      </c>
      <c r="S381" s="31">
        <f>'[1]6월'!S381</f>
        <v>0</v>
      </c>
      <c r="T381" s="30">
        <f>'[1]6월'!T381</f>
        <v>0</v>
      </c>
      <c r="U381" s="32">
        <f t="shared" si="41"/>
        <v>458.8</v>
      </c>
      <c r="V381" s="33">
        <v>2</v>
      </c>
      <c r="W381" s="34">
        <f t="shared" si="35"/>
        <v>229.4</v>
      </c>
      <c r="X381" s="35" t="str">
        <f>VLOOKUP(B381,[2]호실상태!$C:$F,4,FALSE)</f>
        <v>공실</v>
      </c>
      <c r="Y381" s="36"/>
      <c r="Z381" s="34" t="str">
        <f t="shared" si="36"/>
        <v/>
      </c>
      <c r="AA381" s="34" t="str">
        <f t="shared" si="37"/>
        <v/>
      </c>
      <c r="AB381" s="34">
        <f t="shared" si="38"/>
        <v>458.8</v>
      </c>
      <c r="AC381" s="34" t="str">
        <f t="shared" si="39"/>
        <v/>
      </c>
      <c r="AD381" s="34">
        <f t="shared" si="40"/>
        <v>229.4</v>
      </c>
    </row>
    <row r="382" spans="1:30" s="37" customFormat="1" ht="16.5">
      <c r="A382" s="26" t="s">
        <v>773</v>
      </c>
      <c r="B382" s="27" t="s">
        <v>774</v>
      </c>
      <c r="C382" s="28">
        <f>'[1]6월'!C382</f>
        <v>284.7</v>
      </c>
      <c r="D382" s="28">
        <f>'[1]6월'!D382</f>
        <v>288.3</v>
      </c>
      <c r="E382" s="28">
        <f>'[1]6월'!E382</f>
        <v>3.6</v>
      </c>
      <c r="F382" s="29">
        <f>'[1]6월'!F382</f>
        <v>532.80000000000007</v>
      </c>
      <c r="G382" s="28">
        <f>'[1]6월'!G382</f>
        <v>53.71</v>
      </c>
      <c r="H382" s="28">
        <f>'[1]6월'!H382</f>
        <v>53.71</v>
      </c>
      <c r="I382" s="28">
        <f>'[1]6월'!I382</f>
        <v>0</v>
      </c>
      <c r="J382" s="29">
        <f>'[1]6월'!J382</f>
        <v>0</v>
      </c>
      <c r="K382" s="28">
        <f>'[1]6월'!K382</f>
        <v>31.77</v>
      </c>
      <c r="L382" s="28">
        <f>'[1]6월'!L382</f>
        <v>31.77</v>
      </c>
      <c r="M382" s="28">
        <f>'[1]6월'!M382</f>
        <v>0</v>
      </c>
      <c r="N382" s="29">
        <f>'[1]6월'!N382</f>
        <v>0</v>
      </c>
      <c r="O382" s="28">
        <f>'[1]6월'!O382</f>
        <v>0.46</v>
      </c>
      <c r="P382" s="28">
        <f>'[1]6월'!P382</f>
        <v>0.46</v>
      </c>
      <c r="Q382" s="28">
        <f>'[1]6월'!Q382</f>
        <v>0</v>
      </c>
      <c r="R382" s="30">
        <f>'[1]6월'!R382</f>
        <v>0</v>
      </c>
      <c r="S382" s="31">
        <f>'[1]6월'!S382</f>
        <v>0</v>
      </c>
      <c r="T382" s="30">
        <f>'[1]6월'!T382</f>
        <v>0</v>
      </c>
      <c r="U382" s="32">
        <f t="shared" si="41"/>
        <v>532.80000000000007</v>
      </c>
      <c r="V382" s="33">
        <v>2</v>
      </c>
      <c r="W382" s="34">
        <f t="shared" si="35"/>
        <v>266.40000000000003</v>
      </c>
      <c r="X382" s="35" t="str">
        <f>VLOOKUP(B382,[2]호실상태!$C:$F,4,FALSE)</f>
        <v>공실</v>
      </c>
      <c r="Y382" s="36"/>
      <c r="Z382" s="34" t="str">
        <f t="shared" si="36"/>
        <v/>
      </c>
      <c r="AA382" s="34" t="str">
        <f t="shared" si="37"/>
        <v/>
      </c>
      <c r="AB382" s="34">
        <f t="shared" si="38"/>
        <v>532.80000000000007</v>
      </c>
      <c r="AC382" s="34" t="str">
        <f t="shared" si="39"/>
        <v/>
      </c>
      <c r="AD382" s="34">
        <f t="shared" si="40"/>
        <v>266.40000000000003</v>
      </c>
    </row>
    <row r="383" spans="1:30" s="37" customFormat="1" ht="16.5">
      <c r="A383" s="26" t="s">
        <v>775</v>
      </c>
      <c r="B383" s="27" t="s">
        <v>776</v>
      </c>
      <c r="C383" s="28">
        <f>'[1]6월'!C383</f>
        <v>173.4</v>
      </c>
      <c r="D383" s="28">
        <f>'[1]6월'!D383</f>
        <v>176.5</v>
      </c>
      <c r="E383" s="28">
        <f>'[1]6월'!E383</f>
        <v>3.1</v>
      </c>
      <c r="F383" s="29">
        <f>'[1]6월'!F383</f>
        <v>458.8</v>
      </c>
      <c r="G383" s="28">
        <f>'[1]6월'!G383</f>
        <v>23.689999999999998</v>
      </c>
      <c r="H383" s="28">
        <f>'[1]6월'!H383</f>
        <v>23.689999999999998</v>
      </c>
      <c r="I383" s="28">
        <f>'[1]6월'!I383</f>
        <v>0</v>
      </c>
      <c r="J383" s="29">
        <f>'[1]6월'!J383</f>
        <v>0</v>
      </c>
      <c r="K383" s="28">
        <f>'[1]6월'!K383</f>
        <v>8.61</v>
      </c>
      <c r="L383" s="28">
        <f>'[1]6월'!L383</f>
        <v>8.61</v>
      </c>
      <c r="M383" s="28">
        <f>'[1]6월'!M383</f>
        <v>0</v>
      </c>
      <c r="N383" s="29">
        <f>'[1]6월'!N383</f>
        <v>0</v>
      </c>
      <c r="O383" s="28">
        <f>'[1]6월'!O383</f>
        <v>1.72</v>
      </c>
      <c r="P383" s="28">
        <f>'[1]6월'!P383</f>
        <v>1.72</v>
      </c>
      <c r="Q383" s="28">
        <f>'[1]6월'!Q383</f>
        <v>0</v>
      </c>
      <c r="R383" s="30">
        <f>'[1]6월'!R383</f>
        <v>0</v>
      </c>
      <c r="S383" s="31">
        <f>'[1]6월'!S383</f>
        <v>0</v>
      </c>
      <c r="T383" s="30">
        <f>'[1]6월'!T383</f>
        <v>0</v>
      </c>
      <c r="U383" s="32">
        <f t="shared" si="41"/>
        <v>458.8</v>
      </c>
      <c r="V383" s="33">
        <v>2</v>
      </c>
      <c r="W383" s="34">
        <f t="shared" si="35"/>
        <v>229.4</v>
      </c>
      <c r="X383" s="35" t="str">
        <f>VLOOKUP(B383,[2]호실상태!$C:$F,4,FALSE)</f>
        <v>공실</v>
      </c>
      <c r="Y383" s="36"/>
      <c r="Z383" s="34" t="str">
        <f t="shared" si="36"/>
        <v/>
      </c>
      <c r="AA383" s="34" t="str">
        <f t="shared" si="37"/>
        <v/>
      </c>
      <c r="AB383" s="34">
        <f t="shared" si="38"/>
        <v>458.8</v>
      </c>
      <c r="AC383" s="34" t="str">
        <f t="shared" si="39"/>
        <v/>
      </c>
      <c r="AD383" s="34">
        <f t="shared" si="40"/>
        <v>229.4</v>
      </c>
    </row>
    <row r="384" spans="1:30" s="37" customFormat="1" ht="16.5">
      <c r="A384" s="26" t="s">
        <v>777</v>
      </c>
      <c r="B384" s="27" t="s">
        <v>778</v>
      </c>
      <c r="C384" s="28">
        <f>'[1]6월'!C384</f>
        <v>245.4</v>
      </c>
      <c r="D384" s="28">
        <f>'[1]6월'!D384</f>
        <v>259.2</v>
      </c>
      <c r="E384" s="28">
        <f>'[1]6월'!E384</f>
        <v>13.8</v>
      </c>
      <c r="F384" s="29">
        <f>'[1]6월'!F384</f>
        <v>2042.4</v>
      </c>
      <c r="G384" s="28">
        <f>'[1]6월'!G384</f>
        <v>39.82</v>
      </c>
      <c r="H384" s="28">
        <f>'[1]6월'!H384</f>
        <v>41.59</v>
      </c>
      <c r="I384" s="28">
        <f>'[1]6월'!I384</f>
        <v>1.77</v>
      </c>
      <c r="J384" s="29">
        <f>'[1]6월'!J384</f>
        <v>4675.8</v>
      </c>
      <c r="K384" s="28">
        <f>'[1]6월'!K384</f>
        <v>21.28</v>
      </c>
      <c r="L384" s="28">
        <f>'[1]6월'!L384</f>
        <v>21.57</v>
      </c>
      <c r="M384" s="28">
        <f>'[1]6월'!M384</f>
        <v>0.28999999999999998</v>
      </c>
      <c r="N384" s="29">
        <f>'[1]6월'!N384</f>
        <v>2469.35</v>
      </c>
      <c r="O384" s="28">
        <f>'[1]6월'!O384</f>
        <v>1.23</v>
      </c>
      <c r="P384" s="28">
        <f>'[1]6월'!P384</f>
        <v>1.23</v>
      </c>
      <c r="Q384" s="28">
        <f>'[1]6월'!Q384</f>
        <v>0</v>
      </c>
      <c r="R384" s="30">
        <f>'[1]6월'!R384</f>
        <v>0</v>
      </c>
      <c r="S384" s="31">
        <f>'[1]6월'!S384</f>
        <v>5.7833333333333332</v>
      </c>
      <c r="T384" s="30">
        <f>'[1]6월'!T384</f>
        <v>591.08389791396144</v>
      </c>
      <c r="U384" s="32">
        <f t="shared" si="41"/>
        <v>9778.6338979139618</v>
      </c>
      <c r="V384" s="33">
        <v>2</v>
      </c>
      <c r="W384" s="34">
        <f t="shared" si="35"/>
        <v>4889.3169489569809</v>
      </c>
      <c r="X384" s="35" t="str">
        <f>VLOOKUP(B384,[2]호실상태!$C:$F,4,FALSE)</f>
        <v>반실</v>
      </c>
      <c r="Y384" s="36"/>
      <c r="Z384" s="34">
        <f t="shared" si="36"/>
        <v>6845.0437285397729</v>
      </c>
      <c r="AA384" s="34" t="str">
        <f t="shared" si="37"/>
        <v/>
      </c>
      <c r="AB384" s="34" t="str">
        <f t="shared" si="38"/>
        <v/>
      </c>
      <c r="AC384" s="34">
        <f t="shared" si="39"/>
        <v>2933.5901693741885</v>
      </c>
      <c r="AD384" s="34">
        <f t="shared" si="40"/>
        <v>6845.0437285397729</v>
      </c>
    </row>
    <row r="385" spans="1:30" s="37" customFormat="1" ht="16.5">
      <c r="A385" s="26" t="s">
        <v>779</v>
      </c>
      <c r="B385" s="27" t="s">
        <v>780</v>
      </c>
      <c r="C385" s="28">
        <f>'[1]6월'!C385</f>
        <v>290.89999999999998</v>
      </c>
      <c r="D385" s="28">
        <f>'[1]6월'!D385</f>
        <v>311.89999999999998</v>
      </c>
      <c r="E385" s="28">
        <f>'[1]6월'!E385</f>
        <v>21</v>
      </c>
      <c r="F385" s="29">
        <f>'[1]6월'!F385</f>
        <v>3108</v>
      </c>
      <c r="G385" s="28">
        <f>'[1]6월'!G385</f>
        <v>43.57</v>
      </c>
      <c r="H385" s="28">
        <f>'[1]6월'!H385</f>
        <v>48.06</v>
      </c>
      <c r="I385" s="28">
        <f>'[1]6월'!I385</f>
        <v>4.49</v>
      </c>
      <c r="J385" s="29">
        <f>'[1]6월'!J385</f>
        <v>11861.210169491527</v>
      </c>
      <c r="K385" s="28">
        <f>'[1]6월'!K385</f>
        <v>18.25</v>
      </c>
      <c r="L385" s="28">
        <f>'[1]6월'!L385</f>
        <v>20.05</v>
      </c>
      <c r="M385" s="28">
        <f>'[1]6월'!M385</f>
        <v>1.8</v>
      </c>
      <c r="N385" s="29">
        <f>'[1]6월'!N385</f>
        <v>15327</v>
      </c>
      <c r="O385" s="28">
        <f>'[1]6월'!O385</f>
        <v>1.67</v>
      </c>
      <c r="P385" s="28">
        <f>'[1]6월'!P385</f>
        <v>1.67</v>
      </c>
      <c r="Q385" s="28">
        <f>'[1]6월'!Q385</f>
        <v>0</v>
      </c>
      <c r="R385" s="30">
        <f>'[1]6월'!R385</f>
        <v>0</v>
      </c>
      <c r="S385" s="31">
        <f>'[1]6월'!S385</f>
        <v>41.433333333333337</v>
      </c>
      <c r="T385" s="30">
        <f>'[1]6월'!T385</f>
        <v>4234.6817585420986</v>
      </c>
      <c r="U385" s="32">
        <f t="shared" si="41"/>
        <v>34530.891928033627</v>
      </c>
      <c r="V385" s="33">
        <v>2</v>
      </c>
      <c r="W385" s="34">
        <f t="shared" si="35"/>
        <v>17265.445964016813</v>
      </c>
      <c r="X385" s="35" t="str">
        <f>VLOOKUP(B385,[2]호실상태!$C:$F,4,FALSE)</f>
        <v>입실</v>
      </c>
      <c r="Y385" s="36"/>
      <c r="Z385" s="34" t="str">
        <f t="shared" si="36"/>
        <v/>
      </c>
      <c r="AA385" s="34">
        <f t="shared" si="37"/>
        <v>34530.891928033627</v>
      </c>
      <c r="AB385" s="34" t="str">
        <f t="shared" si="38"/>
        <v/>
      </c>
      <c r="AC385" s="34" t="str">
        <f t="shared" si="39"/>
        <v/>
      </c>
      <c r="AD385" s="34">
        <f t="shared" si="40"/>
        <v>17265.445964016813</v>
      </c>
    </row>
    <row r="386" spans="1:30" s="37" customFormat="1" ht="16.5">
      <c r="A386" s="26" t="s">
        <v>781</v>
      </c>
      <c r="B386" s="27" t="s">
        <v>782</v>
      </c>
      <c r="C386" s="28">
        <f>'[1]6월'!C386</f>
        <v>224.6</v>
      </c>
      <c r="D386" s="28">
        <f>'[1]6월'!D386</f>
        <v>228.4</v>
      </c>
      <c r="E386" s="28">
        <f>'[1]6월'!E386</f>
        <v>3.8</v>
      </c>
      <c r="F386" s="29">
        <f>'[1]6월'!F386</f>
        <v>562.4</v>
      </c>
      <c r="G386" s="28">
        <f>'[1]6월'!G386</f>
        <v>21.5</v>
      </c>
      <c r="H386" s="28">
        <f>'[1]6월'!H386</f>
        <v>21.5</v>
      </c>
      <c r="I386" s="28">
        <f>'[1]6월'!I386</f>
        <v>0</v>
      </c>
      <c r="J386" s="29">
        <f>'[1]6월'!J386</f>
        <v>0</v>
      </c>
      <c r="K386" s="28">
        <f>'[1]6월'!K386</f>
        <v>8.58</v>
      </c>
      <c r="L386" s="28">
        <f>'[1]6월'!L386</f>
        <v>8.58</v>
      </c>
      <c r="M386" s="28">
        <f>'[1]6월'!M386</f>
        <v>0</v>
      </c>
      <c r="N386" s="29">
        <f>'[1]6월'!N386</f>
        <v>0</v>
      </c>
      <c r="O386" s="28">
        <f>'[1]6월'!O386</f>
        <v>1.34</v>
      </c>
      <c r="P386" s="28">
        <f>'[1]6월'!P386</f>
        <v>1.34</v>
      </c>
      <c r="Q386" s="28">
        <f>'[1]6월'!Q386</f>
        <v>0</v>
      </c>
      <c r="R386" s="30">
        <f>'[1]6월'!R386</f>
        <v>0</v>
      </c>
      <c r="S386" s="31">
        <f>'[1]6월'!S386</f>
        <v>0</v>
      </c>
      <c r="T386" s="30">
        <f>'[1]6월'!T386</f>
        <v>0</v>
      </c>
      <c r="U386" s="32">
        <f t="shared" si="41"/>
        <v>562.4</v>
      </c>
      <c r="V386" s="33">
        <v>1</v>
      </c>
      <c r="W386" s="34">
        <f t="shared" si="35"/>
        <v>562.4</v>
      </c>
      <c r="X386" s="35" t="str">
        <f>VLOOKUP(B386,[2]호실상태!$C:$F,4,FALSE)</f>
        <v>공실</v>
      </c>
      <c r="Y386" s="36"/>
      <c r="Z386" s="34" t="str">
        <f t="shared" si="36"/>
        <v/>
      </c>
      <c r="AA386" s="34" t="str">
        <f t="shared" si="37"/>
        <v/>
      </c>
      <c r="AB386" s="34">
        <f t="shared" si="38"/>
        <v>562.4</v>
      </c>
      <c r="AC386" s="34" t="str">
        <f t="shared" si="39"/>
        <v/>
      </c>
      <c r="AD386" s="34">
        <f t="shared" si="40"/>
        <v>562.4</v>
      </c>
    </row>
    <row r="387" spans="1:30" s="37" customFormat="1" ht="16.5">
      <c r="A387" s="26" t="s">
        <v>783</v>
      </c>
      <c r="B387" s="27" t="s">
        <v>784</v>
      </c>
      <c r="C387" s="28">
        <f>'[1]6월'!C387</f>
        <v>225</v>
      </c>
      <c r="D387" s="28">
        <f>'[1]6월'!D387</f>
        <v>228.1</v>
      </c>
      <c r="E387" s="28">
        <f>'[1]6월'!E387</f>
        <v>3.1</v>
      </c>
      <c r="F387" s="29">
        <f>'[1]6월'!F387</f>
        <v>458.8</v>
      </c>
      <c r="G387" s="28">
        <f>'[1]6월'!G387</f>
        <v>16.43</v>
      </c>
      <c r="H387" s="28">
        <f>'[1]6월'!H387</f>
        <v>16.43</v>
      </c>
      <c r="I387" s="28">
        <f>'[1]6월'!I387</f>
        <v>0</v>
      </c>
      <c r="J387" s="29">
        <f>'[1]6월'!J387</f>
        <v>0</v>
      </c>
      <c r="K387" s="28">
        <f>'[1]6월'!K387</f>
        <v>6.85</v>
      </c>
      <c r="L387" s="28">
        <f>'[1]6월'!L387</f>
        <v>6.85</v>
      </c>
      <c r="M387" s="28">
        <f>'[1]6월'!M387</f>
        <v>0</v>
      </c>
      <c r="N387" s="29">
        <f>'[1]6월'!N387</f>
        <v>0</v>
      </c>
      <c r="O387" s="28">
        <f>'[1]6월'!O387</f>
        <v>1.39</v>
      </c>
      <c r="P387" s="28">
        <f>'[1]6월'!P387</f>
        <v>1.39</v>
      </c>
      <c r="Q387" s="28">
        <f>'[1]6월'!Q387</f>
        <v>0</v>
      </c>
      <c r="R387" s="30">
        <f>'[1]6월'!R387</f>
        <v>0</v>
      </c>
      <c r="S387" s="31">
        <f>'[1]6월'!S387</f>
        <v>0</v>
      </c>
      <c r="T387" s="30">
        <f>'[1]6월'!T387</f>
        <v>0</v>
      </c>
      <c r="U387" s="32">
        <f t="shared" si="41"/>
        <v>458.8</v>
      </c>
      <c r="V387" s="33">
        <v>1</v>
      </c>
      <c r="W387" s="34">
        <f t="shared" si="35"/>
        <v>458.8</v>
      </c>
      <c r="X387" s="35" t="str">
        <f>VLOOKUP(B387,[2]호실상태!$C:$F,4,FALSE)</f>
        <v>공실</v>
      </c>
      <c r="Y387" s="36"/>
      <c r="Z387" s="34" t="str">
        <f t="shared" si="36"/>
        <v/>
      </c>
      <c r="AA387" s="34" t="str">
        <f t="shared" si="37"/>
        <v/>
      </c>
      <c r="AB387" s="34">
        <f t="shared" si="38"/>
        <v>458.8</v>
      </c>
      <c r="AC387" s="34" t="str">
        <f t="shared" si="39"/>
        <v/>
      </c>
      <c r="AD387" s="34">
        <f t="shared" si="40"/>
        <v>458.8</v>
      </c>
    </row>
    <row r="388" spans="1:30" s="37" customFormat="1" ht="16.5">
      <c r="A388" s="26" t="s">
        <v>785</v>
      </c>
      <c r="B388" s="27" t="s">
        <v>786</v>
      </c>
      <c r="C388" s="28">
        <f>'[1]6월'!C388</f>
        <v>106.5</v>
      </c>
      <c r="D388" s="28">
        <f>'[1]6월'!D388</f>
        <v>109</v>
      </c>
      <c r="E388" s="28">
        <f>'[1]6월'!E388</f>
        <v>2.5</v>
      </c>
      <c r="F388" s="29">
        <f>'[1]6월'!F388</f>
        <v>370</v>
      </c>
      <c r="G388" s="28">
        <f>'[1]6월'!G388</f>
        <v>21.87</v>
      </c>
      <c r="H388" s="28">
        <f>'[1]6월'!H388</f>
        <v>21.87</v>
      </c>
      <c r="I388" s="28">
        <f>'[1]6월'!I388</f>
        <v>0</v>
      </c>
      <c r="J388" s="29">
        <f>'[1]6월'!J388</f>
        <v>0</v>
      </c>
      <c r="K388" s="28">
        <f>'[1]6월'!K388</f>
        <v>11.46</v>
      </c>
      <c r="L388" s="28">
        <f>'[1]6월'!L388</f>
        <v>11.46</v>
      </c>
      <c r="M388" s="28">
        <f>'[1]6월'!M388</f>
        <v>0</v>
      </c>
      <c r="N388" s="29">
        <f>'[1]6월'!N388</f>
        <v>0</v>
      </c>
      <c r="O388" s="28">
        <f>'[1]6월'!O388</f>
        <v>1.1100000000000001</v>
      </c>
      <c r="P388" s="28">
        <f>'[1]6월'!P388</f>
        <v>1.1100000000000001</v>
      </c>
      <c r="Q388" s="28">
        <f>'[1]6월'!Q388</f>
        <v>0</v>
      </c>
      <c r="R388" s="30">
        <f>'[1]6월'!R388</f>
        <v>0</v>
      </c>
      <c r="S388" s="31">
        <f>'[1]6월'!S388</f>
        <v>0</v>
      </c>
      <c r="T388" s="30">
        <f>'[1]6월'!T388</f>
        <v>0</v>
      </c>
      <c r="U388" s="32">
        <f t="shared" si="41"/>
        <v>370</v>
      </c>
      <c r="V388" s="33">
        <v>1</v>
      </c>
      <c r="W388" s="34">
        <f t="shared" si="35"/>
        <v>370</v>
      </c>
      <c r="X388" s="35" t="str">
        <f>VLOOKUP(B388,[2]호실상태!$C:$F,4,FALSE)</f>
        <v>공실</v>
      </c>
      <c r="Y388" s="36"/>
      <c r="Z388" s="34" t="str">
        <f t="shared" si="36"/>
        <v/>
      </c>
      <c r="AA388" s="34" t="str">
        <f t="shared" si="37"/>
        <v/>
      </c>
      <c r="AB388" s="34">
        <f t="shared" si="38"/>
        <v>370</v>
      </c>
      <c r="AC388" s="34" t="str">
        <f t="shared" si="39"/>
        <v/>
      </c>
      <c r="AD388" s="34">
        <f t="shared" si="40"/>
        <v>370</v>
      </c>
    </row>
    <row r="389" spans="1:30" s="37" customFormat="1" ht="16.5">
      <c r="A389" s="26" t="s">
        <v>787</v>
      </c>
      <c r="B389" s="27" t="s">
        <v>788</v>
      </c>
      <c r="C389" s="28">
        <f>'[1]6월'!C389</f>
        <v>165.3</v>
      </c>
      <c r="D389" s="28">
        <f>'[1]6월'!D389</f>
        <v>178.3</v>
      </c>
      <c r="E389" s="28">
        <f>'[1]6월'!E389</f>
        <v>13</v>
      </c>
      <c r="F389" s="29">
        <f>'[1]6월'!F389</f>
        <v>1924</v>
      </c>
      <c r="G389" s="28">
        <f>'[1]6월'!G389</f>
        <v>25.52</v>
      </c>
      <c r="H389" s="28">
        <f>'[1]6월'!H389</f>
        <v>26.82</v>
      </c>
      <c r="I389" s="28">
        <f>'[1]6월'!I389</f>
        <v>1.3</v>
      </c>
      <c r="J389" s="29">
        <f>'[1]6월'!J389</f>
        <v>3434.203389830509</v>
      </c>
      <c r="K389" s="28">
        <f>'[1]6월'!K389</f>
        <v>13.87</v>
      </c>
      <c r="L389" s="28">
        <f>'[1]6월'!L389</f>
        <v>14.29</v>
      </c>
      <c r="M389" s="28">
        <f>'[1]6월'!M389</f>
        <v>0.42</v>
      </c>
      <c r="N389" s="29">
        <f>'[1]6월'!N389</f>
        <v>3576.2999999999997</v>
      </c>
      <c r="O389" s="28">
        <f>'[1]6월'!O389</f>
        <v>1.34</v>
      </c>
      <c r="P389" s="28">
        <f>'[1]6월'!P389</f>
        <v>1.34</v>
      </c>
      <c r="Q389" s="28">
        <f>'[1]6월'!Q389</f>
        <v>0</v>
      </c>
      <c r="R389" s="30">
        <f>'[1]6월'!R389</f>
        <v>0</v>
      </c>
      <c r="S389" s="31">
        <f>'[1]6월'!S389</f>
        <v>99.13333333333334</v>
      </c>
      <c r="T389" s="30">
        <f>'[1]6월'!T389</f>
        <v>10131.893443205312</v>
      </c>
      <c r="U389" s="32">
        <f t="shared" si="41"/>
        <v>19066.396833035818</v>
      </c>
      <c r="V389" s="33">
        <v>1</v>
      </c>
      <c r="W389" s="34">
        <f t="shared" si="35"/>
        <v>19066.396833035818</v>
      </c>
      <c r="X389" s="35" t="str">
        <f>VLOOKUP(B389,[2]호실상태!$C:$F,4,FALSE)</f>
        <v>입실</v>
      </c>
      <c r="Y389" s="36"/>
      <c r="Z389" s="34" t="str">
        <f t="shared" si="36"/>
        <v/>
      </c>
      <c r="AA389" s="34">
        <f t="shared" si="37"/>
        <v>19066.396833035818</v>
      </c>
      <c r="AB389" s="34" t="str">
        <f t="shared" si="38"/>
        <v/>
      </c>
      <c r="AC389" s="34" t="str">
        <f t="shared" si="39"/>
        <v/>
      </c>
      <c r="AD389" s="34">
        <f t="shared" si="40"/>
        <v>19066.396833035818</v>
      </c>
    </row>
    <row r="390" spans="1:30" s="37" customFormat="1" ht="16.5">
      <c r="A390" s="26" t="s">
        <v>789</v>
      </c>
      <c r="B390" s="27" t="s">
        <v>790</v>
      </c>
      <c r="C390" s="28">
        <f>'[1]6월'!C390</f>
        <v>191.4</v>
      </c>
      <c r="D390" s="28">
        <f>'[1]6월'!D390</f>
        <v>194.5</v>
      </c>
      <c r="E390" s="28">
        <f>'[1]6월'!E390</f>
        <v>3.1</v>
      </c>
      <c r="F390" s="29">
        <f>'[1]6월'!F390</f>
        <v>458.8</v>
      </c>
      <c r="G390" s="28">
        <f>'[1]6월'!G390</f>
        <v>13.36</v>
      </c>
      <c r="H390" s="28">
        <f>'[1]6월'!H390</f>
        <v>13.36</v>
      </c>
      <c r="I390" s="28">
        <f>'[1]6월'!I390</f>
        <v>0</v>
      </c>
      <c r="J390" s="29">
        <f>'[1]6월'!J390</f>
        <v>0</v>
      </c>
      <c r="K390" s="28">
        <f>'[1]6월'!K390</f>
        <v>7.17</v>
      </c>
      <c r="L390" s="28">
        <f>'[1]6월'!L390</f>
        <v>7.17</v>
      </c>
      <c r="M390" s="28">
        <f>'[1]6월'!M390</f>
        <v>0</v>
      </c>
      <c r="N390" s="29">
        <f>'[1]6월'!N390</f>
        <v>0</v>
      </c>
      <c r="O390" s="28">
        <f>'[1]6월'!O390</f>
        <v>1.08</v>
      </c>
      <c r="P390" s="28">
        <f>'[1]6월'!P390</f>
        <v>1.08</v>
      </c>
      <c r="Q390" s="28">
        <f>'[1]6월'!Q390</f>
        <v>0</v>
      </c>
      <c r="R390" s="30">
        <f>'[1]6월'!R390</f>
        <v>0</v>
      </c>
      <c r="S390" s="31">
        <f>'[1]6월'!S390</f>
        <v>0</v>
      </c>
      <c r="T390" s="30">
        <f>'[1]6월'!T390</f>
        <v>0</v>
      </c>
      <c r="U390" s="32">
        <f t="shared" si="41"/>
        <v>458.8</v>
      </c>
      <c r="V390" s="33">
        <v>1</v>
      </c>
      <c r="W390" s="34">
        <f t="shared" ref="W390:W403" si="42">U390/V390</f>
        <v>458.8</v>
      </c>
      <c r="X390" s="35" t="str">
        <f>VLOOKUP(B390,[2]호실상태!$C:$F,4,FALSE)</f>
        <v>공실</v>
      </c>
      <c r="Y390" s="36"/>
      <c r="Z390" s="34" t="str">
        <f t="shared" ref="Z390:Z403" si="43">(IF(X390="반실",U390*70%,""))</f>
        <v/>
      </c>
      <c r="AA390" s="34" t="str">
        <f t="shared" ref="AA390:AA403" si="44">IF(X390="입실",U390,"")</f>
        <v/>
      </c>
      <c r="AB390" s="34">
        <f t="shared" ref="AB390:AB403" si="45">(IF(X390="공실",U390,""))</f>
        <v>458.8</v>
      </c>
      <c r="AC390" s="34" t="str">
        <f t="shared" ref="AC390:AC403" si="46">(IF(X390="반실",U390*30%,""))</f>
        <v/>
      </c>
      <c r="AD390" s="34">
        <f t="shared" ref="AD390:AD403" si="47">IF(X390="반실",Z390,W390)</f>
        <v>458.8</v>
      </c>
    </row>
    <row r="391" spans="1:30" s="37" customFormat="1" ht="16.5">
      <c r="A391" s="26" t="s">
        <v>791</v>
      </c>
      <c r="B391" s="27" t="s">
        <v>792</v>
      </c>
      <c r="C391" s="28">
        <f>'[1]6월'!C391</f>
        <v>235.2</v>
      </c>
      <c r="D391" s="28">
        <f>'[1]6월'!D391</f>
        <v>238.9</v>
      </c>
      <c r="E391" s="28">
        <f>'[1]6월'!E391</f>
        <v>3.7</v>
      </c>
      <c r="F391" s="29">
        <f>'[1]6월'!F391</f>
        <v>547.6</v>
      </c>
      <c r="G391" s="28">
        <f>'[1]6월'!G391</f>
        <v>29.58</v>
      </c>
      <c r="H391" s="28">
        <f>'[1]6월'!H391</f>
        <v>29.58</v>
      </c>
      <c r="I391" s="28">
        <f>'[1]6월'!I391</f>
        <v>0</v>
      </c>
      <c r="J391" s="29">
        <f>'[1]6월'!J391</f>
        <v>0</v>
      </c>
      <c r="K391" s="28">
        <f>'[1]6월'!K391</f>
        <v>16.489999999999998</v>
      </c>
      <c r="L391" s="28">
        <f>'[1]6월'!L391</f>
        <v>16.489999999999998</v>
      </c>
      <c r="M391" s="28">
        <f>'[1]6월'!M391</f>
        <v>0</v>
      </c>
      <c r="N391" s="29">
        <f>'[1]6월'!N391</f>
        <v>0</v>
      </c>
      <c r="O391" s="28">
        <f>'[1]6월'!O391</f>
        <v>1.24</v>
      </c>
      <c r="P391" s="28">
        <f>'[1]6월'!P391</f>
        <v>1.24</v>
      </c>
      <c r="Q391" s="28">
        <f>'[1]6월'!Q391</f>
        <v>0</v>
      </c>
      <c r="R391" s="30">
        <f>'[1]6월'!R391</f>
        <v>0</v>
      </c>
      <c r="S391" s="31">
        <f>'[1]6월'!S391</f>
        <v>0</v>
      </c>
      <c r="T391" s="30">
        <f>'[1]6월'!T391</f>
        <v>0</v>
      </c>
      <c r="U391" s="32">
        <f t="shared" ref="U391:U403" si="48">F391+J391+N391+R391+T391</f>
        <v>547.6</v>
      </c>
      <c r="V391" s="33">
        <v>2</v>
      </c>
      <c r="W391" s="34">
        <f t="shared" si="42"/>
        <v>273.8</v>
      </c>
      <c r="X391" s="35" t="str">
        <f>VLOOKUP(B391,[2]호실상태!$C:$F,4,FALSE)</f>
        <v>공실</v>
      </c>
      <c r="Y391" s="36"/>
      <c r="Z391" s="34" t="str">
        <f t="shared" si="43"/>
        <v/>
      </c>
      <c r="AA391" s="34" t="str">
        <f t="shared" si="44"/>
        <v/>
      </c>
      <c r="AB391" s="34">
        <f t="shared" si="45"/>
        <v>547.6</v>
      </c>
      <c r="AC391" s="34" t="str">
        <f t="shared" si="46"/>
        <v/>
      </c>
      <c r="AD391" s="34">
        <f t="shared" si="47"/>
        <v>273.8</v>
      </c>
    </row>
    <row r="392" spans="1:30" s="37" customFormat="1" ht="16.5">
      <c r="A392" s="26" t="s">
        <v>793</v>
      </c>
      <c r="B392" s="27" t="s">
        <v>794</v>
      </c>
      <c r="C392" s="28">
        <f>'[1]6월'!C392</f>
        <v>504.8</v>
      </c>
      <c r="D392" s="28">
        <f>'[1]6월'!D392</f>
        <v>525</v>
      </c>
      <c r="E392" s="28">
        <f>'[1]6월'!E392</f>
        <v>20.2</v>
      </c>
      <c r="F392" s="29">
        <f>'[1]6월'!F392</f>
        <v>2989.6</v>
      </c>
      <c r="G392" s="28">
        <f>'[1]6월'!G392</f>
        <v>55.57</v>
      </c>
      <c r="H392" s="28">
        <f>'[1]6월'!H392</f>
        <v>57.81</v>
      </c>
      <c r="I392" s="28">
        <f>'[1]6월'!I392</f>
        <v>2.2400000000000002</v>
      </c>
      <c r="J392" s="29">
        <f>'[1]6월'!J392</f>
        <v>5917.3966101694923</v>
      </c>
      <c r="K392" s="28">
        <f>'[1]6월'!K392</f>
        <v>28.78</v>
      </c>
      <c r="L392" s="28">
        <f>'[1]6월'!L392</f>
        <v>29.48</v>
      </c>
      <c r="M392" s="28">
        <f>'[1]6월'!M392</f>
        <v>0.7</v>
      </c>
      <c r="N392" s="29">
        <f>'[1]6월'!N392</f>
        <v>5960.5</v>
      </c>
      <c r="O392" s="28">
        <f>'[1]6월'!O392</f>
        <v>2.0299999999999998</v>
      </c>
      <c r="P392" s="28">
        <f>'[1]6월'!P392</f>
        <v>2.0299999999999998</v>
      </c>
      <c r="Q392" s="28">
        <f>'[1]6월'!Q392</f>
        <v>0</v>
      </c>
      <c r="R392" s="30">
        <f>'[1]6월'!R392</f>
        <v>0</v>
      </c>
      <c r="S392" s="31">
        <f>'[1]6월'!S392</f>
        <v>28.516666666666669</v>
      </c>
      <c r="T392" s="30">
        <f>'[1]6월'!T392</f>
        <v>2914.5376061406</v>
      </c>
      <c r="U392" s="32">
        <f t="shared" si="48"/>
        <v>17782.03421631009</v>
      </c>
      <c r="V392" s="33">
        <v>2</v>
      </c>
      <c r="W392" s="34">
        <f t="shared" si="42"/>
        <v>8891.0171081550452</v>
      </c>
      <c r="X392" s="35" t="str">
        <f>VLOOKUP(B392,[2]호실상태!$C:$F,4,FALSE)</f>
        <v>반실</v>
      </c>
      <c r="Y392" s="36"/>
      <c r="Z392" s="34">
        <f t="shared" si="43"/>
        <v>12447.423951417062</v>
      </c>
      <c r="AA392" s="34" t="str">
        <f t="shared" si="44"/>
        <v/>
      </c>
      <c r="AB392" s="34" t="str">
        <f t="shared" si="45"/>
        <v/>
      </c>
      <c r="AC392" s="34">
        <f t="shared" si="46"/>
        <v>5334.6102648930273</v>
      </c>
      <c r="AD392" s="34">
        <f t="shared" si="47"/>
        <v>12447.423951417062</v>
      </c>
    </row>
    <row r="393" spans="1:30" s="37" customFormat="1" ht="16.5">
      <c r="A393" s="26" t="s">
        <v>795</v>
      </c>
      <c r="B393" s="27" t="s">
        <v>796</v>
      </c>
      <c r="C393" s="28">
        <f>'[1]6월'!C393</f>
        <v>270.10000000000002</v>
      </c>
      <c r="D393" s="28">
        <f>'[1]6월'!D393</f>
        <v>284.7</v>
      </c>
      <c r="E393" s="28">
        <f>'[1]6월'!E393</f>
        <v>14.6</v>
      </c>
      <c r="F393" s="29">
        <f>'[1]6월'!F393</f>
        <v>2160.7999999999997</v>
      </c>
      <c r="G393" s="28">
        <f>'[1]6월'!G393</f>
        <v>45.39</v>
      </c>
      <c r="H393" s="28">
        <f>'[1]6월'!H393</f>
        <v>49.05</v>
      </c>
      <c r="I393" s="28">
        <f>'[1]6월'!I393</f>
        <v>3.66</v>
      </c>
      <c r="J393" s="29">
        <f>'[1]6월'!J393</f>
        <v>9668.6033898305086</v>
      </c>
      <c r="K393" s="28">
        <f>'[1]6월'!K393</f>
        <v>21.14</v>
      </c>
      <c r="L393" s="28">
        <f>'[1]6월'!L393</f>
        <v>22.47</v>
      </c>
      <c r="M393" s="28">
        <f>'[1]6월'!M393</f>
        <v>1.33</v>
      </c>
      <c r="N393" s="29">
        <f>'[1]6월'!N393</f>
        <v>11324.95</v>
      </c>
      <c r="O393" s="28">
        <f>'[1]6월'!O393</f>
        <v>1.54</v>
      </c>
      <c r="P393" s="28">
        <f>'[1]6월'!P393</f>
        <v>1.54</v>
      </c>
      <c r="Q393" s="28">
        <f>'[1]6월'!Q393</f>
        <v>0</v>
      </c>
      <c r="R393" s="30">
        <f>'[1]6월'!R393</f>
        <v>0</v>
      </c>
      <c r="S393" s="31">
        <f>'[1]6월'!S393</f>
        <v>21.000000000000004</v>
      </c>
      <c r="T393" s="30">
        <f>'[1]6월'!T393</f>
        <v>2146.2988800334051</v>
      </c>
      <c r="U393" s="32">
        <f t="shared" si="48"/>
        <v>25300.652269863916</v>
      </c>
      <c r="V393" s="33">
        <v>2</v>
      </c>
      <c r="W393" s="34">
        <f t="shared" si="42"/>
        <v>12650.326134931958</v>
      </c>
      <c r="X393" s="35" t="str">
        <f>VLOOKUP(B393,[2]호실상태!$C:$F,4,FALSE)</f>
        <v>입실</v>
      </c>
      <c r="Y393" s="36"/>
      <c r="Z393" s="34" t="str">
        <f t="shared" si="43"/>
        <v/>
      </c>
      <c r="AA393" s="34">
        <f t="shared" si="44"/>
        <v>25300.652269863916</v>
      </c>
      <c r="AB393" s="34" t="str">
        <f t="shared" si="45"/>
        <v/>
      </c>
      <c r="AC393" s="34" t="str">
        <f t="shared" si="46"/>
        <v/>
      </c>
      <c r="AD393" s="34">
        <f t="shared" si="47"/>
        <v>12650.326134931958</v>
      </c>
    </row>
    <row r="394" spans="1:30" s="37" customFormat="1" ht="16.5">
      <c r="A394" s="26" t="s">
        <v>797</v>
      </c>
      <c r="B394" s="27" t="s">
        <v>798</v>
      </c>
      <c r="C394" s="28">
        <f>'[1]6월'!C394</f>
        <v>196.8</v>
      </c>
      <c r="D394" s="28">
        <f>'[1]6월'!D394</f>
        <v>199.8</v>
      </c>
      <c r="E394" s="28">
        <f>'[1]6월'!E394</f>
        <v>3</v>
      </c>
      <c r="F394" s="29">
        <f>'[1]6월'!F394</f>
        <v>444</v>
      </c>
      <c r="G394" s="28">
        <f>'[1]6월'!G394</f>
        <v>35.17</v>
      </c>
      <c r="H394" s="28">
        <f>'[1]6월'!H394</f>
        <v>35.17</v>
      </c>
      <c r="I394" s="28">
        <f>'[1]6월'!I394</f>
        <v>0</v>
      </c>
      <c r="J394" s="29">
        <f>'[1]6월'!J394</f>
        <v>0</v>
      </c>
      <c r="K394" s="28">
        <f>'[1]6월'!K394</f>
        <v>15.42</v>
      </c>
      <c r="L394" s="28">
        <f>'[1]6월'!L394</f>
        <v>15.42</v>
      </c>
      <c r="M394" s="28">
        <f>'[1]6월'!M394</f>
        <v>0</v>
      </c>
      <c r="N394" s="29">
        <f>'[1]6월'!N394</f>
        <v>0</v>
      </c>
      <c r="O394" s="28">
        <f>'[1]6월'!O394</f>
        <v>1.31</v>
      </c>
      <c r="P394" s="28">
        <f>'[1]6월'!P394</f>
        <v>1.31</v>
      </c>
      <c r="Q394" s="28">
        <f>'[1]6월'!Q394</f>
        <v>0</v>
      </c>
      <c r="R394" s="30">
        <f>'[1]6월'!R394</f>
        <v>0</v>
      </c>
      <c r="S394" s="31">
        <f>'[1]6월'!S394</f>
        <v>0</v>
      </c>
      <c r="T394" s="30">
        <f>'[1]6월'!T394</f>
        <v>0</v>
      </c>
      <c r="U394" s="32">
        <f t="shared" si="48"/>
        <v>444</v>
      </c>
      <c r="V394" s="33">
        <v>2</v>
      </c>
      <c r="W394" s="34">
        <f t="shared" si="42"/>
        <v>222</v>
      </c>
      <c r="X394" s="35" t="str">
        <f>VLOOKUP(B394,[2]호실상태!$C:$F,4,FALSE)</f>
        <v>공실</v>
      </c>
      <c r="Y394" s="36"/>
      <c r="Z394" s="34" t="str">
        <f t="shared" si="43"/>
        <v/>
      </c>
      <c r="AA394" s="34" t="str">
        <f t="shared" si="44"/>
        <v/>
      </c>
      <c r="AB394" s="34">
        <f t="shared" si="45"/>
        <v>444</v>
      </c>
      <c r="AC394" s="34" t="str">
        <f t="shared" si="46"/>
        <v/>
      </c>
      <c r="AD394" s="34">
        <f t="shared" si="47"/>
        <v>222</v>
      </c>
    </row>
    <row r="395" spans="1:30" s="37" customFormat="1" ht="16.5">
      <c r="A395" s="26" t="s">
        <v>799</v>
      </c>
      <c r="B395" s="27" t="s">
        <v>800</v>
      </c>
      <c r="C395" s="28">
        <f>'[1]6월'!C395</f>
        <v>226.9</v>
      </c>
      <c r="D395" s="28">
        <f>'[1]6월'!D395</f>
        <v>230.6</v>
      </c>
      <c r="E395" s="28">
        <f>'[1]6월'!E395</f>
        <v>3.7</v>
      </c>
      <c r="F395" s="29">
        <f>'[1]6월'!F395</f>
        <v>547.6</v>
      </c>
      <c r="G395" s="28">
        <f>'[1]6월'!G395</f>
        <v>45.83</v>
      </c>
      <c r="H395" s="28">
        <f>'[1]6월'!H395</f>
        <v>45.83</v>
      </c>
      <c r="I395" s="28">
        <f>'[1]6월'!I395</f>
        <v>0</v>
      </c>
      <c r="J395" s="29">
        <f>'[1]6월'!J395</f>
        <v>0</v>
      </c>
      <c r="K395" s="28">
        <f>'[1]6월'!K395</f>
        <v>24.87</v>
      </c>
      <c r="L395" s="28">
        <f>'[1]6월'!L395</f>
        <v>24.87</v>
      </c>
      <c r="M395" s="28">
        <f>'[1]6월'!M395</f>
        <v>0</v>
      </c>
      <c r="N395" s="29">
        <f>'[1]6월'!N395</f>
        <v>0</v>
      </c>
      <c r="O395" s="28">
        <f>'[1]6월'!O395</f>
        <v>0.96</v>
      </c>
      <c r="P395" s="28">
        <f>'[1]6월'!P395</f>
        <v>0.96</v>
      </c>
      <c r="Q395" s="28">
        <f>'[1]6월'!Q395</f>
        <v>0</v>
      </c>
      <c r="R395" s="30">
        <f>'[1]6월'!R395</f>
        <v>0</v>
      </c>
      <c r="S395" s="31">
        <f>'[1]6월'!S395</f>
        <v>0</v>
      </c>
      <c r="T395" s="30">
        <f>'[1]6월'!T395</f>
        <v>0</v>
      </c>
      <c r="U395" s="32">
        <f t="shared" si="48"/>
        <v>547.6</v>
      </c>
      <c r="V395" s="33">
        <v>2</v>
      </c>
      <c r="W395" s="34">
        <f t="shared" si="42"/>
        <v>273.8</v>
      </c>
      <c r="X395" s="35" t="str">
        <f>VLOOKUP(B395,[2]호실상태!$C:$F,4,FALSE)</f>
        <v>공실</v>
      </c>
      <c r="Y395" s="36"/>
      <c r="Z395" s="34" t="str">
        <f t="shared" si="43"/>
        <v/>
      </c>
      <c r="AA395" s="34" t="str">
        <f t="shared" si="44"/>
        <v/>
      </c>
      <c r="AB395" s="34">
        <f t="shared" si="45"/>
        <v>547.6</v>
      </c>
      <c r="AC395" s="34" t="str">
        <f t="shared" si="46"/>
        <v/>
      </c>
      <c r="AD395" s="34">
        <f t="shared" si="47"/>
        <v>273.8</v>
      </c>
    </row>
    <row r="396" spans="1:30" s="37" customFormat="1" ht="16.5">
      <c r="A396" s="26" t="s">
        <v>801</v>
      </c>
      <c r="B396" s="27" t="s">
        <v>802</v>
      </c>
      <c r="C396" s="28">
        <f>'[1]6월'!C396</f>
        <v>197.2</v>
      </c>
      <c r="D396" s="28">
        <f>'[1]6월'!D396</f>
        <v>200.3</v>
      </c>
      <c r="E396" s="28">
        <f>'[1]6월'!E396</f>
        <v>3.1</v>
      </c>
      <c r="F396" s="29">
        <f>'[1]6월'!F396</f>
        <v>458.8</v>
      </c>
      <c r="G396" s="28">
        <f>'[1]6월'!G396</f>
        <v>46.510000000000005</v>
      </c>
      <c r="H396" s="28">
        <f>'[1]6월'!H396</f>
        <v>46.510000000000005</v>
      </c>
      <c r="I396" s="28">
        <f>'[1]6월'!I396</f>
        <v>0</v>
      </c>
      <c r="J396" s="29">
        <f>'[1]6월'!J396</f>
        <v>0</v>
      </c>
      <c r="K396" s="28">
        <f>'[1]6월'!K396</f>
        <v>20.07</v>
      </c>
      <c r="L396" s="28">
        <f>'[1]6월'!L396</f>
        <v>20.07</v>
      </c>
      <c r="M396" s="28">
        <f>'[1]6월'!M396</f>
        <v>0</v>
      </c>
      <c r="N396" s="29">
        <f>'[1]6월'!N396</f>
        <v>0</v>
      </c>
      <c r="O396" s="28">
        <f>'[1]6월'!O396</f>
        <v>1.78</v>
      </c>
      <c r="P396" s="28">
        <f>'[1]6월'!P396</f>
        <v>1.78</v>
      </c>
      <c r="Q396" s="28">
        <f>'[1]6월'!Q396</f>
        <v>0</v>
      </c>
      <c r="R396" s="30">
        <f>'[1]6월'!R396</f>
        <v>0</v>
      </c>
      <c r="S396" s="31">
        <f>'[1]6월'!S396</f>
        <v>0</v>
      </c>
      <c r="T396" s="30">
        <f>'[1]6월'!T396</f>
        <v>0</v>
      </c>
      <c r="U396" s="32">
        <f t="shared" si="48"/>
        <v>458.8</v>
      </c>
      <c r="V396" s="33">
        <v>2</v>
      </c>
      <c r="W396" s="34">
        <f t="shared" si="42"/>
        <v>229.4</v>
      </c>
      <c r="X396" s="35" t="str">
        <f>VLOOKUP(B396,[2]호실상태!$C:$F,4,FALSE)</f>
        <v>공실</v>
      </c>
      <c r="Y396" s="36"/>
      <c r="Z396" s="34" t="str">
        <f t="shared" si="43"/>
        <v/>
      </c>
      <c r="AA396" s="34" t="str">
        <f t="shared" si="44"/>
        <v/>
      </c>
      <c r="AB396" s="34">
        <f t="shared" si="45"/>
        <v>458.8</v>
      </c>
      <c r="AC396" s="34" t="str">
        <f t="shared" si="46"/>
        <v/>
      </c>
      <c r="AD396" s="34">
        <f t="shared" si="47"/>
        <v>229.4</v>
      </c>
    </row>
    <row r="397" spans="1:30" s="37" customFormat="1" ht="16.5">
      <c r="A397" s="26" t="s">
        <v>803</v>
      </c>
      <c r="B397" s="27" t="s">
        <v>804</v>
      </c>
      <c r="C397" s="28">
        <f>'[1]6월'!C397</f>
        <v>178.8</v>
      </c>
      <c r="D397" s="28">
        <f>'[1]6월'!D397</f>
        <v>182.5</v>
      </c>
      <c r="E397" s="28">
        <f>'[1]6월'!E397</f>
        <v>3.7</v>
      </c>
      <c r="F397" s="29">
        <f>'[1]6월'!F397</f>
        <v>547.6</v>
      </c>
      <c r="G397" s="28">
        <f>'[1]6월'!G397</f>
        <v>27.259999999999998</v>
      </c>
      <c r="H397" s="28">
        <f>'[1]6월'!H397</f>
        <v>27.259999999999998</v>
      </c>
      <c r="I397" s="28">
        <f>'[1]6월'!I397</f>
        <v>0</v>
      </c>
      <c r="J397" s="29">
        <f>'[1]6월'!J397</f>
        <v>0</v>
      </c>
      <c r="K397" s="28">
        <f>'[1]6월'!K397</f>
        <v>11.1</v>
      </c>
      <c r="L397" s="28">
        <f>'[1]6월'!L397</f>
        <v>11.1</v>
      </c>
      <c r="M397" s="28">
        <f>'[1]6월'!M397</f>
        <v>0</v>
      </c>
      <c r="N397" s="29">
        <f>'[1]6월'!N397</f>
        <v>0</v>
      </c>
      <c r="O397" s="28">
        <f>'[1]6월'!O397</f>
        <v>1.33</v>
      </c>
      <c r="P397" s="28">
        <f>'[1]6월'!P397</f>
        <v>1.33</v>
      </c>
      <c r="Q397" s="28">
        <f>'[1]6월'!Q397</f>
        <v>0</v>
      </c>
      <c r="R397" s="30">
        <f>'[1]6월'!R397</f>
        <v>0</v>
      </c>
      <c r="S397" s="31">
        <f>'[1]6월'!S397</f>
        <v>0</v>
      </c>
      <c r="T397" s="30">
        <f>'[1]6월'!T397</f>
        <v>0</v>
      </c>
      <c r="U397" s="32">
        <f t="shared" si="48"/>
        <v>547.6</v>
      </c>
      <c r="V397" s="33">
        <v>2</v>
      </c>
      <c r="W397" s="34">
        <f t="shared" si="42"/>
        <v>273.8</v>
      </c>
      <c r="X397" s="35" t="str">
        <f>VLOOKUP(B397,[2]호실상태!$C:$F,4,FALSE)</f>
        <v>공실</v>
      </c>
      <c r="Y397" s="36"/>
      <c r="Z397" s="34" t="str">
        <f t="shared" si="43"/>
        <v/>
      </c>
      <c r="AA397" s="34" t="str">
        <f t="shared" si="44"/>
        <v/>
      </c>
      <c r="AB397" s="34">
        <f t="shared" si="45"/>
        <v>547.6</v>
      </c>
      <c r="AC397" s="34" t="str">
        <f t="shared" si="46"/>
        <v/>
      </c>
      <c r="AD397" s="34">
        <f t="shared" si="47"/>
        <v>273.8</v>
      </c>
    </row>
    <row r="398" spans="1:30" s="37" customFormat="1" ht="16.5">
      <c r="A398" s="26" t="s">
        <v>805</v>
      </c>
      <c r="B398" s="27" t="s">
        <v>806</v>
      </c>
      <c r="C398" s="28">
        <f>'[1]6월'!C398</f>
        <v>226.3</v>
      </c>
      <c r="D398" s="28">
        <f>'[1]6월'!D398</f>
        <v>230</v>
      </c>
      <c r="E398" s="28">
        <f>'[1]6월'!E398</f>
        <v>3.7</v>
      </c>
      <c r="F398" s="29">
        <f>'[1]6월'!F398</f>
        <v>547.6</v>
      </c>
      <c r="G398" s="28">
        <f>'[1]6월'!G398</f>
        <v>66.05</v>
      </c>
      <c r="H398" s="28">
        <f>'[1]6월'!H398</f>
        <v>66.05</v>
      </c>
      <c r="I398" s="28">
        <f>'[1]6월'!I398</f>
        <v>0</v>
      </c>
      <c r="J398" s="29">
        <f>'[1]6월'!J398</f>
        <v>0</v>
      </c>
      <c r="K398" s="28">
        <f>'[1]6월'!K398</f>
        <v>24.38</v>
      </c>
      <c r="L398" s="28">
        <f>'[1]6월'!L398</f>
        <v>24.38</v>
      </c>
      <c r="M398" s="28">
        <f>'[1]6월'!M398</f>
        <v>0</v>
      </c>
      <c r="N398" s="29">
        <f>'[1]6월'!N398</f>
        <v>0</v>
      </c>
      <c r="O398" s="28">
        <f>'[1]6월'!O398</f>
        <v>2.61</v>
      </c>
      <c r="P398" s="28">
        <f>'[1]6월'!P398</f>
        <v>2.61</v>
      </c>
      <c r="Q398" s="28">
        <f>'[1]6월'!Q398</f>
        <v>0</v>
      </c>
      <c r="R398" s="30">
        <f>'[1]6월'!R398</f>
        <v>0</v>
      </c>
      <c r="S398" s="31">
        <f>'[1]6월'!S398</f>
        <v>0</v>
      </c>
      <c r="T398" s="30">
        <f>'[1]6월'!T398</f>
        <v>0</v>
      </c>
      <c r="U398" s="32">
        <f t="shared" si="48"/>
        <v>547.6</v>
      </c>
      <c r="V398" s="33">
        <v>2</v>
      </c>
      <c r="W398" s="34">
        <f t="shared" si="42"/>
        <v>273.8</v>
      </c>
      <c r="X398" s="35" t="str">
        <f>VLOOKUP(B398,[2]호실상태!$C:$F,4,FALSE)</f>
        <v>공실</v>
      </c>
      <c r="Y398" s="36"/>
      <c r="Z398" s="34" t="str">
        <f t="shared" si="43"/>
        <v/>
      </c>
      <c r="AA398" s="34" t="str">
        <f t="shared" si="44"/>
        <v/>
      </c>
      <c r="AB398" s="34">
        <f t="shared" si="45"/>
        <v>547.6</v>
      </c>
      <c r="AC398" s="34" t="str">
        <f t="shared" si="46"/>
        <v/>
      </c>
      <c r="AD398" s="34">
        <f t="shared" si="47"/>
        <v>273.8</v>
      </c>
    </row>
    <row r="399" spans="1:30" s="37" customFormat="1" ht="16.5">
      <c r="A399" s="26" t="s">
        <v>807</v>
      </c>
      <c r="B399" s="27" t="s">
        <v>808</v>
      </c>
      <c r="C399" s="28">
        <f>'[1]6월'!C399</f>
        <v>298</v>
      </c>
      <c r="D399" s="28">
        <f>'[1]6월'!D399</f>
        <v>301.10000000000002</v>
      </c>
      <c r="E399" s="28">
        <f>'[1]6월'!E399</f>
        <v>3.1</v>
      </c>
      <c r="F399" s="29">
        <f>'[1]6월'!F399</f>
        <v>458.8</v>
      </c>
      <c r="G399" s="28">
        <f>'[1]6월'!G399</f>
        <v>54.78</v>
      </c>
      <c r="H399" s="28">
        <f>'[1]6월'!H399</f>
        <v>54.78</v>
      </c>
      <c r="I399" s="28">
        <f>'[1]6월'!I399</f>
        <v>0</v>
      </c>
      <c r="J399" s="29">
        <f>'[1]6월'!J399</f>
        <v>0</v>
      </c>
      <c r="K399" s="28">
        <f>'[1]6월'!K399</f>
        <v>26.68</v>
      </c>
      <c r="L399" s="28">
        <f>'[1]6월'!L399</f>
        <v>26.68</v>
      </c>
      <c r="M399" s="28">
        <f>'[1]6월'!M399</f>
        <v>0</v>
      </c>
      <c r="N399" s="29">
        <f>'[1]6월'!N399</f>
        <v>0</v>
      </c>
      <c r="O399" s="28">
        <f>'[1]6월'!O399</f>
        <v>1.58</v>
      </c>
      <c r="P399" s="28">
        <f>'[1]6월'!P399</f>
        <v>1.58</v>
      </c>
      <c r="Q399" s="28">
        <f>'[1]6월'!Q399</f>
        <v>0</v>
      </c>
      <c r="R399" s="30">
        <f>'[1]6월'!R399</f>
        <v>0</v>
      </c>
      <c r="S399" s="31">
        <f>'[1]6월'!S399</f>
        <v>0</v>
      </c>
      <c r="T399" s="30">
        <f>'[1]6월'!T399</f>
        <v>0</v>
      </c>
      <c r="U399" s="32">
        <f t="shared" si="48"/>
        <v>458.8</v>
      </c>
      <c r="V399" s="33">
        <v>2</v>
      </c>
      <c r="W399" s="34">
        <f t="shared" si="42"/>
        <v>229.4</v>
      </c>
      <c r="X399" s="35" t="str">
        <f>VLOOKUP(B399,[2]호실상태!$C:$F,4,FALSE)</f>
        <v>공실</v>
      </c>
      <c r="Y399" s="36"/>
      <c r="Z399" s="34" t="str">
        <f t="shared" si="43"/>
        <v/>
      </c>
      <c r="AA399" s="34" t="str">
        <f t="shared" si="44"/>
        <v/>
      </c>
      <c r="AB399" s="34">
        <f t="shared" si="45"/>
        <v>458.8</v>
      </c>
      <c r="AC399" s="34" t="str">
        <f t="shared" si="46"/>
        <v/>
      </c>
      <c r="AD399" s="34">
        <f t="shared" si="47"/>
        <v>229.4</v>
      </c>
    </row>
    <row r="400" spans="1:30" s="37" customFormat="1" ht="16.5">
      <c r="A400" s="26" t="s">
        <v>809</v>
      </c>
      <c r="B400" s="27" t="s">
        <v>810</v>
      </c>
      <c r="C400" s="28">
        <f>'[1]6월'!C400</f>
        <v>258.2</v>
      </c>
      <c r="D400" s="28">
        <f>'[1]6월'!D400</f>
        <v>272.2</v>
      </c>
      <c r="E400" s="28">
        <f>'[1]6월'!E400</f>
        <v>14</v>
      </c>
      <c r="F400" s="29">
        <f>'[1]6월'!F400</f>
        <v>2072</v>
      </c>
      <c r="G400" s="28">
        <f>'[1]6월'!G400</f>
        <v>43.36</v>
      </c>
      <c r="H400" s="28">
        <f>'[1]6월'!H400</f>
        <v>45.88</v>
      </c>
      <c r="I400" s="28">
        <f>'[1]6월'!I400</f>
        <v>2.52</v>
      </c>
      <c r="J400" s="29">
        <f>'[1]6월'!J400</f>
        <v>6657.0711864406785</v>
      </c>
      <c r="K400" s="28">
        <f>'[1]6월'!K400</f>
        <v>18.37</v>
      </c>
      <c r="L400" s="28">
        <f>'[1]6월'!L400</f>
        <v>19.21</v>
      </c>
      <c r="M400" s="28">
        <f>'[1]6월'!M400</f>
        <v>0.84</v>
      </c>
      <c r="N400" s="29">
        <f>'[1]6월'!N400</f>
        <v>7152.5999999999995</v>
      </c>
      <c r="O400" s="28">
        <f>'[1]6월'!O400</f>
        <v>2.0099999999999998</v>
      </c>
      <c r="P400" s="28">
        <f>'[1]6월'!P400</f>
        <v>2.0099999999999998</v>
      </c>
      <c r="Q400" s="28">
        <f>'[1]6월'!Q400</f>
        <v>0</v>
      </c>
      <c r="R400" s="30">
        <f>'[1]6월'!R400</f>
        <v>0</v>
      </c>
      <c r="S400" s="31">
        <f>'[1]6월'!S400</f>
        <v>134.30000000000001</v>
      </c>
      <c r="T400" s="30">
        <f>'[1]6월'!T400</f>
        <v>13726.09236135649</v>
      </c>
      <c r="U400" s="32">
        <f t="shared" si="48"/>
        <v>29607.763547797171</v>
      </c>
      <c r="V400" s="33">
        <v>2</v>
      </c>
      <c r="W400" s="34">
        <f t="shared" si="42"/>
        <v>14803.881773898585</v>
      </c>
      <c r="X400" s="35" t="str">
        <f>VLOOKUP(B400,[2]호실상태!$C:$F,4,FALSE)</f>
        <v>반실</v>
      </c>
      <c r="Y400" s="36"/>
      <c r="Z400" s="34">
        <f t="shared" si="43"/>
        <v>20725.434483458019</v>
      </c>
      <c r="AA400" s="34" t="str">
        <f t="shared" si="44"/>
        <v/>
      </c>
      <c r="AB400" s="34" t="str">
        <f t="shared" si="45"/>
        <v/>
      </c>
      <c r="AC400" s="34">
        <f t="shared" si="46"/>
        <v>8882.3290643391501</v>
      </c>
      <c r="AD400" s="34">
        <f t="shared" si="47"/>
        <v>20725.434483458019</v>
      </c>
    </row>
    <row r="401" spans="1:30" s="37" customFormat="1" ht="16.5">
      <c r="A401" s="26" t="s">
        <v>811</v>
      </c>
      <c r="B401" s="27" t="s">
        <v>812</v>
      </c>
      <c r="C401" s="28">
        <f>'[1]6월'!C401</f>
        <v>241</v>
      </c>
      <c r="D401" s="28">
        <f>'[1]6월'!D401</f>
        <v>244.1</v>
      </c>
      <c r="E401" s="28">
        <f>'[1]6월'!E401</f>
        <v>3.1</v>
      </c>
      <c r="F401" s="29">
        <f>'[1]6월'!F401</f>
        <v>458.8</v>
      </c>
      <c r="G401" s="28">
        <f>'[1]6월'!G401</f>
        <v>31.979999999999997</v>
      </c>
      <c r="H401" s="28">
        <f>'[1]6월'!H401</f>
        <v>31.979999999999997</v>
      </c>
      <c r="I401" s="28">
        <f>'[1]6월'!I401</f>
        <v>0</v>
      </c>
      <c r="J401" s="29">
        <f>'[1]6월'!J401</f>
        <v>0</v>
      </c>
      <c r="K401" s="28">
        <f>'[1]6월'!K401</f>
        <v>13.24</v>
      </c>
      <c r="L401" s="28">
        <f>'[1]6월'!L401</f>
        <v>13.24</v>
      </c>
      <c r="M401" s="28">
        <f>'[1]6월'!M401</f>
        <v>0</v>
      </c>
      <c r="N401" s="29">
        <f>'[1]6월'!N401</f>
        <v>0</v>
      </c>
      <c r="O401" s="28">
        <f>'[1]6월'!O401</f>
        <v>1.38</v>
      </c>
      <c r="P401" s="28">
        <f>'[1]6월'!P401</f>
        <v>1.38</v>
      </c>
      <c r="Q401" s="28">
        <f>'[1]6월'!Q401</f>
        <v>0</v>
      </c>
      <c r="R401" s="30">
        <f>'[1]6월'!R401</f>
        <v>0</v>
      </c>
      <c r="S401" s="31">
        <f>'[1]6월'!S401</f>
        <v>0</v>
      </c>
      <c r="T401" s="30">
        <f>'[1]6월'!T401</f>
        <v>0</v>
      </c>
      <c r="U401" s="32">
        <f t="shared" si="48"/>
        <v>458.8</v>
      </c>
      <c r="V401" s="33">
        <v>2</v>
      </c>
      <c r="W401" s="34">
        <f t="shared" si="42"/>
        <v>229.4</v>
      </c>
      <c r="X401" s="35" t="str">
        <f>VLOOKUP(B401,[2]호실상태!$C:$F,4,FALSE)</f>
        <v>공실</v>
      </c>
      <c r="Y401" s="36"/>
      <c r="Z401" s="34" t="str">
        <f t="shared" si="43"/>
        <v/>
      </c>
      <c r="AA401" s="34" t="str">
        <f t="shared" si="44"/>
        <v/>
      </c>
      <c r="AB401" s="34">
        <f t="shared" si="45"/>
        <v>458.8</v>
      </c>
      <c r="AC401" s="34" t="str">
        <f t="shared" si="46"/>
        <v/>
      </c>
      <c r="AD401" s="34">
        <f t="shared" si="47"/>
        <v>229.4</v>
      </c>
    </row>
    <row r="402" spans="1:30" s="37" customFormat="1" ht="16.5">
      <c r="A402" s="26" t="s">
        <v>813</v>
      </c>
      <c r="B402" s="27" t="s">
        <v>814</v>
      </c>
      <c r="C402" s="28">
        <f>'[1]6월'!C402</f>
        <v>240.1</v>
      </c>
      <c r="D402" s="28">
        <f>'[1]6월'!D402</f>
        <v>243.8</v>
      </c>
      <c r="E402" s="28">
        <f>'[1]6월'!E402</f>
        <v>3.7</v>
      </c>
      <c r="F402" s="29">
        <f>'[1]6월'!F402</f>
        <v>547.6</v>
      </c>
      <c r="G402" s="28">
        <f>'[1]6월'!G402</f>
        <v>33.22</v>
      </c>
      <c r="H402" s="28">
        <f>'[1]6월'!H402</f>
        <v>33.22</v>
      </c>
      <c r="I402" s="28">
        <f>'[1]6월'!I402</f>
        <v>0</v>
      </c>
      <c r="J402" s="29">
        <f>'[1]6월'!J402</f>
        <v>0</v>
      </c>
      <c r="K402" s="28">
        <f>'[1]6월'!K402</f>
        <v>17.170000000000002</v>
      </c>
      <c r="L402" s="28">
        <f>'[1]6월'!L402</f>
        <v>17.170000000000002</v>
      </c>
      <c r="M402" s="28">
        <f>'[1]6월'!M402</f>
        <v>0</v>
      </c>
      <c r="N402" s="29">
        <f>'[1]6월'!N402</f>
        <v>0</v>
      </c>
      <c r="O402" s="28">
        <f>'[1]6월'!O402</f>
        <v>2.33</v>
      </c>
      <c r="P402" s="28">
        <f>'[1]6월'!P402</f>
        <v>2.33</v>
      </c>
      <c r="Q402" s="28">
        <f>'[1]6월'!Q402</f>
        <v>0</v>
      </c>
      <c r="R402" s="30">
        <f>'[1]6월'!R402</f>
        <v>0</v>
      </c>
      <c r="S402" s="31">
        <f>'[1]6월'!S402</f>
        <v>0</v>
      </c>
      <c r="T402" s="30">
        <f>'[1]6월'!T402</f>
        <v>0</v>
      </c>
      <c r="U402" s="32">
        <f t="shared" si="48"/>
        <v>547.6</v>
      </c>
      <c r="V402" s="33">
        <v>2</v>
      </c>
      <c r="W402" s="34">
        <f t="shared" si="42"/>
        <v>273.8</v>
      </c>
      <c r="X402" s="35" t="str">
        <f>VLOOKUP(B402,[2]호실상태!$C:$F,4,FALSE)</f>
        <v>공실</v>
      </c>
      <c r="Y402" s="36"/>
      <c r="Z402" s="34" t="str">
        <f t="shared" si="43"/>
        <v/>
      </c>
      <c r="AA402" s="34" t="str">
        <f t="shared" si="44"/>
        <v/>
      </c>
      <c r="AB402" s="34">
        <f t="shared" si="45"/>
        <v>547.6</v>
      </c>
      <c r="AC402" s="34" t="str">
        <f t="shared" si="46"/>
        <v/>
      </c>
      <c r="AD402" s="34">
        <f t="shared" si="47"/>
        <v>273.8</v>
      </c>
    </row>
    <row r="403" spans="1:30" s="37" customFormat="1" ht="16.5">
      <c r="A403" s="26" t="s">
        <v>815</v>
      </c>
      <c r="B403" s="27" t="s">
        <v>816</v>
      </c>
      <c r="C403" s="28">
        <f>'[1]6월'!C403</f>
        <v>229.6</v>
      </c>
      <c r="D403" s="28">
        <f>'[1]6월'!D403</f>
        <v>232.7</v>
      </c>
      <c r="E403" s="28">
        <f>'[1]6월'!E403</f>
        <v>3.1</v>
      </c>
      <c r="F403" s="29">
        <f>'[1]6월'!F403</f>
        <v>458.8</v>
      </c>
      <c r="G403" s="28">
        <f>'[1]6월'!G403</f>
        <v>46.61</v>
      </c>
      <c r="H403" s="28">
        <f>'[1]6월'!H403</f>
        <v>46.61</v>
      </c>
      <c r="I403" s="28">
        <f>'[1]6월'!I403</f>
        <v>0</v>
      </c>
      <c r="J403" s="29">
        <f>'[1]6월'!J403</f>
        <v>0</v>
      </c>
      <c r="K403" s="28">
        <f>'[1]6월'!K403</f>
        <v>20.73</v>
      </c>
      <c r="L403" s="28">
        <f>'[1]6월'!L403</f>
        <v>20.73</v>
      </c>
      <c r="M403" s="28">
        <f>'[1]6월'!M403</f>
        <v>0</v>
      </c>
      <c r="N403" s="29">
        <f>'[1]6월'!N403</f>
        <v>0</v>
      </c>
      <c r="O403" s="28">
        <f>'[1]6월'!O403</f>
        <v>1.95</v>
      </c>
      <c r="P403" s="28">
        <f>'[1]6월'!P403</f>
        <v>1.95</v>
      </c>
      <c r="Q403" s="28">
        <f>'[1]6월'!Q403</f>
        <v>0</v>
      </c>
      <c r="R403" s="30">
        <f>'[1]6월'!R403</f>
        <v>0</v>
      </c>
      <c r="S403" s="31">
        <f>'[1]6월'!S403</f>
        <v>0</v>
      </c>
      <c r="T403" s="30">
        <f>'[1]6월'!T403</f>
        <v>0</v>
      </c>
      <c r="U403" s="32">
        <f t="shared" si="48"/>
        <v>458.8</v>
      </c>
      <c r="V403" s="33">
        <v>2</v>
      </c>
      <c r="W403" s="34">
        <f t="shared" si="42"/>
        <v>229.4</v>
      </c>
      <c r="X403" s="35" t="str">
        <f>VLOOKUP(B403,[2]호실상태!$C:$F,4,FALSE)</f>
        <v>공실</v>
      </c>
      <c r="Y403" s="36"/>
      <c r="Z403" s="34" t="str">
        <f t="shared" si="43"/>
        <v/>
      </c>
      <c r="AA403" s="34" t="str">
        <f t="shared" si="44"/>
        <v/>
      </c>
      <c r="AB403" s="34">
        <f t="shared" si="45"/>
        <v>458.8</v>
      </c>
      <c r="AC403" s="34" t="str">
        <f t="shared" si="46"/>
        <v/>
      </c>
      <c r="AD403" s="34">
        <f t="shared" si="47"/>
        <v>229.4</v>
      </c>
    </row>
    <row r="404" spans="1:30">
      <c r="R404" s="44"/>
      <c r="U404" s="32">
        <f>SUM(U6:U403)</f>
        <v>5885892.1073713284</v>
      </c>
      <c r="Z404" s="34">
        <f t="shared" ref="Z404:AC404" si="49">SUM(Z6:Z403)</f>
        <v>2401234.7945057172</v>
      </c>
      <c r="AA404" s="34">
        <f t="shared" si="49"/>
        <v>2292065.4912557644</v>
      </c>
      <c r="AB404" s="34">
        <f t="shared" si="49"/>
        <v>163491.19539313519</v>
      </c>
      <c r="AC404" s="34">
        <f t="shared" si="49"/>
        <v>1029100.6262167355</v>
      </c>
      <c r="AD404" s="34">
        <f>SUM(AD6:AD403)</f>
        <v>4222802.9015039001</v>
      </c>
    </row>
  </sheetData>
  <autoFilter ref="A4:X404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</autoFilter>
  <mergeCells count="16">
    <mergeCell ref="O4:R4"/>
    <mergeCell ref="A4:A5"/>
    <mergeCell ref="B4:B5"/>
    <mergeCell ref="C4:F4"/>
    <mergeCell ref="G4:J4"/>
    <mergeCell ref="K4:N4"/>
    <mergeCell ref="AA4:AA5"/>
    <mergeCell ref="AB4:AB5"/>
    <mergeCell ref="AC4:AC5"/>
    <mergeCell ref="AD4:AD5"/>
    <mergeCell ref="S4:T4"/>
    <mergeCell ref="U4:U5"/>
    <mergeCell ref="V4:V5"/>
    <mergeCell ref="W4:W5"/>
    <mergeCell ref="X4:X5"/>
    <mergeCell ref="Z4:Z5"/>
  </mergeCells>
  <phoneticPr fontId="20" type="noConversion"/>
  <conditionalFormatting sqref="Y4:Y403 X4 X6:X403">
    <cfRule type="cellIs" dxfId="1" priority="1" operator="equal">
      <formula>$X$7</formula>
    </cfRule>
    <cfRule type="cellIs" dxfId="0" priority="2" operator="equal">
      <formula>$X$6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2020-07-13T01:35:50Z</dcterms:created>
  <dcterms:modified xsi:type="dcterms:W3CDTF">2020-07-14T05:25:16Z</dcterms:modified>
</cp:coreProperties>
</file>