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470" yWindow="-180" windowWidth="17475" windowHeight="12195"/>
  </bookViews>
  <sheets>
    <sheet name="게시용" sheetId="7" r:id="rId1"/>
    <sheet name="입퇴사자 정산" sheetId="5" r:id="rId2"/>
    <sheet name="환급대상자" sheetId="8" r:id="rId3"/>
  </sheets>
  <definedNames>
    <definedName name="_xlnm.Print_Area" localSheetId="0">#N/A</definedName>
    <definedName name="_xlnm.Print_Titles" localSheetId="0">게시용!$4:$5</definedName>
  </definedNames>
  <calcPr calcId="124519"/>
</workbook>
</file>

<file path=xl/calcChain.xml><?xml version="1.0" encoding="utf-8"?>
<calcChain xmlns="http://schemas.openxmlformats.org/spreadsheetml/2006/main">
  <c r="J3" i="8"/>
  <c r="J2"/>
  <c r="H6" i="5" l="1"/>
  <c r="H9"/>
  <c r="H14"/>
  <c r="H16"/>
  <c r="H18"/>
  <c r="H20"/>
  <c r="H7"/>
  <c r="E17" l="1"/>
  <c r="I18" s="1"/>
  <c r="I17" s="1"/>
  <c r="E3" l="1"/>
  <c r="I3" s="1"/>
  <c r="L3" s="1"/>
  <c r="J4" i="8" l="1"/>
  <c r="J3" i="7"/>
  <c r="H4" i="5" l="1"/>
  <c r="J5"/>
  <c r="D3" i="7" l="1"/>
  <c r="F3" l="1"/>
  <c r="H3" l="1"/>
  <c r="L3" l="1"/>
  <c r="D15" i="5" l="1"/>
  <c r="E15" s="1"/>
  <c r="I16" s="1"/>
  <c r="I15" s="1"/>
  <c r="D4"/>
  <c r="D13"/>
  <c r="E13" s="1"/>
  <c r="I14" s="1"/>
  <c r="I13" s="1"/>
  <c r="D7"/>
  <c r="D19"/>
  <c r="E19" s="1"/>
  <c r="I20" s="1"/>
  <c r="I19" s="1"/>
  <c r="D11"/>
  <c r="I11" s="1"/>
  <c r="D12"/>
  <c r="I12" s="1"/>
  <c r="D9"/>
  <c r="E9" s="1"/>
  <c r="I9" s="1"/>
  <c r="I10" s="1"/>
  <c r="E2"/>
  <c r="I2" s="1"/>
  <c r="O404" i="7" l="1"/>
  <c r="M404"/>
  <c r="E7" i="5"/>
  <c r="I7" s="1"/>
  <c r="I8" s="1"/>
  <c r="E4"/>
  <c r="I6" l="1"/>
  <c r="I4"/>
  <c r="I5" l="1"/>
  <c r="L4"/>
</calcChain>
</file>

<file path=xl/sharedStrings.xml><?xml version="1.0" encoding="utf-8"?>
<sst xmlns="http://schemas.openxmlformats.org/spreadsheetml/2006/main" count="913" uniqueCount="880">
  <si>
    <t>No.</t>
  </si>
  <si>
    <t>세대명</t>
  </si>
  <si>
    <t>1</t>
  </si>
  <si>
    <t>2</t>
  </si>
  <si>
    <t>3</t>
  </si>
  <si>
    <t>4</t>
  </si>
  <si>
    <t>남-201</t>
  </si>
  <si>
    <t>5</t>
  </si>
  <si>
    <t>남-202</t>
  </si>
  <si>
    <t>6</t>
  </si>
  <si>
    <t>남-203</t>
  </si>
  <si>
    <t>7</t>
  </si>
  <si>
    <t>남-204</t>
  </si>
  <si>
    <t>8</t>
  </si>
  <si>
    <t>남-205</t>
  </si>
  <si>
    <t>9</t>
  </si>
  <si>
    <t>남-206</t>
  </si>
  <si>
    <t>10</t>
  </si>
  <si>
    <t>남-207</t>
  </si>
  <si>
    <t>11</t>
  </si>
  <si>
    <t>남-208</t>
  </si>
  <si>
    <t>12</t>
  </si>
  <si>
    <t>남-209</t>
  </si>
  <si>
    <t>13</t>
  </si>
  <si>
    <t>남-210</t>
  </si>
  <si>
    <t>14</t>
  </si>
  <si>
    <t>남-211</t>
  </si>
  <si>
    <t>15</t>
  </si>
  <si>
    <t>남-212</t>
  </si>
  <si>
    <t>16</t>
  </si>
  <si>
    <t>남-213</t>
  </si>
  <si>
    <t>17</t>
  </si>
  <si>
    <t>남-214</t>
  </si>
  <si>
    <t>18</t>
  </si>
  <si>
    <t>남-215</t>
  </si>
  <si>
    <t>19</t>
  </si>
  <si>
    <t>남-216</t>
  </si>
  <si>
    <t>20</t>
  </si>
  <si>
    <t>남-217</t>
  </si>
  <si>
    <t>21</t>
  </si>
  <si>
    <t>남-218</t>
  </si>
  <si>
    <t>22</t>
  </si>
  <si>
    <t>남-219</t>
  </si>
  <si>
    <t>23</t>
  </si>
  <si>
    <t>남-301</t>
  </si>
  <si>
    <t>24</t>
  </si>
  <si>
    <t>남-302</t>
  </si>
  <si>
    <t>25</t>
  </si>
  <si>
    <t>남-303</t>
  </si>
  <si>
    <t>26</t>
  </si>
  <si>
    <t>남-304</t>
  </si>
  <si>
    <t>27</t>
  </si>
  <si>
    <t>남-305</t>
  </si>
  <si>
    <t>28</t>
  </si>
  <si>
    <t>남-306</t>
  </si>
  <si>
    <t>29</t>
  </si>
  <si>
    <t>남-307</t>
  </si>
  <si>
    <t>30</t>
  </si>
  <si>
    <t>남-308</t>
  </si>
  <si>
    <t>31</t>
  </si>
  <si>
    <t>남-309</t>
  </si>
  <si>
    <t>32</t>
  </si>
  <si>
    <t>남-310</t>
  </si>
  <si>
    <t>33</t>
  </si>
  <si>
    <t>남-311</t>
  </si>
  <si>
    <t>34</t>
  </si>
  <si>
    <t>남-312</t>
  </si>
  <si>
    <t>35</t>
  </si>
  <si>
    <t>남-313</t>
  </si>
  <si>
    <t>36</t>
  </si>
  <si>
    <t>남-314</t>
  </si>
  <si>
    <t>37</t>
  </si>
  <si>
    <t>남-315</t>
  </si>
  <si>
    <t>38</t>
  </si>
  <si>
    <t>남-316</t>
  </si>
  <si>
    <t>39</t>
  </si>
  <si>
    <t>남-317</t>
  </si>
  <si>
    <t>40</t>
  </si>
  <si>
    <t>남-318</t>
  </si>
  <si>
    <t>41</t>
  </si>
  <si>
    <t>남-319</t>
  </si>
  <si>
    <t>42</t>
  </si>
  <si>
    <t>남-320</t>
  </si>
  <si>
    <t>43</t>
  </si>
  <si>
    <t>남-321</t>
  </si>
  <si>
    <t>44</t>
  </si>
  <si>
    <t>남-401</t>
  </si>
  <si>
    <t>45</t>
  </si>
  <si>
    <t>남-402</t>
  </si>
  <si>
    <t>46</t>
  </si>
  <si>
    <t>남-403</t>
  </si>
  <si>
    <t>47</t>
  </si>
  <si>
    <t>남-404</t>
  </si>
  <si>
    <t>48</t>
  </si>
  <si>
    <t>남-405</t>
  </si>
  <si>
    <t>49</t>
  </si>
  <si>
    <t>남-406</t>
  </si>
  <si>
    <t>50</t>
  </si>
  <si>
    <t>남-407</t>
  </si>
  <si>
    <t>51</t>
  </si>
  <si>
    <t>남-408</t>
  </si>
  <si>
    <t>52</t>
  </si>
  <si>
    <t>남-409</t>
  </si>
  <si>
    <t>53</t>
  </si>
  <si>
    <t>남-410</t>
  </si>
  <si>
    <t>54</t>
  </si>
  <si>
    <t>남-411</t>
  </si>
  <si>
    <t>55</t>
  </si>
  <si>
    <t>남-412</t>
  </si>
  <si>
    <t>56</t>
  </si>
  <si>
    <t>남-413</t>
  </si>
  <si>
    <t>57</t>
  </si>
  <si>
    <t>남-414</t>
  </si>
  <si>
    <t>58</t>
  </si>
  <si>
    <t>남-415</t>
  </si>
  <si>
    <t>59</t>
  </si>
  <si>
    <t>남-416</t>
  </si>
  <si>
    <t>60</t>
  </si>
  <si>
    <t>남-417</t>
  </si>
  <si>
    <t>61</t>
  </si>
  <si>
    <t>남-418</t>
  </si>
  <si>
    <t>62</t>
  </si>
  <si>
    <t>남-419</t>
  </si>
  <si>
    <t>63</t>
  </si>
  <si>
    <t>남-420</t>
  </si>
  <si>
    <t>64</t>
  </si>
  <si>
    <t>남-421</t>
  </si>
  <si>
    <t>65</t>
  </si>
  <si>
    <t>남-501</t>
  </si>
  <si>
    <t>66</t>
  </si>
  <si>
    <t>남-502</t>
  </si>
  <si>
    <t>67</t>
  </si>
  <si>
    <t>남-503</t>
  </si>
  <si>
    <t>68</t>
  </si>
  <si>
    <t>남-504</t>
  </si>
  <si>
    <t>69</t>
  </si>
  <si>
    <t>남-505</t>
  </si>
  <si>
    <t>70</t>
  </si>
  <si>
    <t>남-506</t>
  </si>
  <si>
    <t>71</t>
  </si>
  <si>
    <t>남-507</t>
  </si>
  <si>
    <t>72</t>
  </si>
  <si>
    <t>남-508</t>
  </si>
  <si>
    <t>73</t>
  </si>
  <si>
    <t>남-509</t>
  </si>
  <si>
    <t>74</t>
  </si>
  <si>
    <t>남-510</t>
  </si>
  <si>
    <t>75</t>
  </si>
  <si>
    <t>남-511</t>
  </si>
  <si>
    <t>76</t>
  </si>
  <si>
    <t>남-512</t>
  </si>
  <si>
    <t>77</t>
  </si>
  <si>
    <t>남-513</t>
  </si>
  <si>
    <t>78</t>
  </si>
  <si>
    <t>남-514</t>
  </si>
  <si>
    <t>79</t>
  </si>
  <si>
    <t>남-515</t>
  </si>
  <si>
    <t>80</t>
  </si>
  <si>
    <t>남-516</t>
  </si>
  <si>
    <t>81</t>
  </si>
  <si>
    <t>남-517</t>
  </si>
  <si>
    <t>82</t>
  </si>
  <si>
    <t>남-518</t>
  </si>
  <si>
    <t>83</t>
  </si>
  <si>
    <t>남-519</t>
  </si>
  <si>
    <t>84</t>
  </si>
  <si>
    <t>남-520</t>
  </si>
  <si>
    <t>85</t>
  </si>
  <si>
    <t>남-521</t>
  </si>
  <si>
    <t>86</t>
  </si>
  <si>
    <t>남-601</t>
  </si>
  <si>
    <t>87</t>
  </si>
  <si>
    <t>남-602</t>
  </si>
  <si>
    <t>88</t>
  </si>
  <si>
    <t>남-603</t>
  </si>
  <si>
    <t>89</t>
  </si>
  <si>
    <t>남-604</t>
  </si>
  <si>
    <t>90</t>
  </si>
  <si>
    <t>남-605</t>
  </si>
  <si>
    <t>91</t>
  </si>
  <si>
    <t>남-606</t>
  </si>
  <si>
    <t>92</t>
  </si>
  <si>
    <t>남-607</t>
  </si>
  <si>
    <t>93</t>
  </si>
  <si>
    <t>남-608</t>
  </si>
  <si>
    <t>94</t>
  </si>
  <si>
    <t>남-609</t>
  </si>
  <si>
    <t>95</t>
  </si>
  <si>
    <t>남-610</t>
  </si>
  <si>
    <t>96</t>
  </si>
  <si>
    <t>남-611</t>
  </si>
  <si>
    <t>97</t>
  </si>
  <si>
    <t>남-612</t>
  </si>
  <si>
    <t>98</t>
  </si>
  <si>
    <t>남-613</t>
  </si>
  <si>
    <t>99</t>
  </si>
  <si>
    <t>남-614</t>
  </si>
  <si>
    <t>100</t>
  </si>
  <si>
    <t>남-615</t>
  </si>
  <si>
    <t>101</t>
  </si>
  <si>
    <t>남-616</t>
  </si>
  <si>
    <t>102</t>
  </si>
  <si>
    <t>남-617</t>
  </si>
  <si>
    <t>103</t>
  </si>
  <si>
    <t>남-618</t>
  </si>
  <si>
    <t>104</t>
  </si>
  <si>
    <t>남-619</t>
  </si>
  <si>
    <t>105</t>
  </si>
  <si>
    <t>남-620</t>
  </si>
  <si>
    <t>106</t>
  </si>
  <si>
    <t>남-621</t>
  </si>
  <si>
    <t>107</t>
  </si>
  <si>
    <t>남-701</t>
  </si>
  <si>
    <t>108</t>
  </si>
  <si>
    <t>남-702</t>
  </si>
  <si>
    <t>109</t>
  </si>
  <si>
    <t>남-703</t>
  </si>
  <si>
    <t>110</t>
  </si>
  <si>
    <t>남-704</t>
  </si>
  <si>
    <t>111</t>
  </si>
  <si>
    <t>남-705</t>
  </si>
  <si>
    <t>112</t>
  </si>
  <si>
    <t>남-706</t>
  </si>
  <si>
    <t>113</t>
  </si>
  <si>
    <t>남-707</t>
  </si>
  <si>
    <t>114</t>
  </si>
  <si>
    <t>남-708</t>
  </si>
  <si>
    <t>115</t>
  </si>
  <si>
    <t>남-709</t>
  </si>
  <si>
    <t>116</t>
  </si>
  <si>
    <t>남-710</t>
  </si>
  <si>
    <t>117</t>
  </si>
  <si>
    <t>남-711</t>
  </si>
  <si>
    <t>118</t>
  </si>
  <si>
    <t>남-712</t>
  </si>
  <si>
    <t>119</t>
  </si>
  <si>
    <t>남-713</t>
  </si>
  <si>
    <t>120</t>
  </si>
  <si>
    <t>남-714</t>
  </si>
  <si>
    <t>121</t>
  </si>
  <si>
    <t>남-715</t>
  </si>
  <si>
    <t>122</t>
  </si>
  <si>
    <t>남-716</t>
  </si>
  <si>
    <t>123</t>
  </si>
  <si>
    <t>남-717</t>
  </si>
  <si>
    <t>124</t>
  </si>
  <si>
    <t>남-718</t>
  </si>
  <si>
    <t>125</t>
  </si>
  <si>
    <t>남-719</t>
  </si>
  <si>
    <t>126</t>
  </si>
  <si>
    <t>남-720</t>
  </si>
  <si>
    <t>127</t>
  </si>
  <si>
    <t>남-721</t>
  </si>
  <si>
    <t>128</t>
  </si>
  <si>
    <t>남-801</t>
  </si>
  <si>
    <t>129</t>
  </si>
  <si>
    <t>남-802</t>
  </si>
  <si>
    <t>130</t>
  </si>
  <si>
    <t>남-803</t>
  </si>
  <si>
    <t>131</t>
  </si>
  <si>
    <t>남-804</t>
  </si>
  <si>
    <t>132</t>
  </si>
  <si>
    <t>남-805</t>
  </si>
  <si>
    <t>133</t>
  </si>
  <si>
    <t>남-806</t>
  </si>
  <si>
    <t>134</t>
  </si>
  <si>
    <t>남-807</t>
  </si>
  <si>
    <t>135</t>
  </si>
  <si>
    <t>남-808</t>
  </si>
  <si>
    <t>136</t>
  </si>
  <si>
    <t>남-809</t>
  </si>
  <si>
    <t>137</t>
  </si>
  <si>
    <t>남-810</t>
  </si>
  <si>
    <t>138</t>
  </si>
  <si>
    <t>남-811</t>
  </si>
  <si>
    <t>139</t>
  </si>
  <si>
    <t>남-812</t>
  </si>
  <si>
    <t>140</t>
  </si>
  <si>
    <t>남-813</t>
  </si>
  <si>
    <t>141</t>
  </si>
  <si>
    <t>남-814</t>
  </si>
  <si>
    <t>142</t>
  </si>
  <si>
    <t>남-815</t>
  </si>
  <si>
    <t>143</t>
  </si>
  <si>
    <t>남-816</t>
  </si>
  <si>
    <t>144</t>
  </si>
  <si>
    <t>남-817</t>
  </si>
  <si>
    <t>145</t>
  </si>
  <si>
    <t>남-818</t>
  </si>
  <si>
    <t>146</t>
  </si>
  <si>
    <t>남-819</t>
  </si>
  <si>
    <t>147</t>
  </si>
  <si>
    <t>남-820</t>
  </si>
  <si>
    <t>148</t>
  </si>
  <si>
    <t>남-821</t>
  </si>
  <si>
    <t>149</t>
  </si>
  <si>
    <t>남-901</t>
  </si>
  <si>
    <t>150</t>
  </si>
  <si>
    <t>남-902</t>
  </si>
  <si>
    <t>151</t>
  </si>
  <si>
    <t>남-903</t>
  </si>
  <si>
    <t>152</t>
  </si>
  <si>
    <t>남-904</t>
  </si>
  <si>
    <t>153</t>
  </si>
  <si>
    <t>남-905</t>
  </si>
  <si>
    <t>154</t>
  </si>
  <si>
    <t>남-906</t>
  </si>
  <si>
    <t>155</t>
  </si>
  <si>
    <t>남-907</t>
  </si>
  <si>
    <t>156</t>
  </si>
  <si>
    <t>남-908</t>
  </si>
  <si>
    <t>157</t>
  </si>
  <si>
    <t>남-909</t>
  </si>
  <si>
    <t>158</t>
  </si>
  <si>
    <t>남-910</t>
  </si>
  <si>
    <t>159</t>
  </si>
  <si>
    <t>남-911</t>
  </si>
  <si>
    <t>160</t>
  </si>
  <si>
    <t>남-912</t>
  </si>
  <si>
    <t>161</t>
  </si>
  <si>
    <t>남-913</t>
  </si>
  <si>
    <t>162</t>
  </si>
  <si>
    <t>남-914</t>
  </si>
  <si>
    <t>163</t>
  </si>
  <si>
    <t>남-915</t>
  </si>
  <si>
    <t>164</t>
  </si>
  <si>
    <t>남-916</t>
  </si>
  <si>
    <t>165</t>
  </si>
  <si>
    <t>남-917</t>
  </si>
  <si>
    <t>166</t>
  </si>
  <si>
    <t>남-918</t>
  </si>
  <si>
    <t>167</t>
  </si>
  <si>
    <t>남-919</t>
  </si>
  <si>
    <t>168</t>
  </si>
  <si>
    <t>남-920</t>
  </si>
  <si>
    <t>169</t>
  </si>
  <si>
    <t>남-921</t>
  </si>
  <si>
    <t>170</t>
  </si>
  <si>
    <t>남-1001</t>
  </si>
  <si>
    <t>171</t>
  </si>
  <si>
    <t>남-1002</t>
  </si>
  <si>
    <t>172</t>
  </si>
  <si>
    <t>남-1003</t>
  </si>
  <si>
    <t>173</t>
  </si>
  <si>
    <t>남-1004</t>
  </si>
  <si>
    <t>174</t>
  </si>
  <si>
    <t>남-1005</t>
  </si>
  <si>
    <t>175</t>
  </si>
  <si>
    <t>남-1006</t>
  </si>
  <si>
    <t>176</t>
  </si>
  <si>
    <t>남-1007</t>
  </si>
  <si>
    <t>177</t>
  </si>
  <si>
    <t>남-1008</t>
  </si>
  <si>
    <t>178</t>
  </si>
  <si>
    <t>남-1009</t>
  </si>
  <si>
    <t>179</t>
  </si>
  <si>
    <t>남-1010</t>
  </si>
  <si>
    <t>180</t>
  </si>
  <si>
    <t>남-1011</t>
  </si>
  <si>
    <t>181</t>
  </si>
  <si>
    <t>남-1012</t>
  </si>
  <si>
    <t>182</t>
  </si>
  <si>
    <t>남-1013</t>
  </si>
  <si>
    <t>183</t>
  </si>
  <si>
    <t>남-1014</t>
  </si>
  <si>
    <t>184</t>
  </si>
  <si>
    <t>남-1015</t>
  </si>
  <si>
    <t>185</t>
  </si>
  <si>
    <t>남-1016</t>
  </si>
  <si>
    <t>186</t>
  </si>
  <si>
    <t>남-1017</t>
  </si>
  <si>
    <t>187</t>
  </si>
  <si>
    <t>남-1018</t>
  </si>
  <si>
    <t>188</t>
  </si>
  <si>
    <t>남-1019</t>
  </si>
  <si>
    <t>189</t>
  </si>
  <si>
    <t>남-1020</t>
  </si>
  <si>
    <t>190</t>
  </si>
  <si>
    <t>남-1021</t>
  </si>
  <si>
    <t>191</t>
  </si>
  <si>
    <t>남-1101</t>
  </si>
  <si>
    <t>192</t>
  </si>
  <si>
    <t>남-1102</t>
  </si>
  <si>
    <t>193</t>
  </si>
  <si>
    <t>남-1103</t>
  </si>
  <si>
    <t>194</t>
  </si>
  <si>
    <t>남-1104</t>
  </si>
  <si>
    <t>195</t>
  </si>
  <si>
    <t>남-1105</t>
  </si>
  <si>
    <t>196</t>
  </si>
  <si>
    <t>남-1106</t>
  </si>
  <si>
    <t>197</t>
  </si>
  <si>
    <t>남-1107</t>
  </si>
  <si>
    <t>198</t>
  </si>
  <si>
    <t>남-1108</t>
  </si>
  <si>
    <t>199</t>
  </si>
  <si>
    <t>남-1109</t>
  </si>
  <si>
    <t>200</t>
  </si>
  <si>
    <t>남-1110</t>
  </si>
  <si>
    <t>201</t>
  </si>
  <si>
    <t>남-1111</t>
  </si>
  <si>
    <t>202</t>
  </si>
  <si>
    <t>남-1112</t>
  </si>
  <si>
    <t>203</t>
  </si>
  <si>
    <t>남-1113</t>
  </si>
  <si>
    <t>204</t>
  </si>
  <si>
    <t>남-1114</t>
  </si>
  <si>
    <t>205</t>
  </si>
  <si>
    <t>남-1115</t>
  </si>
  <si>
    <t>206</t>
  </si>
  <si>
    <t>남-1116</t>
  </si>
  <si>
    <t>207</t>
  </si>
  <si>
    <t>남-1117</t>
  </si>
  <si>
    <t>208</t>
  </si>
  <si>
    <t>남-1118</t>
  </si>
  <si>
    <t>209</t>
  </si>
  <si>
    <t>남-1119</t>
  </si>
  <si>
    <t>210</t>
  </si>
  <si>
    <t>남-1120</t>
  </si>
  <si>
    <t>211</t>
  </si>
  <si>
    <t>남-1121</t>
  </si>
  <si>
    <t>212</t>
  </si>
  <si>
    <t>남-1201</t>
  </si>
  <si>
    <t>213</t>
  </si>
  <si>
    <t>남-1202</t>
  </si>
  <si>
    <t>214</t>
  </si>
  <si>
    <t>남-1203</t>
  </si>
  <si>
    <t>215</t>
  </si>
  <si>
    <t>남-1204</t>
  </si>
  <si>
    <t>216</t>
  </si>
  <si>
    <t>남-1205</t>
  </si>
  <si>
    <t>217</t>
  </si>
  <si>
    <t>남-1206</t>
  </si>
  <si>
    <t>218</t>
  </si>
  <si>
    <t>남-1207</t>
  </si>
  <si>
    <t>219</t>
  </si>
  <si>
    <t>남-1208</t>
  </si>
  <si>
    <t>220</t>
  </si>
  <si>
    <t>남-1209</t>
  </si>
  <si>
    <t>221</t>
  </si>
  <si>
    <t>남-1210</t>
  </si>
  <si>
    <t>222</t>
  </si>
  <si>
    <t>남-1211</t>
  </si>
  <si>
    <t>223</t>
  </si>
  <si>
    <t>남-1212</t>
  </si>
  <si>
    <t>224</t>
  </si>
  <si>
    <t>남-1213</t>
  </si>
  <si>
    <t>225</t>
  </si>
  <si>
    <t>남-1214</t>
  </si>
  <si>
    <t>226</t>
  </si>
  <si>
    <t>남-1301</t>
  </si>
  <si>
    <t>227</t>
  </si>
  <si>
    <t>남-1302</t>
  </si>
  <si>
    <t>228</t>
  </si>
  <si>
    <t>남-1303</t>
  </si>
  <si>
    <t>229</t>
  </si>
  <si>
    <t>남-1304</t>
  </si>
  <si>
    <t>230</t>
  </si>
  <si>
    <t>남-1305</t>
  </si>
  <si>
    <t>231</t>
  </si>
  <si>
    <t>남-1306</t>
  </si>
  <si>
    <t>232</t>
  </si>
  <si>
    <t>남-1307</t>
  </si>
  <si>
    <t>233</t>
  </si>
  <si>
    <t>남-1308</t>
  </si>
  <si>
    <t>234</t>
  </si>
  <si>
    <t>남-1309</t>
  </si>
  <si>
    <t>235</t>
  </si>
  <si>
    <t>남-1310</t>
  </si>
  <si>
    <t>236</t>
  </si>
  <si>
    <t>남-1311</t>
  </si>
  <si>
    <t>237</t>
  </si>
  <si>
    <t>남-1312</t>
  </si>
  <si>
    <t>238</t>
  </si>
  <si>
    <t>남-1313</t>
  </si>
  <si>
    <t>239</t>
  </si>
  <si>
    <t>남-1314</t>
  </si>
  <si>
    <t>240</t>
  </si>
  <si>
    <t>여-201</t>
  </si>
  <si>
    <t>241</t>
  </si>
  <si>
    <t>여-202</t>
  </si>
  <si>
    <t>242</t>
  </si>
  <si>
    <t>여-203</t>
  </si>
  <si>
    <t>243</t>
  </si>
  <si>
    <t>여-204</t>
  </si>
  <si>
    <t>244</t>
  </si>
  <si>
    <t>여-205</t>
  </si>
  <si>
    <t>245</t>
  </si>
  <si>
    <t>여-206</t>
  </si>
  <si>
    <t>246</t>
  </si>
  <si>
    <t>여-207</t>
  </si>
  <si>
    <t>247</t>
  </si>
  <si>
    <t>여-208</t>
  </si>
  <si>
    <t>248</t>
  </si>
  <si>
    <t>여-209</t>
  </si>
  <si>
    <t>249</t>
  </si>
  <si>
    <t>여-210</t>
  </si>
  <si>
    <t>250</t>
  </si>
  <si>
    <t>여-211</t>
  </si>
  <si>
    <t>251</t>
  </si>
  <si>
    <t>여-212</t>
  </si>
  <si>
    <t>252</t>
  </si>
  <si>
    <t>여-213</t>
  </si>
  <si>
    <t>253</t>
  </si>
  <si>
    <t>여-214</t>
  </si>
  <si>
    <t>254</t>
  </si>
  <si>
    <t>여-215</t>
  </si>
  <si>
    <t>255</t>
  </si>
  <si>
    <t>여-301</t>
  </si>
  <si>
    <t>256</t>
  </si>
  <si>
    <t>여-302</t>
  </si>
  <si>
    <t>257</t>
  </si>
  <si>
    <t>여-303</t>
  </si>
  <si>
    <t>258</t>
  </si>
  <si>
    <t>여-304</t>
  </si>
  <si>
    <t>259</t>
  </si>
  <si>
    <t>여-305</t>
  </si>
  <si>
    <t>260</t>
  </si>
  <si>
    <t>여-306</t>
  </si>
  <si>
    <t>261</t>
  </si>
  <si>
    <t>여-307</t>
  </si>
  <si>
    <t>262</t>
  </si>
  <si>
    <t>여-308</t>
  </si>
  <si>
    <t>263</t>
  </si>
  <si>
    <t>여-309</t>
  </si>
  <si>
    <t>264</t>
  </si>
  <si>
    <t>여-310</t>
  </si>
  <si>
    <t>265</t>
  </si>
  <si>
    <t>여-311</t>
  </si>
  <si>
    <t>266</t>
  </si>
  <si>
    <t>여-312</t>
  </si>
  <si>
    <t>267</t>
  </si>
  <si>
    <t>여-313</t>
  </si>
  <si>
    <t>268</t>
  </si>
  <si>
    <t>여-314</t>
  </si>
  <si>
    <t>269</t>
  </si>
  <si>
    <t>여-315</t>
  </si>
  <si>
    <t>270</t>
  </si>
  <si>
    <t>여-316</t>
  </si>
  <si>
    <t>271</t>
  </si>
  <si>
    <t>여-317</t>
  </si>
  <si>
    <t>272</t>
  </si>
  <si>
    <t>여-318</t>
  </si>
  <si>
    <t>273</t>
  </si>
  <si>
    <t>여-401</t>
  </si>
  <si>
    <t>274</t>
  </si>
  <si>
    <t>여-402</t>
  </si>
  <si>
    <t>275</t>
  </si>
  <si>
    <t>여-403</t>
  </si>
  <si>
    <t>276</t>
  </si>
  <si>
    <t>여-404</t>
  </si>
  <si>
    <t>277</t>
  </si>
  <si>
    <t>여-405</t>
  </si>
  <si>
    <t>278</t>
  </si>
  <si>
    <t>여-406</t>
  </si>
  <si>
    <t>279</t>
  </si>
  <si>
    <t>여-407</t>
  </si>
  <si>
    <t>280</t>
  </si>
  <si>
    <t>여-408</t>
  </si>
  <si>
    <t>281</t>
  </si>
  <si>
    <t>여-409</t>
  </si>
  <si>
    <t>282</t>
  </si>
  <si>
    <t>여-410</t>
  </si>
  <si>
    <t>283</t>
  </si>
  <si>
    <t>여-411</t>
  </si>
  <si>
    <t>284</t>
  </si>
  <si>
    <t>여-412</t>
  </si>
  <si>
    <t>285</t>
  </si>
  <si>
    <t>여-413</t>
  </si>
  <si>
    <t>286</t>
  </si>
  <si>
    <t>여-414</t>
  </si>
  <si>
    <t>287</t>
  </si>
  <si>
    <t>여-415</t>
  </si>
  <si>
    <t>288</t>
  </si>
  <si>
    <t>여-416</t>
  </si>
  <si>
    <t>289</t>
  </si>
  <si>
    <t>여-417</t>
  </si>
  <si>
    <t>290</t>
  </si>
  <si>
    <t>여-418</t>
  </si>
  <si>
    <t>291</t>
  </si>
  <si>
    <t>여-501</t>
  </si>
  <si>
    <t>292</t>
  </si>
  <si>
    <t>여-502</t>
  </si>
  <si>
    <t>293</t>
  </si>
  <si>
    <t>여-503</t>
  </si>
  <si>
    <t>294</t>
  </si>
  <si>
    <t>여-504</t>
  </si>
  <si>
    <t>295</t>
  </si>
  <si>
    <t>여-505</t>
  </si>
  <si>
    <t>296</t>
  </si>
  <si>
    <t>여-506</t>
  </si>
  <si>
    <t>297</t>
  </si>
  <si>
    <t>여-507</t>
  </si>
  <si>
    <t>298</t>
  </si>
  <si>
    <t>여-508</t>
  </si>
  <si>
    <t>299</t>
  </si>
  <si>
    <t>여-509</t>
  </si>
  <si>
    <t>300</t>
  </si>
  <si>
    <t>여-510</t>
  </si>
  <si>
    <t>301</t>
  </si>
  <si>
    <t>여-511</t>
  </si>
  <si>
    <t>302</t>
  </si>
  <si>
    <t>여-512</t>
  </si>
  <si>
    <t>303</t>
  </si>
  <si>
    <t>여-513</t>
  </si>
  <si>
    <t>304</t>
  </si>
  <si>
    <t>여-514</t>
  </si>
  <si>
    <t>305</t>
  </si>
  <si>
    <t>여-515</t>
  </si>
  <si>
    <t>306</t>
  </si>
  <si>
    <t>여-516</t>
  </si>
  <si>
    <t>307</t>
  </si>
  <si>
    <t>여-517</t>
  </si>
  <si>
    <t>308</t>
  </si>
  <si>
    <t>여-518</t>
  </si>
  <si>
    <t>309</t>
  </si>
  <si>
    <t>여-601</t>
  </si>
  <si>
    <t>310</t>
  </si>
  <si>
    <t>여-602</t>
  </si>
  <si>
    <t>311</t>
  </si>
  <si>
    <t>여-603</t>
  </si>
  <si>
    <t>312</t>
  </si>
  <si>
    <t>여-604</t>
  </si>
  <si>
    <t>313</t>
  </si>
  <si>
    <t>여-605</t>
  </si>
  <si>
    <t>314</t>
  </si>
  <si>
    <t>여-606</t>
  </si>
  <si>
    <t>315</t>
  </si>
  <si>
    <t>여-607</t>
  </si>
  <si>
    <t>316</t>
  </si>
  <si>
    <t>여-608</t>
  </si>
  <si>
    <t>317</t>
  </si>
  <si>
    <t>여-609</t>
  </si>
  <si>
    <t>318</t>
  </si>
  <si>
    <t>여-610</t>
  </si>
  <si>
    <t>319</t>
  </si>
  <si>
    <t>여-611</t>
  </si>
  <si>
    <t>320</t>
  </si>
  <si>
    <t>여-612</t>
  </si>
  <si>
    <t>321</t>
  </si>
  <si>
    <t>여-613</t>
  </si>
  <si>
    <t>322</t>
  </si>
  <si>
    <t>여-614</t>
  </si>
  <si>
    <t>323</t>
  </si>
  <si>
    <t>여-615</t>
  </si>
  <si>
    <t>324</t>
  </si>
  <si>
    <t>여-616</t>
  </si>
  <si>
    <t>325</t>
  </si>
  <si>
    <t>여-617</t>
  </si>
  <si>
    <t>326</t>
  </si>
  <si>
    <t>여-618</t>
  </si>
  <si>
    <t>327</t>
  </si>
  <si>
    <t>여-701</t>
  </si>
  <si>
    <t>328</t>
  </si>
  <si>
    <t>여-702</t>
  </si>
  <si>
    <t>329</t>
  </si>
  <si>
    <t>여-703</t>
  </si>
  <si>
    <t>330</t>
  </si>
  <si>
    <t>여-704</t>
  </si>
  <si>
    <t>331</t>
  </si>
  <si>
    <t>여-705</t>
  </si>
  <si>
    <t>332</t>
  </si>
  <si>
    <t>여-706</t>
  </si>
  <si>
    <t>333</t>
  </si>
  <si>
    <t>여-707</t>
  </si>
  <si>
    <t>334</t>
  </si>
  <si>
    <t>여-708</t>
  </si>
  <si>
    <t>335</t>
  </si>
  <si>
    <t>여-709</t>
  </si>
  <si>
    <t>336</t>
  </si>
  <si>
    <t>여-710</t>
  </si>
  <si>
    <t>337</t>
  </si>
  <si>
    <t>여-711</t>
  </si>
  <si>
    <t>338</t>
  </si>
  <si>
    <t>여-712</t>
  </si>
  <si>
    <t>339</t>
  </si>
  <si>
    <t>여-713</t>
  </si>
  <si>
    <t>340</t>
  </si>
  <si>
    <t>여-714</t>
  </si>
  <si>
    <t>341</t>
  </si>
  <si>
    <t>여-715</t>
  </si>
  <si>
    <t>342</t>
  </si>
  <si>
    <t>여-716</t>
  </si>
  <si>
    <t>343</t>
  </si>
  <si>
    <t>여-717</t>
  </si>
  <si>
    <t>344</t>
  </si>
  <si>
    <t>여-718</t>
  </si>
  <si>
    <t>345</t>
  </si>
  <si>
    <t>여-801</t>
  </si>
  <si>
    <t>346</t>
  </si>
  <si>
    <t>여-802</t>
  </si>
  <si>
    <t>347</t>
  </si>
  <si>
    <t>여-803</t>
  </si>
  <si>
    <t>348</t>
  </si>
  <si>
    <t>여-804</t>
  </si>
  <si>
    <t>349</t>
  </si>
  <si>
    <t>여-805</t>
  </si>
  <si>
    <t>350</t>
  </si>
  <si>
    <t>여-806</t>
  </si>
  <si>
    <t>351</t>
  </si>
  <si>
    <t>여-807</t>
  </si>
  <si>
    <t>352</t>
  </si>
  <si>
    <t>여-808</t>
  </si>
  <si>
    <t>353</t>
  </si>
  <si>
    <t>여-809</t>
  </si>
  <si>
    <t>354</t>
  </si>
  <si>
    <t>여-810</t>
  </si>
  <si>
    <t>355</t>
  </si>
  <si>
    <t>여-811</t>
  </si>
  <si>
    <t>356</t>
  </si>
  <si>
    <t>여-812</t>
  </si>
  <si>
    <t>357</t>
  </si>
  <si>
    <t>여-813</t>
  </si>
  <si>
    <t>358</t>
  </si>
  <si>
    <t>여-814</t>
  </si>
  <si>
    <t>359</t>
  </si>
  <si>
    <t>여-815</t>
  </si>
  <si>
    <t>360</t>
  </si>
  <si>
    <t>여-816</t>
  </si>
  <si>
    <t>361</t>
  </si>
  <si>
    <t>여-817</t>
  </si>
  <si>
    <t>362</t>
  </si>
  <si>
    <t>여-818</t>
  </si>
  <si>
    <t>363</t>
  </si>
  <si>
    <t>여-901</t>
  </si>
  <si>
    <t>364</t>
  </si>
  <si>
    <t>여-902</t>
  </si>
  <si>
    <t>365</t>
  </si>
  <si>
    <t>여-903</t>
  </si>
  <si>
    <t>366</t>
  </si>
  <si>
    <t>여-904</t>
  </si>
  <si>
    <t>367</t>
  </si>
  <si>
    <t>여-905</t>
  </si>
  <si>
    <t>368</t>
  </si>
  <si>
    <t>여-906</t>
  </si>
  <si>
    <t>369</t>
  </si>
  <si>
    <t>여-907</t>
  </si>
  <si>
    <t>370</t>
  </si>
  <si>
    <t>여-908</t>
  </si>
  <si>
    <t>371</t>
  </si>
  <si>
    <t>여-909</t>
  </si>
  <si>
    <t>372</t>
  </si>
  <si>
    <t>여-910</t>
  </si>
  <si>
    <t>373</t>
  </si>
  <si>
    <t>여-911</t>
  </si>
  <si>
    <t>374</t>
  </si>
  <si>
    <t>여-912</t>
  </si>
  <si>
    <t>375</t>
  </si>
  <si>
    <t>여-913</t>
  </si>
  <si>
    <t>376</t>
  </si>
  <si>
    <t>여-914</t>
  </si>
  <si>
    <t>377</t>
  </si>
  <si>
    <t>여-915</t>
  </si>
  <si>
    <t>378</t>
  </si>
  <si>
    <t>여-916</t>
  </si>
  <si>
    <t>379</t>
  </si>
  <si>
    <t>여-917</t>
  </si>
  <si>
    <t>380</t>
  </si>
  <si>
    <t>여-918</t>
  </si>
  <si>
    <t>381</t>
  </si>
  <si>
    <t>여-1001</t>
  </si>
  <si>
    <t>382</t>
  </si>
  <si>
    <t>여-1002</t>
  </si>
  <si>
    <t>383</t>
  </si>
  <si>
    <t>여-1003</t>
  </si>
  <si>
    <t>384</t>
  </si>
  <si>
    <t>여-1004</t>
  </si>
  <si>
    <t>385</t>
  </si>
  <si>
    <t>여-1005</t>
  </si>
  <si>
    <t>386</t>
  </si>
  <si>
    <t>여-1006</t>
  </si>
  <si>
    <t>387</t>
  </si>
  <si>
    <t>여-1007</t>
  </si>
  <si>
    <t>388</t>
  </si>
  <si>
    <t>여-1008</t>
  </si>
  <si>
    <t>389</t>
  </si>
  <si>
    <t>여-1009</t>
  </si>
  <si>
    <t>390</t>
  </si>
  <si>
    <t>여-1010</t>
  </si>
  <si>
    <t>391</t>
  </si>
  <si>
    <t>여-1011</t>
  </si>
  <si>
    <t>392</t>
  </si>
  <si>
    <t>여-1012</t>
  </si>
  <si>
    <t>393</t>
  </si>
  <si>
    <t>여-1013</t>
  </si>
  <si>
    <t>394</t>
  </si>
  <si>
    <t>여-1014</t>
  </si>
  <si>
    <t>395</t>
  </si>
  <si>
    <t>여-1015</t>
  </si>
  <si>
    <t>396</t>
  </si>
  <si>
    <t>여-1016</t>
  </si>
  <si>
    <t>397</t>
  </si>
  <si>
    <t>여-1017</t>
  </si>
  <si>
    <t>398</t>
  </si>
  <si>
    <t>여-1018</t>
  </si>
  <si>
    <t>단가</t>
    <phoneticPr fontId="1" type="noConversion"/>
  </si>
  <si>
    <t>요금</t>
    <phoneticPr fontId="1" type="noConversion"/>
  </si>
  <si>
    <t>사용량</t>
    <phoneticPr fontId="1" type="noConversion"/>
  </si>
  <si>
    <t>호실</t>
    <phoneticPr fontId="1" type="noConversion"/>
  </si>
  <si>
    <t>구분</t>
    <phoneticPr fontId="1" type="noConversion"/>
  </si>
  <si>
    <t>이름</t>
    <phoneticPr fontId="1" type="noConversion"/>
  </si>
  <si>
    <t>호실비용</t>
    <phoneticPr fontId="1" type="noConversion"/>
  </si>
  <si>
    <t>1인비용</t>
    <phoneticPr fontId="1" type="noConversion"/>
  </si>
  <si>
    <t>퇴사일자</t>
    <phoneticPr fontId="1" type="noConversion"/>
  </si>
  <si>
    <t>입사일자</t>
    <phoneticPr fontId="1" type="noConversion"/>
  </si>
  <si>
    <t>선납금액</t>
    <phoneticPr fontId="1" type="noConversion"/>
  </si>
  <si>
    <t>거주자</t>
    <phoneticPr fontId="1" type="noConversion"/>
  </si>
  <si>
    <t>전기(kwh)</t>
    <phoneticPr fontId="1" type="noConversion"/>
  </si>
  <si>
    <t>수도(㎥)</t>
    <phoneticPr fontId="1" type="noConversion"/>
  </si>
  <si>
    <t>온수(㎥)</t>
    <phoneticPr fontId="1" type="noConversion"/>
  </si>
  <si>
    <t>난방(Mwh)</t>
    <phoneticPr fontId="1" type="noConversion"/>
  </si>
  <si>
    <t>천정냉난방(시간)</t>
    <phoneticPr fontId="1" type="noConversion"/>
  </si>
  <si>
    <t>호실
구분</t>
    <phoneticPr fontId="1" type="noConversion"/>
  </si>
  <si>
    <t>요금</t>
    <phoneticPr fontId="1" type="noConversion"/>
  </si>
  <si>
    <t>사용시간</t>
    <phoneticPr fontId="1" type="noConversion"/>
  </si>
  <si>
    <t>거주일
비율</t>
    <phoneticPr fontId="1" type="noConversion"/>
  </si>
  <si>
    <t>1인거주
일수</t>
    <phoneticPr fontId="1" type="noConversion"/>
  </si>
  <si>
    <t>퇴사자</t>
    <phoneticPr fontId="1" type="noConversion"/>
  </si>
  <si>
    <t>입사자</t>
    <phoneticPr fontId="1" type="noConversion"/>
  </si>
  <si>
    <t>이름</t>
    <phoneticPr fontId="1" type="noConversion"/>
  </si>
  <si>
    <t>퇴사일자</t>
    <phoneticPr fontId="1" type="noConversion"/>
  </si>
  <si>
    <t>입사일자</t>
    <phoneticPr fontId="1" type="noConversion"/>
  </si>
  <si>
    <t>거주일
비율</t>
    <phoneticPr fontId="1" type="noConversion"/>
  </si>
  <si>
    <t>납부비용</t>
    <phoneticPr fontId="1" type="noConversion"/>
  </si>
  <si>
    <t>30%할인
금액</t>
    <phoneticPr fontId="1" type="noConversion"/>
  </si>
  <si>
    <t>선납금액</t>
    <phoneticPr fontId="1" type="noConversion"/>
  </si>
  <si>
    <t>전화번호</t>
    <phoneticPr fontId="1" type="noConversion"/>
  </si>
  <si>
    <t>은행</t>
    <phoneticPr fontId="1" type="noConversion"/>
  </si>
  <si>
    <t>예금주</t>
    <phoneticPr fontId="1" type="noConversion"/>
  </si>
  <si>
    <t>계좌번호</t>
    <phoneticPr fontId="1" type="noConversion"/>
  </si>
  <si>
    <t>입사자</t>
    <phoneticPr fontId="1" type="noConversion"/>
  </si>
  <si>
    <t>남-1010</t>
    <phoneticPr fontId="1" type="noConversion"/>
  </si>
  <si>
    <t>남-409</t>
    <phoneticPr fontId="1" type="noConversion"/>
  </si>
  <si>
    <t>여-917</t>
    <phoneticPr fontId="1" type="noConversion"/>
  </si>
  <si>
    <t>남-518</t>
    <phoneticPr fontId="1" type="noConversion"/>
  </si>
  <si>
    <t>여-515</t>
    <phoneticPr fontId="1" type="noConversion"/>
  </si>
  <si>
    <t>퇴사자</t>
    <phoneticPr fontId="1" type="noConversion"/>
  </si>
  <si>
    <t>9월요금</t>
    <phoneticPr fontId="1" type="noConversion"/>
  </si>
  <si>
    <t>8월요금</t>
    <phoneticPr fontId="1" type="noConversion"/>
  </si>
  <si>
    <t>남-309</t>
    <phoneticPr fontId="1" type="noConversion"/>
  </si>
  <si>
    <t>거주자</t>
    <phoneticPr fontId="1" type="noConversion"/>
  </si>
  <si>
    <t>입사자</t>
    <phoneticPr fontId="1" type="noConversion"/>
  </si>
  <si>
    <t>여-312</t>
    <phoneticPr fontId="1" type="noConversion"/>
  </si>
  <si>
    <t>남-903</t>
    <phoneticPr fontId="1" type="noConversion"/>
  </si>
  <si>
    <t>남-702</t>
    <phoneticPr fontId="1" type="noConversion"/>
  </si>
  <si>
    <t>비 고</t>
    <phoneticPr fontId="1" type="noConversion"/>
  </si>
  <si>
    <t>재입실, 남-707호 합산</t>
    <phoneticPr fontId="1" type="noConversion"/>
  </si>
  <si>
    <t>9월 요금</t>
    <phoneticPr fontId="1" type="noConversion"/>
  </si>
  <si>
    <t>702호실로 이동/합산(15,070원)</t>
    <phoneticPr fontId="1" type="noConversion"/>
  </si>
  <si>
    <t>여 316</t>
    <phoneticPr fontId="1" type="noConversion"/>
  </si>
  <si>
    <t>9월 요금, 815호실로 이동/합산</t>
    <phoneticPr fontId="1" type="noConversion"/>
  </si>
  <si>
    <t>여-815</t>
    <phoneticPr fontId="1" type="noConversion"/>
  </si>
  <si>
    <t>316호 요금합산(14,700원)</t>
    <phoneticPr fontId="1" type="noConversion"/>
  </si>
  <si>
    <t>9월 요금,10.13. 516호실로 이동/합산</t>
    <phoneticPr fontId="1" type="noConversion"/>
  </si>
  <si>
    <t>9월 요금, 10.14. 706호실로 이동/합산</t>
    <phoneticPr fontId="1" type="noConversion"/>
  </si>
  <si>
    <t>10월환급액</t>
    <phoneticPr fontId="1" type="noConversion"/>
  </si>
  <si>
    <t>호실이동</t>
    <phoneticPr fontId="1" type="noConversion"/>
  </si>
  <si>
    <t>퇴/재입실</t>
    <phoneticPr fontId="1" type="noConversion"/>
  </si>
  <si>
    <t>남-101</t>
  </si>
  <si>
    <t>남-102</t>
  </si>
  <si>
    <t>남-103</t>
  </si>
  <si>
    <t>요금합계</t>
    <phoneticPr fontId="1" type="noConversion"/>
  </si>
  <si>
    <t>1인 납부금</t>
    <phoneticPr fontId="1" type="noConversion"/>
  </si>
  <si>
    <t>고*혁</t>
    <phoneticPr fontId="1" type="noConversion"/>
  </si>
  <si>
    <t>박*화</t>
    <phoneticPr fontId="1" type="noConversion"/>
  </si>
  <si>
    <t>강*욱</t>
    <phoneticPr fontId="1" type="noConversion"/>
  </si>
  <si>
    <t>우*준</t>
    <phoneticPr fontId="1" type="noConversion"/>
  </si>
  <si>
    <t>정*수</t>
    <phoneticPr fontId="1" type="noConversion"/>
  </si>
  <si>
    <t>이*민</t>
    <phoneticPr fontId="1" type="noConversion"/>
  </si>
  <si>
    <t>김*주</t>
    <phoneticPr fontId="1" type="noConversion"/>
  </si>
  <si>
    <t>김*정</t>
    <phoneticPr fontId="1" type="noConversion"/>
  </si>
  <si>
    <t>윤*준</t>
    <phoneticPr fontId="1" type="noConversion"/>
  </si>
  <si>
    <t>윤*진</t>
    <phoneticPr fontId="1" type="noConversion"/>
  </si>
  <si>
    <t>하*광</t>
    <phoneticPr fontId="1" type="noConversion"/>
  </si>
  <si>
    <t>오*수</t>
    <phoneticPr fontId="1" type="noConversion"/>
  </si>
  <si>
    <t>윤*정</t>
    <phoneticPr fontId="1" type="noConversion"/>
  </si>
  <si>
    <t>송*지</t>
    <phoneticPr fontId="1" type="noConversion"/>
  </si>
  <si>
    <t>한*나</t>
    <phoneticPr fontId="1" type="noConversion"/>
  </si>
  <si>
    <t>김*호</t>
    <phoneticPr fontId="1" type="noConversion"/>
  </si>
  <si>
    <t>민*우</t>
    <phoneticPr fontId="1" type="noConversion"/>
  </si>
</sst>
</file>

<file path=xl/styles.xml><?xml version="1.0" encoding="utf-8"?>
<styleSheet xmlns="http://schemas.openxmlformats.org/spreadsheetml/2006/main">
  <numFmts count="7">
    <numFmt numFmtId="42" formatCode="_-&quot;₩&quot;* #,##0_-;\-&quot;₩&quot;* #,##0_-;_-&quot;₩&quot;* &quot;-&quot;_-;_-@_-"/>
    <numFmt numFmtId="176" formatCode="#,##0_ "/>
    <numFmt numFmtId="177" formatCode="#,##0.00_ "/>
    <numFmt numFmtId="178" formatCode="0_ "/>
    <numFmt numFmtId="179" formatCode="0.00_ "/>
    <numFmt numFmtId="180" formatCode="&quot;₩&quot;#,##0"/>
    <numFmt numFmtId="181" formatCode="000\-0000\-0000"/>
  </numFmts>
  <fonts count="22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5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b/>
      <sz val="11"/>
      <name val="돋움"/>
      <family val="3"/>
      <charset val="129"/>
    </font>
    <font>
      <b/>
      <sz val="12"/>
      <name val="돋움"/>
      <family val="3"/>
      <charset val="129"/>
    </font>
    <font>
      <sz val="15"/>
      <color rgb="FFFF0000"/>
      <name val="돋움"/>
      <family val="3"/>
      <charset val="129"/>
    </font>
    <font>
      <sz val="11"/>
      <color theme="1"/>
      <name val="굴림"/>
      <family val="3"/>
      <charset val="129"/>
    </font>
    <font>
      <b/>
      <sz val="11"/>
      <color rgb="FF0070C0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rgb="FF0070C0"/>
      <name val="굴림"/>
      <family val="3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11"/>
      <color rgb="FFFF0000"/>
      <name val="굴림"/>
      <family val="3"/>
      <charset val="129"/>
    </font>
    <font>
      <sz val="15"/>
      <color rgb="FFFF000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5"/>
      <color rgb="FFFF0000"/>
      <name val="돋움"/>
      <family val="3"/>
      <charset val="129"/>
    </font>
    <font>
      <b/>
      <sz val="11"/>
      <color theme="5" tint="0.3999755851924192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49" fontId="4" fillId="4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/>
    <xf numFmtId="176" fontId="9" fillId="0" borderId="0" xfId="0" applyNumberFormat="1" applyFont="1" applyFill="1"/>
    <xf numFmtId="179" fontId="3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/>
    <xf numFmtId="177" fontId="11" fillId="2" borderId="14" xfId="0" applyNumberFormat="1" applyFont="1" applyFill="1" applyBorder="1" applyAlignment="1">
      <alignment horizontal="center" vertical="center"/>
    </xf>
    <xf numFmtId="176" fontId="12" fillId="2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right" vertical="center"/>
    </xf>
    <xf numFmtId="177" fontId="13" fillId="0" borderId="5" xfId="0" applyNumberFormat="1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/>
    </xf>
    <xf numFmtId="177" fontId="0" fillId="0" borderId="0" xfId="0" applyNumberFormat="1" applyFont="1" applyFill="1"/>
    <xf numFmtId="176" fontId="14" fillId="0" borderId="0" xfId="0" applyNumberFormat="1" applyFont="1" applyFill="1"/>
    <xf numFmtId="42" fontId="15" fillId="0" borderId="0" xfId="0" applyNumberFormat="1" applyFont="1" applyFill="1"/>
    <xf numFmtId="42" fontId="14" fillId="0" borderId="0" xfId="0" applyNumberFormat="1" applyFont="1" applyFill="1"/>
    <xf numFmtId="176" fontId="3" fillId="0" borderId="0" xfId="0" applyNumberFormat="1" applyFont="1" applyFill="1"/>
    <xf numFmtId="176" fontId="4" fillId="0" borderId="3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176" fontId="18" fillId="0" borderId="1" xfId="0" applyNumberFormat="1" applyFont="1" applyFill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176" fontId="18" fillId="0" borderId="3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76" fontId="18" fillId="0" borderId="4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horizontal="right" vertical="center"/>
    </xf>
    <xf numFmtId="179" fontId="4" fillId="0" borderId="5" xfId="0" applyNumberFormat="1" applyFont="1" applyFill="1" applyBorder="1" applyAlignment="1">
      <alignment horizontal="right" vertical="center"/>
    </xf>
    <xf numFmtId="49" fontId="0" fillId="0" borderId="0" xfId="0" applyNumberFormat="1"/>
    <xf numFmtId="49" fontId="5" fillId="0" borderId="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/>
    </xf>
    <xf numFmtId="177" fontId="0" fillId="0" borderId="7" xfId="0" applyNumberFormat="1" applyFont="1" applyFill="1" applyBorder="1" applyAlignment="1">
      <alignment horizontal="center"/>
    </xf>
    <xf numFmtId="176" fontId="14" fillId="0" borderId="7" xfId="0" applyNumberFormat="1" applyFont="1" applyFill="1" applyBorder="1" applyAlignment="1">
      <alignment horizontal="center"/>
    </xf>
    <xf numFmtId="42" fontId="14" fillId="0" borderId="7" xfId="0" applyNumberFormat="1" applyFont="1" applyFill="1" applyBorder="1" applyAlignment="1">
      <alignment horizontal="center"/>
    </xf>
    <xf numFmtId="178" fontId="0" fillId="0" borderId="7" xfId="0" applyNumberFormat="1" applyFont="1" applyFill="1" applyBorder="1" applyAlignment="1">
      <alignment horizontal="center"/>
    </xf>
    <xf numFmtId="42" fontId="15" fillId="0" borderId="7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/>
    </xf>
    <xf numFmtId="42" fontId="14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42" fontId="15" fillId="0" borderId="0" xfId="0" applyNumberFormat="1" applyFont="1" applyFill="1" applyBorder="1" applyAlignment="1">
      <alignment horizontal="center"/>
    </xf>
    <xf numFmtId="176" fontId="4" fillId="0" borderId="5" xfId="0" applyNumberFormat="1" applyFont="1" applyFill="1" applyBorder="1" applyAlignment="1">
      <alignment horizontal="right" vertical="center"/>
    </xf>
    <xf numFmtId="49" fontId="2" fillId="2" borderId="24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178" fontId="2" fillId="2" borderId="20" xfId="0" applyNumberFormat="1" applyFont="1" applyFill="1" applyBorder="1" applyAlignment="1">
      <alignment horizontal="center" vertical="center"/>
    </xf>
    <xf numFmtId="179" fontId="2" fillId="2" borderId="20" xfId="0" applyNumberFormat="1" applyFont="1" applyFill="1" applyBorder="1" applyAlignment="1">
      <alignment horizontal="center" vertical="center" wrapText="1"/>
    </xf>
    <xf numFmtId="178" fontId="2" fillId="2" borderId="20" xfId="0" applyNumberFormat="1" applyFont="1" applyFill="1" applyBorder="1" applyAlignment="1">
      <alignment horizontal="center" vertical="center" wrapText="1"/>
    </xf>
    <xf numFmtId="178" fontId="2" fillId="2" borderId="26" xfId="0" applyNumberFormat="1" applyFont="1" applyFill="1" applyBorder="1" applyAlignment="1">
      <alignment horizontal="center" vertical="center" wrapText="1"/>
    </xf>
    <xf numFmtId="176" fontId="18" fillId="0" borderId="5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8" fontId="4" fillId="0" borderId="27" xfId="0" applyNumberFormat="1" applyFont="1" applyFill="1" applyBorder="1" applyAlignment="1">
      <alignment horizontal="right" vertical="center"/>
    </xf>
    <xf numFmtId="179" fontId="4" fillId="0" borderId="27" xfId="0" applyNumberFormat="1" applyFont="1" applyFill="1" applyBorder="1" applyAlignment="1">
      <alignment horizontal="right" vertical="center"/>
    </xf>
    <xf numFmtId="176" fontId="4" fillId="0" borderId="36" xfId="0" applyNumberFormat="1" applyFont="1" applyFill="1" applyBorder="1" applyAlignment="1">
      <alignment horizontal="right" vertical="center"/>
    </xf>
    <xf numFmtId="0" fontId="5" fillId="3" borderId="27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49" fontId="4" fillId="5" borderId="2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18" fillId="0" borderId="2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181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80" fontId="0" fillId="0" borderId="1" xfId="0" applyNumberFormat="1" applyBorder="1"/>
    <xf numFmtId="49" fontId="4" fillId="0" borderId="2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/>
    </xf>
    <xf numFmtId="49" fontId="4" fillId="3" borderId="3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/>
    <xf numFmtId="178" fontId="3" fillId="0" borderId="0" xfId="0" applyNumberFormat="1" applyFont="1" applyFill="1" applyBorder="1"/>
    <xf numFmtId="178" fontId="3" fillId="3" borderId="0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5" borderId="27" xfId="0" applyNumberFormat="1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49" fontId="4" fillId="5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center"/>
    </xf>
    <xf numFmtId="180" fontId="16" fillId="0" borderId="0" xfId="0" applyNumberFormat="1" applyFont="1"/>
    <xf numFmtId="180" fontId="16" fillId="0" borderId="1" xfId="0" applyNumberFormat="1" applyFont="1" applyBorder="1"/>
    <xf numFmtId="49" fontId="4" fillId="2" borderId="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2" fontId="17" fillId="0" borderId="19" xfId="0" applyNumberFormat="1" applyFont="1" applyFill="1" applyBorder="1" applyAlignment="1">
      <alignment horizontal="right" vertical="center"/>
    </xf>
    <xf numFmtId="42" fontId="16" fillId="0" borderId="0" xfId="0" applyNumberFormat="1" applyFont="1" applyFill="1"/>
    <xf numFmtId="178" fontId="20" fillId="2" borderId="20" xfId="0" applyNumberFormat="1" applyFont="1" applyFill="1" applyBorder="1" applyAlignment="1">
      <alignment horizontal="center" vertical="center"/>
    </xf>
    <xf numFmtId="42" fontId="21" fillId="0" borderId="21" xfId="0" applyNumberFormat="1" applyFont="1" applyFill="1" applyBorder="1"/>
    <xf numFmtId="42" fontId="21" fillId="0" borderId="0" xfId="0" applyNumberFormat="1" applyFont="1" applyFill="1"/>
    <xf numFmtId="49" fontId="6" fillId="2" borderId="24" xfId="0" applyNumberFormat="1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31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42" fontId="15" fillId="2" borderId="32" xfId="0" applyNumberFormat="1" applyFont="1" applyFill="1" applyBorder="1" applyAlignment="1">
      <alignment horizontal="center" vertical="center"/>
    </xf>
    <xf numFmtId="42" fontId="15" fillId="2" borderId="33" xfId="0" applyNumberFormat="1" applyFont="1" applyFill="1" applyBorder="1" applyAlignment="1">
      <alignment horizontal="center" vertical="center"/>
    </xf>
    <xf numFmtId="178" fontId="7" fillId="2" borderId="25" xfId="0" applyNumberFormat="1" applyFont="1" applyFill="1" applyBorder="1" applyAlignment="1">
      <alignment horizontal="center" vertical="center" wrapText="1"/>
    </xf>
    <xf numFmtId="178" fontId="7" fillId="2" borderId="34" xfId="0" applyNumberFormat="1" applyFont="1" applyFill="1" applyBorder="1" applyAlignment="1">
      <alignment horizontal="center" vertical="center"/>
    </xf>
    <xf numFmtId="42" fontId="21" fillId="2" borderId="6" xfId="0" applyNumberFormat="1" applyFont="1" applyFill="1" applyBorder="1" applyAlignment="1">
      <alignment horizontal="center" vertical="center"/>
    </xf>
    <xf numFmtId="42" fontId="21" fillId="2" borderId="3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4"/>
  <sheetViews>
    <sheetView showGridLines="0" tabSelected="1" workbookViewId="0">
      <pane xSplit="2" ySplit="5" topLeftCell="C6" activePane="bottomRight" state="frozen"/>
      <selection activeCell="C6" sqref="C6"/>
      <selection pane="topRight"/>
      <selection pane="bottomLeft"/>
      <selection pane="bottomRight" activeCell="P5" sqref="P5"/>
    </sheetView>
  </sheetViews>
  <sheetFormatPr defaultRowHeight="13.5"/>
  <cols>
    <col min="1" max="1" width="4.44140625" style="16" customWidth="1"/>
    <col min="2" max="2" width="7.33203125" style="16" customWidth="1"/>
    <col min="3" max="3" width="9" style="30" customWidth="1"/>
    <col min="4" max="4" width="7.77734375" style="31" customWidth="1"/>
    <col min="5" max="5" width="7" style="30" customWidth="1"/>
    <col min="6" max="6" width="7.77734375" style="31" customWidth="1"/>
    <col min="7" max="7" width="7" style="30" customWidth="1"/>
    <col min="8" max="8" width="7.77734375" style="31" customWidth="1"/>
    <col min="9" max="9" width="7" style="30" customWidth="1"/>
    <col min="10" max="10" width="7.77734375" style="31" customWidth="1"/>
    <col min="11" max="11" width="7" style="30" customWidth="1"/>
    <col min="12" max="12" width="7.77734375" style="31" customWidth="1"/>
    <col min="13" max="13" width="14.33203125" style="33" bestFit="1" customWidth="1"/>
    <col min="14" max="14" width="5.5546875" style="12" customWidth="1"/>
    <col min="15" max="15" width="14.77734375" style="32" bestFit="1" customWidth="1"/>
    <col min="16" max="16384" width="8.88671875" style="16"/>
  </cols>
  <sheetData>
    <row r="1" spans="1:15" s="11" customFormat="1" ht="14.25" hidden="1" customHeight="1" thickBot="1">
      <c r="A1" s="53"/>
      <c r="B1" s="54"/>
      <c r="C1" s="55"/>
      <c r="D1" s="56" t="s">
        <v>795</v>
      </c>
      <c r="E1" s="55"/>
      <c r="F1" s="56" t="s">
        <v>795</v>
      </c>
      <c r="G1" s="55"/>
      <c r="H1" s="56" t="s">
        <v>795</v>
      </c>
      <c r="I1" s="55"/>
      <c r="J1" s="56" t="s">
        <v>795</v>
      </c>
      <c r="K1" s="55"/>
      <c r="L1" s="56" t="s">
        <v>795</v>
      </c>
      <c r="M1" s="57"/>
      <c r="N1" s="58"/>
      <c r="O1" s="59"/>
    </row>
    <row r="2" spans="1:15" s="11" customFormat="1" ht="14.25" hidden="1" customHeight="1" thickBot="1">
      <c r="A2" s="60"/>
      <c r="B2" s="13"/>
      <c r="C2" s="14"/>
      <c r="D2" s="15"/>
      <c r="E2" s="14"/>
      <c r="F2" s="15"/>
      <c r="G2" s="14"/>
      <c r="H2" s="15"/>
      <c r="I2" s="14"/>
      <c r="J2" s="15"/>
      <c r="K2" s="14"/>
      <c r="L2" s="15"/>
      <c r="M2" s="61"/>
      <c r="N2" s="62"/>
      <c r="O2" s="63"/>
    </row>
    <row r="3" spans="1:15" s="11" customFormat="1" ht="14.25" hidden="1" customHeight="1" thickBot="1">
      <c r="A3" s="60"/>
      <c r="B3" s="13"/>
      <c r="C3" s="14"/>
      <c r="D3" s="15" t="e">
        <f>#REF!</f>
        <v>#REF!</v>
      </c>
      <c r="E3" s="14"/>
      <c r="F3" s="15" t="e">
        <f>#REF!</f>
        <v>#REF!</v>
      </c>
      <c r="G3" s="14"/>
      <c r="H3" s="15" t="e">
        <f>#REF!</f>
        <v>#REF!</v>
      </c>
      <c r="I3" s="14"/>
      <c r="J3" s="15" t="e">
        <f>#REF!</f>
        <v>#REF!</v>
      </c>
      <c r="K3" s="14"/>
      <c r="L3" s="15" t="e">
        <f>#REF!</f>
        <v>#REF!</v>
      </c>
      <c r="M3" s="61"/>
      <c r="N3" s="62"/>
      <c r="O3" s="63"/>
    </row>
    <row r="4" spans="1:15">
      <c r="A4" s="128" t="s">
        <v>0</v>
      </c>
      <c r="B4" s="130" t="s">
        <v>1</v>
      </c>
      <c r="C4" s="132" t="s">
        <v>807</v>
      </c>
      <c r="D4" s="132"/>
      <c r="E4" s="132" t="s">
        <v>808</v>
      </c>
      <c r="F4" s="132"/>
      <c r="G4" s="132" t="s">
        <v>809</v>
      </c>
      <c r="H4" s="132"/>
      <c r="I4" s="132" t="s">
        <v>810</v>
      </c>
      <c r="J4" s="132"/>
      <c r="K4" s="132" t="s">
        <v>811</v>
      </c>
      <c r="L4" s="132"/>
      <c r="M4" s="133" t="s">
        <v>861</v>
      </c>
      <c r="N4" s="135" t="s">
        <v>812</v>
      </c>
      <c r="O4" s="137" t="s">
        <v>862</v>
      </c>
    </row>
    <row r="5" spans="1:15" ht="14.25" thickBot="1">
      <c r="A5" s="129"/>
      <c r="B5" s="131"/>
      <c r="C5" s="17" t="s">
        <v>797</v>
      </c>
      <c r="D5" s="18" t="s">
        <v>796</v>
      </c>
      <c r="E5" s="17" t="s">
        <v>797</v>
      </c>
      <c r="F5" s="18" t="s">
        <v>796</v>
      </c>
      <c r="G5" s="17" t="s">
        <v>797</v>
      </c>
      <c r="H5" s="18" t="s">
        <v>796</v>
      </c>
      <c r="I5" s="17" t="s">
        <v>797</v>
      </c>
      <c r="J5" s="18" t="s">
        <v>796</v>
      </c>
      <c r="K5" s="17" t="s">
        <v>814</v>
      </c>
      <c r="L5" s="18" t="s">
        <v>813</v>
      </c>
      <c r="M5" s="134"/>
      <c r="N5" s="136"/>
      <c r="O5" s="138"/>
    </row>
    <row r="6" spans="1:15" ht="14.25" thickTop="1">
      <c r="A6" s="19" t="s">
        <v>2</v>
      </c>
      <c r="B6" s="20" t="s">
        <v>858</v>
      </c>
      <c r="C6" s="22">
        <v>31</v>
      </c>
      <c r="D6" s="21">
        <v>3021.0971665781726</v>
      </c>
      <c r="E6" s="22">
        <v>4.2</v>
      </c>
      <c r="F6" s="21">
        <v>11209.915773353752</v>
      </c>
      <c r="G6" s="22">
        <v>1.62</v>
      </c>
      <c r="H6" s="21">
        <v>14436.754102530551</v>
      </c>
      <c r="I6" s="22">
        <v>0</v>
      </c>
      <c r="J6" s="21">
        <v>0</v>
      </c>
      <c r="K6" s="22">
        <v>1.9666666666666666</v>
      </c>
      <c r="L6" s="21">
        <v>232.90618124198829</v>
      </c>
      <c r="M6" s="123">
        <v>28900</v>
      </c>
      <c r="N6" s="23">
        <v>1</v>
      </c>
      <c r="O6" s="126">
        <v>28900</v>
      </c>
    </row>
    <row r="7" spans="1:15">
      <c r="A7" s="24" t="s">
        <v>3</v>
      </c>
      <c r="B7" s="25" t="s">
        <v>859</v>
      </c>
      <c r="C7" s="22">
        <v>13.6</v>
      </c>
      <c r="D7" s="21">
        <v>1325.384563402037</v>
      </c>
      <c r="E7" s="22">
        <v>0.13</v>
      </c>
      <c r="F7" s="21">
        <v>346.9735834609495</v>
      </c>
      <c r="G7" s="22">
        <v>0.01</v>
      </c>
      <c r="H7" s="21">
        <v>89.115766065003399</v>
      </c>
      <c r="I7" s="22">
        <v>0</v>
      </c>
      <c r="J7" s="21">
        <v>0</v>
      </c>
      <c r="K7" s="22">
        <v>0.3</v>
      </c>
      <c r="L7" s="21">
        <v>35.528061545388042</v>
      </c>
      <c r="M7" s="123">
        <v>1800</v>
      </c>
      <c r="N7" s="26">
        <v>1</v>
      </c>
      <c r="O7" s="126">
        <v>1800</v>
      </c>
    </row>
    <row r="8" spans="1:15">
      <c r="A8" s="24" t="s">
        <v>4</v>
      </c>
      <c r="B8" s="25" t="s">
        <v>860</v>
      </c>
      <c r="C8" s="22">
        <v>17.5</v>
      </c>
      <c r="D8" s="21">
        <v>1705.4580779070329</v>
      </c>
      <c r="E8" s="22">
        <v>0.09</v>
      </c>
      <c r="F8" s="21">
        <v>240.2124808575804</v>
      </c>
      <c r="G8" s="22">
        <v>0.03</v>
      </c>
      <c r="H8" s="21">
        <v>267.34729819501018</v>
      </c>
      <c r="I8" s="22">
        <v>0</v>
      </c>
      <c r="J8" s="21">
        <v>0</v>
      </c>
      <c r="K8" s="22">
        <v>0</v>
      </c>
      <c r="L8" s="21">
        <v>0</v>
      </c>
      <c r="M8" s="123">
        <v>2210</v>
      </c>
      <c r="N8" s="26">
        <v>1</v>
      </c>
      <c r="O8" s="126">
        <v>2210</v>
      </c>
    </row>
    <row r="9" spans="1:15">
      <c r="A9" s="24" t="s">
        <v>5</v>
      </c>
      <c r="B9" s="25" t="s">
        <v>6</v>
      </c>
      <c r="C9" s="22">
        <v>11.7</v>
      </c>
      <c r="D9" s="21">
        <v>1140.2205435149876</v>
      </c>
      <c r="E9" s="22">
        <v>2.16</v>
      </c>
      <c r="F9" s="21">
        <v>5765.0995405819303</v>
      </c>
      <c r="G9" s="22">
        <v>0.69</v>
      </c>
      <c r="H9" s="21">
        <v>6148.9878584852331</v>
      </c>
      <c r="I9" s="22">
        <v>0</v>
      </c>
      <c r="J9" s="21">
        <v>0</v>
      </c>
      <c r="K9" s="22">
        <v>143.93333333333334</v>
      </c>
      <c r="L9" s="21">
        <v>17045.574416998399</v>
      </c>
      <c r="M9" s="123">
        <v>30100</v>
      </c>
      <c r="N9" s="26">
        <v>1</v>
      </c>
      <c r="O9" s="126">
        <v>30100</v>
      </c>
    </row>
    <row r="10" spans="1:15">
      <c r="A10" s="24" t="s">
        <v>7</v>
      </c>
      <c r="B10" s="25" t="s">
        <v>8</v>
      </c>
      <c r="C10" s="22">
        <v>22.3</v>
      </c>
      <c r="D10" s="21">
        <v>2173.2408649901049</v>
      </c>
      <c r="E10" s="22">
        <v>3.73</v>
      </c>
      <c r="F10" s="21">
        <v>9955.4728177641664</v>
      </c>
      <c r="G10" s="22">
        <v>0.79</v>
      </c>
      <c r="H10" s="21">
        <v>7040.1455191352679</v>
      </c>
      <c r="I10" s="22">
        <v>0</v>
      </c>
      <c r="J10" s="21">
        <v>0</v>
      </c>
      <c r="K10" s="22">
        <v>48.766666666666666</v>
      </c>
      <c r="L10" s="21">
        <v>5775.2837823225227</v>
      </c>
      <c r="M10" s="123">
        <v>24940</v>
      </c>
      <c r="N10" s="26">
        <v>1</v>
      </c>
      <c r="O10" s="126">
        <v>24940</v>
      </c>
    </row>
    <row r="11" spans="1:15">
      <c r="A11" s="24" t="s">
        <v>9</v>
      </c>
      <c r="B11" s="25" t="s">
        <v>10</v>
      </c>
      <c r="C11" s="22">
        <v>26.6</v>
      </c>
      <c r="D11" s="21">
        <v>2592.2962784186902</v>
      </c>
      <c r="E11" s="22">
        <v>5.3000000000000007</v>
      </c>
      <c r="F11" s="21">
        <v>14145.846094946404</v>
      </c>
      <c r="G11" s="22">
        <v>0.69</v>
      </c>
      <c r="H11" s="21">
        <v>6148.9878584852331</v>
      </c>
      <c r="I11" s="22">
        <v>0</v>
      </c>
      <c r="J11" s="21">
        <v>0</v>
      </c>
      <c r="K11" s="22">
        <v>148.46666666666667</v>
      </c>
      <c r="L11" s="21">
        <v>17582.442902573152</v>
      </c>
      <c r="M11" s="123">
        <v>40470</v>
      </c>
      <c r="N11" s="26">
        <v>1</v>
      </c>
      <c r="O11" s="126">
        <v>40470</v>
      </c>
    </row>
    <row r="12" spans="1:15">
      <c r="A12" s="24" t="s">
        <v>11</v>
      </c>
      <c r="B12" s="25" t="s">
        <v>12</v>
      </c>
      <c r="C12" s="22">
        <v>40</v>
      </c>
      <c r="D12" s="21">
        <v>3898.1898923589324</v>
      </c>
      <c r="E12" s="22">
        <v>1.53</v>
      </c>
      <c r="F12" s="21">
        <v>4083.6121745788669</v>
      </c>
      <c r="G12" s="22">
        <v>0.27</v>
      </c>
      <c r="H12" s="21">
        <v>2406.1256837550918</v>
      </c>
      <c r="I12" s="22">
        <v>0</v>
      </c>
      <c r="J12" s="21">
        <v>0</v>
      </c>
      <c r="K12" s="22">
        <v>19.2</v>
      </c>
      <c r="L12" s="21">
        <v>2273.7959389048347</v>
      </c>
      <c r="M12" s="123">
        <v>12660</v>
      </c>
      <c r="N12" s="26">
        <v>1</v>
      </c>
      <c r="O12" s="126">
        <v>12660</v>
      </c>
    </row>
    <row r="13" spans="1:15">
      <c r="A13" s="24" t="s">
        <v>13</v>
      </c>
      <c r="B13" s="25" t="s">
        <v>14</v>
      </c>
      <c r="C13" s="22">
        <v>23.8</v>
      </c>
      <c r="D13" s="21">
        <v>2319.4229859535649</v>
      </c>
      <c r="E13" s="22">
        <v>4.0199999999999996</v>
      </c>
      <c r="F13" s="21">
        <v>10729.49081163859</v>
      </c>
      <c r="G13" s="22">
        <v>1.26</v>
      </c>
      <c r="H13" s="21">
        <v>11228.586524190427</v>
      </c>
      <c r="I13" s="22">
        <v>0</v>
      </c>
      <c r="J13" s="21">
        <v>0</v>
      </c>
      <c r="K13" s="22">
        <v>30.133333333333333</v>
      </c>
      <c r="L13" s="21">
        <v>3568.5964041145326</v>
      </c>
      <c r="M13" s="123">
        <v>27850</v>
      </c>
      <c r="N13" s="26">
        <v>1</v>
      </c>
      <c r="O13" s="126">
        <v>27850</v>
      </c>
    </row>
    <row r="14" spans="1:15">
      <c r="A14" s="24" t="s">
        <v>15</v>
      </c>
      <c r="B14" s="25" t="s">
        <v>16</v>
      </c>
      <c r="C14" s="22">
        <v>23.8</v>
      </c>
      <c r="D14" s="21">
        <v>2319.4229859535649</v>
      </c>
      <c r="E14" s="22">
        <v>1.9</v>
      </c>
      <c r="F14" s="21">
        <v>5071.1523736600311</v>
      </c>
      <c r="G14" s="22">
        <v>0.18</v>
      </c>
      <c r="H14" s="21">
        <v>1604.083789170061</v>
      </c>
      <c r="I14" s="22">
        <v>0</v>
      </c>
      <c r="J14" s="21">
        <v>0</v>
      </c>
      <c r="K14" s="22">
        <v>15.316666666666666</v>
      </c>
      <c r="L14" s="21">
        <v>1813.9049200117563</v>
      </c>
      <c r="M14" s="123">
        <v>10810</v>
      </c>
      <c r="N14" s="26">
        <v>2</v>
      </c>
      <c r="O14" s="126">
        <v>5410</v>
      </c>
    </row>
    <row r="15" spans="1:15">
      <c r="A15" s="24" t="s">
        <v>17</v>
      </c>
      <c r="B15" s="25" t="s">
        <v>18</v>
      </c>
      <c r="C15" s="22">
        <v>24.1</v>
      </c>
      <c r="D15" s="21">
        <v>2348.659410146257</v>
      </c>
      <c r="E15" s="22">
        <v>2.76</v>
      </c>
      <c r="F15" s="21">
        <v>7366.5160796324653</v>
      </c>
      <c r="G15" s="22">
        <v>1.03</v>
      </c>
      <c r="H15" s="21">
        <v>9178.9239046953498</v>
      </c>
      <c r="I15" s="22">
        <v>0</v>
      </c>
      <c r="J15" s="21">
        <v>0</v>
      </c>
      <c r="K15" s="22">
        <v>21.033333333333335</v>
      </c>
      <c r="L15" s="21">
        <v>2490.9118705710953</v>
      </c>
      <c r="M15" s="123">
        <v>21390</v>
      </c>
      <c r="N15" s="26">
        <v>2</v>
      </c>
      <c r="O15" s="126">
        <v>10700</v>
      </c>
    </row>
    <row r="16" spans="1:15">
      <c r="A16" s="24" t="s">
        <v>19</v>
      </c>
      <c r="B16" s="25" t="s">
        <v>20</v>
      </c>
      <c r="C16" s="22">
        <v>9.1999999999999993</v>
      </c>
      <c r="D16" s="21">
        <v>896.58367524255436</v>
      </c>
      <c r="E16" s="22">
        <v>1.45</v>
      </c>
      <c r="F16" s="21">
        <v>3870.089969372129</v>
      </c>
      <c r="G16" s="22">
        <v>0.41</v>
      </c>
      <c r="H16" s="21">
        <v>3653.7464086651389</v>
      </c>
      <c r="I16" s="22">
        <v>0</v>
      </c>
      <c r="J16" s="21">
        <v>0</v>
      </c>
      <c r="K16" s="22">
        <v>2.2333333333333334</v>
      </c>
      <c r="L16" s="21">
        <v>264.48668039344432</v>
      </c>
      <c r="M16" s="123">
        <v>8680</v>
      </c>
      <c r="N16" s="26">
        <v>2</v>
      </c>
      <c r="O16" s="126">
        <v>4340</v>
      </c>
    </row>
    <row r="17" spans="1:15">
      <c r="A17" s="24" t="s">
        <v>21</v>
      </c>
      <c r="B17" s="25" t="s">
        <v>22</v>
      </c>
      <c r="C17" s="22">
        <v>28.9</v>
      </c>
      <c r="D17" s="21">
        <v>2816.4421972293285</v>
      </c>
      <c r="E17" s="22">
        <v>5.68</v>
      </c>
      <c r="F17" s="21">
        <v>15160.076569678407</v>
      </c>
      <c r="G17" s="22">
        <v>1.31</v>
      </c>
      <c r="H17" s="21">
        <v>11674.165354515444</v>
      </c>
      <c r="I17" s="22">
        <v>0</v>
      </c>
      <c r="J17" s="21">
        <v>0</v>
      </c>
      <c r="K17" s="22">
        <v>18.033333333333335</v>
      </c>
      <c r="L17" s="21">
        <v>2135.631255117215</v>
      </c>
      <c r="M17" s="123">
        <v>31790</v>
      </c>
      <c r="N17" s="26">
        <v>2</v>
      </c>
      <c r="O17" s="126">
        <v>15900</v>
      </c>
    </row>
    <row r="18" spans="1:15">
      <c r="A18" s="24" t="s">
        <v>23</v>
      </c>
      <c r="B18" s="25" t="s">
        <v>24</v>
      </c>
      <c r="C18" s="22">
        <v>36</v>
      </c>
      <c r="D18" s="21">
        <v>3508.3709031230392</v>
      </c>
      <c r="E18" s="22">
        <v>7.14</v>
      </c>
      <c r="F18" s="21">
        <v>19056.856814701379</v>
      </c>
      <c r="G18" s="22">
        <v>0.96</v>
      </c>
      <c r="H18" s="21">
        <v>8555.1135422403258</v>
      </c>
      <c r="I18" s="22">
        <v>0</v>
      </c>
      <c r="J18" s="21">
        <v>0</v>
      </c>
      <c r="K18" s="22">
        <v>80.95</v>
      </c>
      <c r="L18" s="21">
        <v>9586.6552736638751</v>
      </c>
      <c r="M18" s="123">
        <v>40710</v>
      </c>
      <c r="N18" s="26">
        <v>2</v>
      </c>
      <c r="O18" s="126">
        <v>20360</v>
      </c>
    </row>
    <row r="19" spans="1:15">
      <c r="A19" s="24" t="s">
        <v>25</v>
      </c>
      <c r="B19" s="25" t="s">
        <v>26</v>
      </c>
      <c r="C19" s="22">
        <v>22.2</v>
      </c>
      <c r="D19" s="21">
        <v>2163.4953902592074</v>
      </c>
      <c r="E19" s="22">
        <v>2.82</v>
      </c>
      <c r="F19" s="21">
        <v>7526.6577335375196</v>
      </c>
      <c r="G19" s="22">
        <v>0.75</v>
      </c>
      <c r="H19" s="21">
        <v>6683.6824548752538</v>
      </c>
      <c r="I19" s="22">
        <v>0</v>
      </c>
      <c r="J19" s="21">
        <v>0</v>
      </c>
      <c r="K19" s="22">
        <v>37.116666666666667</v>
      </c>
      <c r="L19" s="21">
        <v>4395.6107256432879</v>
      </c>
      <c r="M19" s="123">
        <v>20770</v>
      </c>
      <c r="N19" s="26">
        <v>2</v>
      </c>
      <c r="O19" s="126">
        <v>10390</v>
      </c>
    </row>
    <row r="20" spans="1:15">
      <c r="A20" s="24" t="s">
        <v>27</v>
      </c>
      <c r="B20" s="25" t="s">
        <v>28</v>
      </c>
      <c r="C20" s="22">
        <v>39.5</v>
      </c>
      <c r="D20" s="21">
        <v>3849.4625187044458</v>
      </c>
      <c r="E20" s="22">
        <v>5.79</v>
      </c>
      <c r="F20" s="21">
        <v>15453.669601837673</v>
      </c>
      <c r="G20" s="22">
        <v>1.67</v>
      </c>
      <c r="H20" s="21">
        <v>14882.332932855566</v>
      </c>
      <c r="I20" s="22">
        <v>0</v>
      </c>
      <c r="J20" s="21">
        <v>0</v>
      </c>
      <c r="K20" s="22">
        <v>91.166666666666671</v>
      </c>
      <c r="L20" s="21">
        <v>10796.583147404033</v>
      </c>
      <c r="M20" s="123">
        <v>44980</v>
      </c>
      <c r="N20" s="26">
        <v>2</v>
      </c>
      <c r="O20" s="126">
        <v>22490</v>
      </c>
    </row>
    <row r="21" spans="1:15">
      <c r="A21" s="24" t="s">
        <v>29</v>
      </c>
      <c r="B21" s="25" t="s">
        <v>30</v>
      </c>
      <c r="C21" s="22">
        <v>43.6</v>
      </c>
      <c r="D21" s="21">
        <v>4249.0269826712365</v>
      </c>
      <c r="E21" s="22">
        <v>4.2699999999999996</v>
      </c>
      <c r="F21" s="21">
        <v>11396.747702909648</v>
      </c>
      <c r="G21" s="22">
        <v>0.57999999999999996</v>
      </c>
      <c r="H21" s="21">
        <v>5168.7144317701959</v>
      </c>
      <c r="I21" s="22">
        <v>0</v>
      </c>
      <c r="J21" s="21">
        <v>0</v>
      </c>
      <c r="K21" s="22">
        <v>16.45</v>
      </c>
      <c r="L21" s="21">
        <v>1948.1220414054444</v>
      </c>
      <c r="M21" s="123">
        <v>22760</v>
      </c>
      <c r="N21" s="26">
        <v>2</v>
      </c>
      <c r="O21" s="126">
        <v>11380</v>
      </c>
    </row>
    <row r="22" spans="1:15">
      <c r="A22" s="24" t="s">
        <v>31</v>
      </c>
      <c r="B22" s="25" t="s">
        <v>32</v>
      </c>
      <c r="C22" s="22">
        <v>3.4</v>
      </c>
      <c r="D22" s="21">
        <v>331.34614085050924</v>
      </c>
      <c r="E22" s="22">
        <v>0</v>
      </c>
      <c r="F22" s="21">
        <v>0</v>
      </c>
      <c r="G22" s="22">
        <v>0</v>
      </c>
      <c r="H22" s="21">
        <v>0</v>
      </c>
      <c r="I22" s="22">
        <v>0</v>
      </c>
      <c r="J22" s="21">
        <v>0</v>
      </c>
      <c r="K22" s="22">
        <v>0</v>
      </c>
      <c r="L22" s="21">
        <v>0</v>
      </c>
      <c r="M22" s="123">
        <v>330</v>
      </c>
      <c r="N22" s="26">
        <v>2</v>
      </c>
      <c r="O22" s="126">
        <v>170</v>
      </c>
    </row>
    <row r="23" spans="1:15">
      <c r="A23" s="24" t="s">
        <v>33</v>
      </c>
      <c r="B23" s="25" t="s">
        <v>34</v>
      </c>
      <c r="C23" s="22">
        <v>40.4</v>
      </c>
      <c r="D23" s="21">
        <v>3937.1717912825216</v>
      </c>
      <c r="E23" s="22">
        <v>6.2200000000000006</v>
      </c>
      <c r="F23" s="21">
        <v>16601.351454823893</v>
      </c>
      <c r="G23" s="22">
        <v>1.4</v>
      </c>
      <c r="H23" s="21">
        <v>12476.207249100475</v>
      </c>
      <c r="I23" s="22">
        <v>0</v>
      </c>
      <c r="J23" s="21">
        <v>0</v>
      </c>
      <c r="K23" s="22">
        <v>64.099999999999994</v>
      </c>
      <c r="L23" s="21">
        <v>7591.162483531245</v>
      </c>
      <c r="M23" s="123">
        <v>40610</v>
      </c>
      <c r="N23" s="26">
        <v>2</v>
      </c>
      <c r="O23" s="126">
        <v>20310</v>
      </c>
    </row>
    <row r="24" spans="1:15">
      <c r="A24" s="24" t="s">
        <v>35</v>
      </c>
      <c r="B24" s="25" t="s">
        <v>36</v>
      </c>
      <c r="C24" s="22">
        <v>25.5</v>
      </c>
      <c r="D24" s="21">
        <v>2485.0960563788194</v>
      </c>
      <c r="E24" s="22">
        <v>3.04</v>
      </c>
      <c r="F24" s="21">
        <v>8113.8437978560496</v>
      </c>
      <c r="G24" s="22">
        <v>0.88</v>
      </c>
      <c r="H24" s="21">
        <v>7842.1874137202985</v>
      </c>
      <c r="I24" s="22">
        <v>0</v>
      </c>
      <c r="J24" s="21">
        <v>0</v>
      </c>
      <c r="K24" s="22">
        <v>0.13333333333333333</v>
      </c>
      <c r="L24" s="21">
        <v>15.790249575728019</v>
      </c>
      <c r="M24" s="123">
        <v>18460</v>
      </c>
      <c r="N24" s="26">
        <v>2</v>
      </c>
      <c r="O24" s="126">
        <v>9230</v>
      </c>
    </row>
    <row r="25" spans="1:15">
      <c r="A25" s="24" t="s">
        <v>37</v>
      </c>
      <c r="B25" s="25" t="s">
        <v>38</v>
      </c>
      <c r="C25" s="22">
        <v>39.5</v>
      </c>
      <c r="D25" s="21">
        <v>3849.4625187044458</v>
      </c>
      <c r="E25" s="22">
        <v>4.53</v>
      </c>
      <c r="F25" s="21">
        <v>12090.694869831548</v>
      </c>
      <c r="G25" s="22">
        <v>0.88</v>
      </c>
      <c r="H25" s="21">
        <v>7842.1874137202985</v>
      </c>
      <c r="I25" s="22">
        <v>0</v>
      </c>
      <c r="J25" s="21">
        <v>0</v>
      </c>
      <c r="K25" s="22">
        <v>137.21666666666667</v>
      </c>
      <c r="L25" s="21">
        <v>16250.140594621098</v>
      </c>
      <c r="M25" s="123">
        <v>40030</v>
      </c>
      <c r="N25" s="26">
        <v>2</v>
      </c>
      <c r="O25" s="126">
        <v>20020</v>
      </c>
    </row>
    <row r="26" spans="1:15">
      <c r="A26" s="24" t="s">
        <v>39</v>
      </c>
      <c r="B26" s="25" t="s">
        <v>40</v>
      </c>
      <c r="C26" s="22">
        <v>32.6</v>
      </c>
      <c r="D26" s="21">
        <v>3177.0247622725301</v>
      </c>
      <c r="E26" s="22">
        <v>5.35</v>
      </c>
      <c r="F26" s="21">
        <v>14279.297473200613</v>
      </c>
      <c r="G26" s="22">
        <v>1.55</v>
      </c>
      <c r="H26" s="21">
        <v>13812.943740075525</v>
      </c>
      <c r="I26" s="22">
        <v>0</v>
      </c>
      <c r="J26" s="21">
        <v>0</v>
      </c>
      <c r="K26" s="22">
        <v>27.75</v>
      </c>
      <c r="L26" s="21">
        <v>3286.3456929483941</v>
      </c>
      <c r="M26" s="123">
        <v>34560</v>
      </c>
      <c r="N26" s="26">
        <v>2</v>
      </c>
      <c r="O26" s="126">
        <v>17280</v>
      </c>
    </row>
    <row r="27" spans="1:15">
      <c r="A27" s="24" t="s">
        <v>41</v>
      </c>
      <c r="B27" s="25" t="s">
        <v>42</v>
      </c>
      <c r="C27" s="22">
        <v>23.6</v>
      </c>
      <c r="D27" s="21">
        <v>2299.9320364917703</v>
      </c>
      <c r="E27" s="22">
        <v>2.48</v>
      </c>
      <c r="F27" s="21">
        <v>6619.1883614088829</v>
      </c>
      <c r="G27" s="22">
        <v>0.57999999999999996</v>
      </c>
      <c r="H27" s="21">
        <v>5168.7144317701959</v>
      </c>
      <c r="I27" s="22">
        <v>0</v>
      </c>
      <c r="J27" s="21">
        <v>0</v>
      </c>
      <c r="K27" s="22">
        <v>52.43333333333333</v>
      </c>
      <c r="L27" s="21">
        <v>6209.515645655043</v>
      </c>
      <c r="M27" s="123">
        <v>20300</v>
      </c>
      <c r="N27" s="26">
        <v>2</v>
      </c>
      <c r="O27" s="126">
        <v>10150</v>
      </c>
    </row>
    <row r="28" spans="1:15">
      <c r="A28" s="24" t="s">
        <v>43</v>
      </c>
      <c r="B28" s="25" t="s">
        <v>44</v>
      </c>
      <c r="C28" s="22">
        <v>16</v>
      </c>
      <c r="D28" s="21">
        <v>1559.275956943573</v>
      </c>
      <c r="E28" s="22">
        <v>2.0299999999999998</v>
      </c>
      <c r="F28" s="21">
        <v>5418.1259571209803</v>
      </c>
      <c r="G28" s="22">
        <v>0.32</v>
      </c>
      <c r="H28" s="21">
        <v>2851.7045140801088</v>
      </c>
      <c r="I28" s="22">
        <v>0</v>
      </c>
      <c r="J28" s="21">
        <v>0</v>
      </c>
      <c r="K28" s="22">
        <v>0</v>
      </c>
      <c r="L28" s="21">
        <v>0</v>
      </c>
      <c r="M28" s="123">
        <v>9830</v>
      </c>
      <c r="N28" s="26">
        <v>1</v>
      </c>
      <c r="O28" s="126">
        <v>9830</v>
      </c>
    </row>
    <row r="29" spans="1:15">
      <c r="A29" s="24" t="s">
        <v>45</v>
      </c>
      <c r="B29" s="25" t="s">
        <v>46</v>
      </c>
      <c r="C29" s="22">
        <v>81.5</v>
      </c>
      <c r="D29" s="21">
        <v>7942.5619056813248</v>
      </c>
      <c r="E29" s="22">
        <v>2.34</v>
      </c>
      <c r="F29" s="21">
        <v>6245.5245022970903</v>
      </c>
      <c r="G29" s="22">
        <v>0.35</v>
      </c>
      <c r="H29" s="21">
        <v>3119.0518122751187</v>
      </c>
      <c r="I29" s="22">
        <v>0</v>
      </c>
      <c r="J29" s="21">
        <v>0</v>
      </c>
      <c r="K29" s="22">
        <v>55.35</v>
      </c>
      <c r="L29" s="21">
        <v>6554.927355124094</v>
      </c>
      <c r="M29" s="123">
        <v>23860</v>
      </c>
      <c r="N29" s="26">
        <v>1</v>
      </c>
      <c r="O29" s="126">
        <v>23860</v>
      </c>
    </row>
    <row r="30" spans="1:15">
      <c r="A30" s="24" t="s">
        <v>47</v>
      </c>
      <c r="B30" s="25" t="s">
        <v>48</v>
      </c>
      <c r="C30" s="22">
        <v>15.6</v>
      </c>
      <c r="D30" s="21">
        <v>1520.2940580199836</v>
      </c>
      <c r="E30" s="22">
        <v>3.8499999999999996</v>
      </c>
      <c r="F30" s="21">
        <v>10275.756125574273</v>
      </c>
      <c r="G30" s="22">
        <v>1.43</v>
      </c>
      <c r="H30" s="21">
        <v>12743.554547295484</v>
      </c>
      <c r="I30" s="22">
        <v>0</v>
      </c>
      <c r="J30" s="21">
        <v>0</v>
      </c>
      <c r="K30" s="22">
        <v>0.6166666666666667</v>
      </c>
      <c r="L30" s="21">
        <v>73.029904287742099</v>
      </c>
      <c r="M30" s="123">
        <v>24610</v>
      </c>
      <c r="N30" s="26">
        <v>1</v>
      </c>
      <c r="O30" s="126">
        <v>24610</v>
      </c>
    </row>
    <row r="31" spans="1:15">
      <c r="A31" s="24" t="s">
        <v>49</v>
      </c>
      <c r="B31" s="25" t="s">
        <v>50</v>
      </c>
      <c r="C31" s="22">
        <v>16.3</v>
      </c>
      <c r="D31" s="21">
        <v>1588.512381136265</v>
      </c>
      <c r="E31" s="22">
        <v>3.09</v>
      </c>
      <c r="F31" s="21">
        <v>8247.2951761102613</v>
      </c>
      <c r="G31" s="22">
        <v>1.05</v>
      </c>
      <c r="H31" s="21">
        <v>9357.1554368253564</v>
      </c>
      <c r="I31" s="22">
        <v>0</v>
      </c>
      <c r="J31" s="21">
        <v>0</v>
      </c>
      <c r="K31" s="22">
        <v>0</v>
      </c>
      <c r="L31" s="21">
        <v>0</v>
      </c>
      <c r="M31" s="123">
        <v>19190</v>
      </c>
      <c r="N31" s="26">
        <v>1</v>
      </c>
      <c r="O31" s="126">
        <v>19190</v>
      </c>
    </row>
    <row r="32" spans="1:15">
      <c r="A32" s="24" t="s">
        <v>51</v>
      </c>
      <c r="B32" s="25" t="s">
        <v>52</v>
      </c>
      <c r="C32" s="22">
        <v>22.8</v>
      </c>
      <c r="D32" s="21">
        <v>2221.9682386445916</v>
      </c>
      <c r="E32" s="22">
        <v>6.38</v>
      </c>
      <c r="F32" s="21">
        <v>17028.395865237366</v>
      </c>
      <c r="G32" s="22">
        <v>2.63</v>
      </c>
      <c r="H32" s="21">
        <v>23437.44647509589</v>
      </c>
      <c r="I32" s="22">
        <v>0.02</v>
      </c>
      <c r="J32" s="21">
        <v>1770.2308799999998</v>
      </c>
      <c r="K32" s="22">
        <v>124.13333333333334</v>
      </c>
      <c r="L32" s="21">
        <v>14700.722355002787</v>
      </c>
      <c r="M32" s="123">
        <v>59160</v>
      </c>
      <c r="N32" s="26">
        <v>1</v>
      </c>
      <c r="O32" s="126">
        <v>59160</v>
      </c>
    </row>
    <row r="33" spans="1:15">
      <c r="A33" s="24" t="s">
        <v>53</v>
      </c>
      <c r="B33" s="25" t="s">
        <v>54</v>
      </c>
      <c r="C33" s="22">
        <v>33.9</v>
      </c>
      <c r="D33" s="21">
        <v>3303.715933774195</v>
      </c>
      <c r="E33" s="22">
        <v>6.63</v>
      </c>
      <c r="F33" s="21">
        <v>17695.652756508425</v>
      </c>
      <c r="G33" s="22">
        <v>1.91</v>
      </c>
      <c r="H33" s="21">
        <v>17021.111318415646</v>
      </c>
      <c r="I33" s="22">
        <v>0</v>
      </c>
      <c r="J33" s="21">
        <v>0</v>
      </c>
      <c r="K33" s="22">
        <v>59.916666666666664</v>
      </c>
      <c r="L33" s="21">
        <v>7095.7434030927789</v>
      </c>
      <c r="M33" s="123">
        <v>45120</v>
      </c>
      <c r="N33" s="26">
        <v>2</v>
      </c>
      <c r="O33" s="126">
        <v>22560</v>
      </c>
    </row>
    <row r="34" spans="1:15">
      <c r="A34" s="24" t="s">
        <v>55</v>
      </c>
      <c r="B34" s="25" t="s">
        <v>56</v>
      </c>
      <c r="C34" s="22">
        <v>28.1</v>
      </c>
      <c r="D34" s="21">
        <v>2738.4783993821502</v>
      </c>
      <c r="E34" s="22">
        <v>3.4299999999999997</v>
      </c>
      <c r="F34" s="21">
        <v>9154.764548238898</v>
      </c>
      <c r="G34" s="22">
        <v>0.9</v>
      </c>
      <c r="H34" s="21">
        <v>8020.4189458503051</v>
      </c>
      <c r="I34" s="22">
        <v>0</v>
      </c>
      <c r="J34" s="21">
        <v>0</v>
      </c>
      <c r="K34" s="22">
        <v>5.2166666666666668</v>
      </c>
      <c r="L34" s="21">
        <v>617.79351465035882</v>
      </c>
      <c r="M34" s="123">
        <v>20530</v>
      </c>
      <c r="N34" s="26">
        <v>2</v>
      </c>
      <c r="O34" s="126">
        <v>10270</v>
      </c>
    </row>
    <row r="35" spans="1:15">
      <c r="A35" s="24" t="s">
        <v>57</v>
      </c>
      <c r="B35" s="25" t="s">
        <v>58</v>
      </c>
      <c r="C35" s="22">
        <v>37.5</v>
      </c>
      <c r="D35" s="21">
        <v>3654.5530240864991</v>
      </c>
      <c r="E35" s="22">
        <v>5.67</v>
      </c>
      <c r="F35" s="21">
        <v>15133.386294027567</v>
      </c>
      <c r="G35" s="22">
        <v>2.11</v>
      </c>
      <c r="H35" s="21">
        <v>18803.426639715715</v>
      </c>
      <c r="I35" s="22">
        <v>0</v>
      </c>
      <c r="J35" s="21">
        <v>0</v>
      </c>
      <c r="K35" s="22">
        <v>29.566666666666666</v>
      </c>
      <c r="L35" s="21">
        <v>3501.4878434176885</v>
      </c>
      <c r="M35" s="123">
        <v>41090</v>
      </c>
      <c r="N35" s="26">
        <v>2</v>
      </c>
      <c r="O35" s="126">
        <v>20550</v>
      </c>
    </row>
    <row r="36" spans="1:15">
      <c r="A36" s="24" t="s">
        <v>59</v>
      </c>
      <c r="B36" s="25" t="s">
        <v>60</v>
      </c>
      <c r="C36" s="22">
        <v>22.2</v>
      </c>
      <c r="D36" s="21">
        <v>2163.4953902592074</v>
      </c>
      <c r="E36" s="22">
        <v>2.75</v>
      </c>
      <c r="F36" s="21">
        <v>7339.8258039816237</v>
      </c>
      <c r="G36" s="22">
        <v>0.73</v>
      </c>
      <c r="H36" s="21">
        <v>6505.4509227452472</v>
      </c>
      <c r="I36" s="22">
        <v>0</v>
      </c>
      <c r="J36" s="21">
        <v>0</v>
      </c>
      <c r="K36" s="22">
        <v>118.23333333333333</v>
      </c>
      <c r="L36" s="21">
        <v>14002.003811276822</v>
      </c>
      <c r="M36" s="123">
        <v>30010</v>
      </c>
      <c r="N36" s="26">
        <v>2</v>
      </c>
      <c r="O36" s="126">
        <v>15010</v>
      </c>
    </row>
    <row r="37" spans="1:15">
      <c r="A37" s="24" t="s">
        <v>61</v>
      </c>
      <c r="B37" s="25" t="s">
        <v>62</v>
      </c>
      <c r="C37" s="22">
        <v>4.2</v>
      </c>
      <c r="D37" s="21">
        <v>409.30993869768793</v>
      </c>
      <c r="E37" s="22">
        <v>0</v>
      </c>
      <c r="F37" s="21">
        <v>0</v>
      </c>
      <c r="G37" s="22">
        <v>0</v>
      </c>
      <c r="H37" s="21">
        <v>0</v>
      </c>
      <c r="I37" s="22">
        <v>0</v>
      </c>
      <c r="J37" s="21">
        <v>0</v>
      </c>
      <c r="K37" s="22">
        <v>0</v>
      </c>
      <c r="L37" s="21">
        <v>0</v>
      </c>
      <c r="M37" s="123">
        <v>410</v>
      </c>
      <c r="N37" s="26">
        <v>2</v>
      </c>
      <c r="O37" s="126">
        <v>210</v>
      </c>
    </row>
    <row r="38" spans="1:15">
      <c r="A38" s="24" t="s">
        <v>63</v>
      </c>
      <c r="B38" s="25" t="s">
        <v>64</v>
      </c>
      <c r="C38" s="22">
        <v>21.7</v>
      </c>
      <c r="D38" s="21">
        <v>2114.7680166047207</v>
      </c>
      <c r="E38" s="22">
        <v>5.41</v>
      </c>
      <c r="F38" s="21">
        <v>14439.439127105667</v>
      </c>
      <c r="G38" s="22">
        <v>1.95</v>
      </c>
      <c r="H38" s="21">
        <v>17377.574382675662</v>
      </c>
      <c r="I38" s="22">
        <v>0</v>
      </c>
      <c r="J38" s="21">
        <v>0</v>
      </c>
      <c r="K38" s="22">
        <v>77</v>
      </c>
      <c r="L38" s="21">
        <v>9118.8691299829316</v>
      </c>
      <c r="M38" s="123">
        <v>43050</v>
      </c>
      <c r="N38" s="26">
        <v>2</v>
      </c>
      <c r="O38" s="126">
        <v>21530</v>
      </c>
    </row>
    <row r="39" spans="1:15">
      <c r="A39" s="24" t="s">
        <v>65</v>
      </c>
      <c r="B39" s="25" t="s">
        <v>66</v>
      </c>
      <c r="C39" s="22">
        <v>16.2</v>
      </c>
      <c r="D39" s="21">
        <v>1578.7669064053675</v>
      </c>
      <c r="E39" s="22">
        <v>4.8499999999999996</v>
      </c>
      <c r="F39" s="21">
        <v>12944.7836906585</v>
      </c>
      <c r="G39" s="22">
        <v>1.56</v>
      </c>
      <c r="H39" s="21">
        <v>13902.059506140529</v>
      </c>
      <c r="I39" s="22">
        <v>0</v>
      </c>
      <c r="J39" s="21">
        <v>0</v>
      </c>
      <c r="K39" s="22">
        <v>19.05</v>
      </c>
      <c r="L39" s="21">
        <v>2256.0319081321409</v>
      </c>
      <c r="M39" s="123">
        <v>30680</v>
      </c>
      <c r="N39" s="26">
        <v>2</v>
      </c>
      <c r="O39" s="126">
        <v>15340</v>
      </c>
    </row>
    <row r="40" spans="1:15">
      <c r="A40" s="24" t="s">
        <v>67</v>
      </c>
      <c r="B40" s="25" t="s">
        <v>68</v>
      </c>
      <c r="C40" s="22">
        <v>33.5</v>
      </c>
      <c r="D40" s="21">
        <v>3264.7340348506059</v>
      </c>
      <c r="E40" s="22">
        <v>3.85</v>
      </c>
      <c r="F40" s="21">
        <v>10275.756125574273</v>
      </c>
      <c r="G40" s="22">
        <v>0.98</v>
      </c>
      <c r="H40" s="21">
        <v>8733.3450743703324</v>
      </c>
      <c r="I40" s="22">
        <v>0</v>
      </c>
      <c r="J40" s="21">
        <v>0</v>
      </c>
      <c r="K40" s="22">
        <v>17.583333333333332</v>
      </c>
      <c r="L40" s="21">
        <v>2082.3391627991323</v>
      </c>
      <c r="M40" s="123">
        <v>24360</v>
      </c>
      <c r="N40" s="26">
        <v>2</v>
      </c>
      <c r="O40" s="126">
        <v>12180</v>
      </c>
    </row>
    <row r="41" spans="1:15">
      <c r="A41" s="24" t="s">
        <v>69</v>
      </c>
      <c r="B41" s="25" t="s">
        <v>70</v>
      </c>
      <c r="C41" s="22">
        <v>75.900000000000006</v>
      </c>
      <c r="D41" s="21">
        <v>7396.815320751075</v>
      </c>
      <c r="E41" s="22">
        <v>2.16</v>
      </c>
      <c r="F41" s="21">
        <v>5765.0995405819303</v>
      </c>
      <c r="G41" s="22">
        <v>0.38</v>
      </c>
      <c r="H41" s="21">
        <v>3386.399110470129</v>
      </c>
      <c r="I41" s="22">
        <v>0</v>
      </c>
      <c r="J41" s="21">
        <v>0</v>
      </c>
      <c r="K41" s="22">
        <v>68.55</v>
      </c>
      <c r="L41" s="21">
        <v>8118.1620631211681</v>
      </c>
      <c r="M41" s="123">
        <v>24670</v>
      </c>
      <c r="N41" s="26">
        <v>2</v>
      </c>
      <c r="O41" s="126">
        <v>12340</v>
      </c>
    </row>
    <row r="42" spans="1:15">
      <c r="A42" s="24" t="s">
        <v>71</v>
      </c>
      <c r="B42" s="25" t="s">
        <v>72</v>
      </c>
      <c r="C42" s="22">
        <v>23.5</v>
      </c>
      <c r="D42" s="21">
        <v>2290.1865617608728</v>
      </c>
      <c r="E42" s="22">
        <v>5.54</v>
      </c>
      <c r="F42" s="21">
        <v>14786.412710566616</v>
      </c>
      <c r="G42" s="22">
        <v>1.46</v>
      </c>
      <c r="H42" s="21">
        <v>13010.901845490494</v>
      </c>
      <c r="I42" s="22">
        <v>0</v>
      </c>
      <c r="J42" s="21">
        <v>0</v>
      </c>
      <c r="K42" s="22">
        <v>54.25</v>
      </c>
      <c r="L42" s="21">
        <v>6424.6577961243383</v>
      </c>
      <c r="M42" s="123">
        <v>36510</v>
      </c>
      <c r="N42" s="26">
        <v>2</v>
      </c>
      <c r="O42" s="126">
        <v>18260</v>
      </c>
    </row>
    <row r="43" spans="1:15">
      <c r="A43" s="24" t="s">
        <v>73</v>
      </c>
      <c r="B43" s="25" t="s">
        <v>74</v>
      </c>
      <c r="C43" s="22">
        <v>25.5</v>
      </c>
      <c r="D43" s="21">
        <v>2485.0960563788194</v>
      </c>
      <c r="E43" s="22">
        <v>1.24</v>
      </c>
      <c r="F43" s="21">
        <v>3309.5941807044414</v>
      </c>
      <c r="G43" s="22">
        <v>0.22</v>
      </c>
      <c r="H43" s="21">
        <v>1960.5468534300746</v>
      </c>
      <c r="I43" s="22">
        <v>0</v>
      </c>
      <c r="J43" s="21">
        <v>0</v>
      </c>
      <c r="K43" s="22">
        <v>41.81666666666667</v>
      </c>
      <c r="L43" s="21">
        <v>4952.2170231877008</v>
      </c>
      <c r="M43" s="123">
        <v>12710</v>
      </c>
      <c r="N43" s="26">
        <v>2</v>
      </c>
      <c r="O43" s="126">
        <v>6360</v>
      </c>
    </row>
    <row r="44" spans="1:15">
      <c r="A44" s="24" t="s">
        <v>75</v>
      </c>
      <c r="B44" s="25" t="s">
        <v>76</v>
      </c>
      <c r="C44" s="22">
        <v>32.6</v>
      </c>
      <c r="D44" s="21">
        <v>3177.0247622725301</v>
      </c>
      <c r="E44" s="22">
        <v>2.11</v>
      </c>
      <c r="F44" s="21">
        <v>5631.6481623277186</v>
      </c>
      <c r="G44" s="22">
        <v>0.44</v>
      </c>
      <c r="H44" s="21">
        <v>3921.0937068601493</v>
      </c>
      <c r="I44" s="22">
        <v>7.0000000000000007E-2</v>
      </c>
      <c r="J44" s="21">
        <v>6195.8080799999998</v>
      </c>
      <c r="K44" s="22">
        <v>108.78333333333333</v>
      </c>
      <c r="L44" s="21">
        <v>12882.869872597097</v>
      </c>
      <c r="M44" s="123">
        <v>31810</v>
      </c>
      <c r="N44" s="26">
        <v>2</v>
      </c>
      <c r="O44" s="126">
        <v>15910</v>
      </c>
    </row>
    <row r="45" spans="1:15">
      <c r="A45" s="24" t="s">
        <v>77</v>
      </c>
      <c r="B45" s="25" t="s">
        <v>78</v>
      </c>
      <c r="C45" s="22">
        <v>3.4</v>
      </c>
      <c r="D45" s="21">
        <v>331.34614085050924</v>
      </c>
      <c r="E45" s="22">
        <v>0</v>
      </c>
      <c r="F45" s="21">
        <v>0</v>
      </c>
      <c r="G45" s="22">
        <v>0</v>
      </c>
      <c r="H45" s="21">
        <v>0</v>
      </c>
      <c r="I45" s="22">
        <v>0</v>
      </c>
      <c r="J45" s="21">
        <v>0</v>
      </c>
      <c r="K45" s="22">
        <v>0</v>
      </c>
      <c r="L45" s="21">
        <v>0</v>
      </c>
      <c r="M45" s="123">
        <v>330</v>
      </c>
      <c r="N45" s="26">
        <v>2</v>
      </c>
      <c r="O45" s="126">
        <v>170</v>
      </c>
    </row>
    <row r="46" spans="1:15">
      <c r="A46" s="24" t="s">
        <v>79</v>
      </c>
      <c r="B46" s="25" t="s">
        <v>80</v>
      </c>
      <c r="C46" s="22">
        <v>24.9</v>
      </c>
      <c r="D46" s="21">
        <v>2426.6232079934352</v>
      </c>
      <c r="E46" s="22">
        <v>7.91</v>
      </c>
      <c r="F46" s="21">
        <v>21112.008039816235</v>
      </c>
      <c r="G46" s="22">
        <v>1.68</v>
      </c>
      <c r="H46" s="21">
        <v>14971.448698920569</v>
      </c>
      <c r="I46" s="22">
        <v>0</v>
      </c>
      <c r="J46" s="21">
        <v>0</v>
      </c>
      <c r="K46" s="22">
        <v>0</v>
      </c>
      <c r="L46" s="21">
        <v>0</v>
      </c>
      <c r="M46" s="123">
        <v>38510</v>
      </c>
      <c r="N46" s="26">
        <v>2</v>
      </c>
      <c r="O46" s="126">
        <v>19260</v>
      </c>
    </row>
    <row r="47" spans="1:15">
      <c r="A47" s="24" t="s">
        <v>81</v>
      </c>
      <c r="B47" s="25" t="s">
        <v>82</v>
      </c>
      <c r="C47" s="22">
        <v>24.8</v>
      </c>
      <c r="D47" s="21">
        <v>2416.8777332625382</v>
      </c>
      <c r="E47" s="22">
        <v>4.71</v>
      </c>
      <c r="F47" s="21">
        <v>12571.119831546708</v>
      </c>
      <c r="G47" s="22">
        <v>1.25</v>
      </c>
      <c r="H47" s="21">
        <v>11139.470758125424</v>
      </c>
      <c r="I47" s="22">
        <v>0</v>
      </c>
      <c r="J47" s="21">
        <v>0</v>
      </c>
      <c r="K47" s="22">
        <v>87.85</v>
      </c>
      <c r="L47" s="21">
        <v>10403.800689207797</v>
      </c>
      <c r="M47" s="123">
        <v>36530</v>
      </c>
      <c r="N47" s="26">
        <v>2</v>
      </c>
      <c r="O47" s="126">
        <v>18270</v>
      </c>
    </row>
    <row r="48" spans="1:15">
      <c r="A48" s="24" t="s">
        <v>83</v>
      </c>
      <c r="B48" s="25" t="s">
        <v>84</v>
      </c>
      <c r="C48" s="22">
        <v>5.8</v>
      </c>
      <c r="D48" s="21">
        <v>565.23753439204518</v>
      </c>
      <c r="E48" s="22">
        <v>0.08</v>
      </c>
      <c r="F48" s="21">
        <v>213.52220520673814</v>
      </c>
      <c r="G48" s="22">
        <v>0.03</v>
      </c>
      <c r="H48" s="21">
        <v>267.34729819501018</v>
      </c>
      <c r="I48" s="22">
        <v>0</v>
      </c>
      <c r="J48" s="21">
        <v>0</v>
      </c>
      <c r="K48" s="22">
        <v>3.7166666666666668</v>
      </c>
      <c r="L48" s="21">
        <v>440.15320692341857</v>
      </c>
      <c r="M48" s="123">
        <v>1490</v>
      </c>
      <c r="N48" s="26">
        <v>2</v>
      </c>
      <c r="O48" s="126">
        <v>750</v>
      </c>
    </row>
    <row r="49" spans="1:15">
      <c r="A49" s="24" t="s">
        <v>85</v>
      </c>
      <c r="B49" s="25" t="s">
        <v>86</v>
      </c>
      <c r="C49" s="22">
        <v>28.7</v>
      </c>
      <c r="D49" s="21">
        <v>2796.9512477675339</v>
      </c>
      <c r="E49" s="22">
        <v>2.1</v>
      </c>
      <c r="F49" s="21">
        <v>5604.9578866768761</v>
      </c>
      <c r="G49" s="22">
        <v>0.19</v>
      </c>
      <c r="H49" s="21">
        <v>1693.1995552350645</v>
      </c>
      <c r="I49" s="22">
        <v>0</v>
      </c>
      <c r="J49" s="21">
        <v>0</v>
      </c>
      <c r="K49" s="22">
        <v>29.683333333333334</v>
      </c>
      <c r="L49" s="21">
        <v>3515.3043117964503</v>
      </c>
      <c r="M49" s="123">
        <v>13610</v>
      </c>
      <c r="N49" s="26">
        <v>1</v>
      </c>
      <c r="O49" s="126">
        <v>13610</v>
      </c>
    </row>
    <row r="50" spans="1:15">
      <c r="A50" s="24" t="s">
        <v>87</v>
      </c>
      <c r="B50" s="25" t="s">
        <v>88</v>
      </c>
      <c r="C50" s="22">
        <v>53.1</v>
      </c>
      <c r="D50" s="21">
        <v>5174.847082106483</v>
      </c>
      <c r="E50" s="22">
        <v>4.4800000000000004</v>
      </c>
      <c r="F50" s="21">
        <v>11957.243491577337</v>
      </c>
      <c r="G50" s="22">
        <v>0.78</v>
      </c>
      <c r="H50" s="21">
        <v>6951.0297530702646</v>
      </c>
      <c r="I50" s="22">
        <v>0</v>
      </c>
      <c r="J50" s="21">
        <v>0</v>
      </c>
      <c r="K50" s="22">
        <v>18.166666666666668</v>
      </c>
      <c r="L50" s="21">
        <v>2151.421504692943</v>
      </c>
      <c r="M50" s="123">
        <v>26230</v>
      </c>
      <c r="N50" s="26">
        <v>1</v>
      </c>
      <c r="O50" s="126">
        <v>26230</v>
      </c>
    </row>
    <row r="51" spans="1:15">
      <c r="A51" s="24" t="s">
        <v>89</v>
      </c>
      <c r="B51" s="25" t="s">
        <v>90</v>
      </c>
      <c r="C51" s="22">
        <v>31.4</v>
      </c>
      <c r="D51" s="21">
        <v>3060.0790655017618</v>
      </c>
      <c r="E51" s="22">
        <v>4.16</v>
      </c>
      <c r="F51" s="21">
        <v>11103.154670750384</v>
      </c>
      <c r="G51" s="22">
        <v>1.1599999999999999</v>
      </c>
      <c r="H51" s="21">
        <v>10337.428863540392</v>
      </c>
      <c r="I51" s="22">
        <v>0</v>
      </c>
      <c r="J51" s="21">
        <v>0</v>
      </c>
      <c r="K51" s="22">
        <v>0.48333333333333334</v>
      </c>
      <c r="L51" s="21">
        <v>57.239654712014072</v>
      </c>
      <c r="M51" s="123">
        <v>24560</v>
      </c>
      <c r="N51" s="26">
        <v>1</v>
      </c>
      <c r="O51" s="126">
        <v>24560</v>
      </c>
    </row>
    <row r="52" spans="1:15">
      <c r="A52" s="24" t="s">
        <v>91</v>
      </c>
      <c r="B52" s="25" t="s">
        <v>92</v>
      </c>
      <c r="C52" s="22">
        <v>56.2</v>
      </c>
      <c r="D52" s="21">
        <v>5476.9567987643004</v>
      </c>
      <c r="E52" s="22">
        <v>2.71</v>
      </c>
      <c r="F52" s="21">
        <v>7233.0647013782545</v>
      </c>
      <c r="G52" s="22">
        <v>0.59</v>
      </c>
      <c r="H52" s="21">
        <v>5257.8301978352001</v>
      </c>
      <c r="I52" s="22">
        <v>0</v>
      </c>
      <c r="J52" s="21">
        <v>0</v>
      </c>
      <c r="K52" s="22">
        <v>65.933333333333337</v>
      </c>
      <c r="L52" s="21">
        <v>7808.2784151975065</v>
      </c>
      <c r="M52" s="123">
        <v>25780</v>
      </c>
      <c r="N52" s="26">
        <v>1</v>
      </c>
      <c r="O52" s="126">
        <v>25780</v>
      </c>
    </row>
    <row r="53" spans="1:15">
      <c r="A53" s="24" t="s">
        <v>93</v>
      </c>
      <c r="B53" s="25" t="s">
        <v>94</v>
      </c>
      <c r="C53" s="22">
        <v>20.8</v>
      </c>
      <c r="D53" s="21">
        <v>2027.0587440266449</v>
      </c>
      <c r="E53" s="22">
        <v>7.379999999999999</v>
      </c>
      <c r="F53" s="21">
        <v>19697.423430321593</v>
      </c>
      <c r="G53" s="22">
        <v>2.2799999999999998</v>
      </c>
      <c r="H53" s="21">
        <v>20318.39466282077</v>
      </c>
      <c r="I53" s="22">
        <v>0</v>
      </c>
      <c r="J53" s="21">
        <v>0</v>
      </c>
      <c r="K53" s="22">
        <v>5.9833333333333334</v>
      </c>
      <c r="L53" s="21">
        <v>708.58744971079489</v>
      </c>
      <c r="M53" s="123">
        <v>42750</v>
      </c>
      <c r="N53" s="26">
        <v>1</v>
      </c>
      <c r="O53" s="126">
        <v>42750</v>
      </c>
    </row>
    <row r="54" spans="1:15">
      <c r="A54" s="24" t="s">
        <v>95</v>
      </c>
      <c r="B54" s="25" t="s">
        <v>96</v>
      </c>
      <c r="C54" s="22">
        <v>32.9</v>
      </c>
      <c r="D54" s="21">
        <v>3206.2611864652217</v>
      </c>
      <c r="E54" s="22">
        <v>1.78</v>
      </c>
      <c r="F54" s="21">
        <v>4750.8690658499236</v>
      </c>
      <c r="G54" s="22">
        <v>0.45</v>
      </c>
      <c r="H54" s="21">
        <v>4010.2094729251526</v>
      </c>
      <c r="I54" s="22">
        <v>0</v>
      </c>
      <c r="J54" s="21">
        <v>0</v>
      </c>
      <c r="K54" s="22">
        <v>20.816666666666666</v>
      </c>
      <c r="L54" s="21">
        <v>2465.252715010537</v>
      </c>
      <c r="M54" s="123">
        <v>14430</v>
      </c>
      <c r="N54" s="26">
        <v>2</v>
      </c>
      <c r="O54" s="126">
        <v>7220</v>
      </c>
    </row>
    <row r="55" spans="1:15">
      <c r="A55" s="24" t="s">
        <v>97</v>
      </c>
      <c r="B55" s="25" t="s">
        <v>98</v>
      </c>
      <c r="C55" s="22">
        <v>38.299999999999997</v>
      </c>
      <c r="D55" s="21">
        <v>3732.5168219336774</v>
      </c>
      <c r="E55" s="22">
        <v>5.6000000000000005</v>
      </c>
      <c r="F55" s="21">
        <v>14946.554364471671</v>
      </c>
      <c r="G55" s="22">
        <v>1.45</v>
      </c>
      <c r="H55" s="21">
        <v>12921.786079425492</v>
      </c>
      <c r="I55" s="22">
        <v>0</v>
      </c>
      <c r="J55" s="21">
        <v>0</v>
      </c>
      <c r="K55" s="22">
        <v>6.4666666666666668</v>
      </c>
      <c r="L55" s="21">
        <v>765.82710442280893</v>
      </c>
      <c r="M55" s="123">
        <v>32370</v>
      </c>
      <c r="N55" s="26">
        <v>2</v>
      </c>
      <c r="O55" s="126">
        <v>16190</v>
      </c>
    </row>
    <row r="56" spans="1:15">
      <c r="A56" s="24" t="s">
        <v>99</v>
      </c>
      <c r="B56" s="25" t="s">
        <v>100</v>
      </c>
      <c r="C56" s="22">
        <v>35.700000000000003</v>
      </c>
      <c r="D56" s="21">
        <v>3479.1344789303475</v>
      </c>
      <c r="E56" s="22">
        <v>6.01</v>
      </c>
      <c r="F56" s="21">
        <v>16040.855666156203</v>
      </c>
      <c r="G56" s="22">
        <v>1.64</v>
      </c>
      <c r="H56" s="21">
        <v>14614.985634660556</v>
      </c>
      <c r="I56" s="22">
        <v>0</v>
      </c>
      <c r="J56" s="21">
        <v>0</v>
      </c>
      <c r="K56" s="22">
        <v>91.85</v>
      </c>
      <c r="L56" s="21">
        <v>10877.50817647964</v>
      </c>
      <c r="M56" s="123">
        <v>45010</v>
      </c>
      <c r="N56" s="26">
        <v>2</v>
      </c>
      <c r="O56" s="126">
        <v>22510</v>
      </c>
    </row>
    <row r="57" spans="1:15">
      <c r="A57" s="24" t="s">
        <v>101</v>
      </c>
      <c r="B57" s="25" t="s">
        <v>102</v>
      </c>
      <c r="C57" s="22">
        <v>19.7</v>
      </c>
      <c r="D57" s="21">
        <v>1919.8585219867741</v>
      </c>
      <c r="E57" s="22">
        <v>0.73</v>
      </c>
      <c r="F57" s="21">
        <v>1948.3901225114855</v>
      </c>
      <c r="G57" s="22">
        <v>0.11</v>
      </c>
      <c r="H57" s="21">
        <v>980.27342671503732</v>
      </c>
      <c r="I57" s="22">
        <v>0</v>
      </c>
      <c r="J57" s="21">
        <v>0</v>
      </c>
      <c r="K57" s="22">
        <v>13.433333333333334</v>
      </c>
      <c r="L57" s="21">
        <v>1590.8676447545979</v>
      </c>
      <c r="M57" s="123">
        <v>6440</v>
      </c>
      <c r="N57" s="26">
        <v>2</v>
      </c>
      <c r="O57" s="126">
        <v>3220</v>
      </c>
    </row>
    <row r="58" spans="1:15">
      <c r="A58" s="24" t="s">
        <v>103</v>
      </c>
      <c r="B58" s="25" t="s">
        <v>104</v>
      </c>
      <c r="C58" s="22">
        <v>28.4</v>
      </c>
      <c r="D58" s="21">
        <v>2767.7148235748418</v>
      </c>
      <c r="E58" s="22">
        <v>2.46</v>
      </c>
      <c r="F58" s="21">
        <v>6565.8078101071978</v>
      </c>
      <c r="G58" s="22">
        <v>0.56999999999999995</v>
      </c>
      <c r="H58" s="21">
        <v>5079.5986657051926</v>
      </c>
      <c r="I58" s="22">
        <v>0</v>
      </c>
      <c r="J58" s="21">
        <v>0</v>
      </c>
      <c r="K58" s="22">
        <v>330.3</v>
      </c>
      <c r="L58" s="21">
        <v>39116.395761472239</v>
      </c>
      <c r="M58" s="123">
        <v>53530</v>
      </c>
      <c r="N58" s="26">
        <v>2</v>
      </c>
      <c r="O58" s="126">
        <v>26770</v>
      </c>
    </row>
    <row r="59" spans="1:15">
      <c r="A59" s="24" t="s">
        <v>105</v>
      </c>
      <c r="B59" s="25" t="s">
        <v>106</v>
      </c>
      <c r="C59" s="22">
        <v>26.2</v>
      </c>
      <c r="D59" s="21">
        <v>2553.3143794951006</v>
      </c>
      <c r="E59" s="22">
        <v>6.55</v>
      </c>
      <c r="F59" s="21">
        <v>17482.130551301685</v>
      </c>
      <c r="G59" s="22">
        <v>1.24</v>
      </c>
      <c r="H59" s="21">
        <v>11050.35499206042</v>
      </c>
      <c r="I59" s="22">
        <v>0</v>
      </c>
      <c r="J59" s="21">
        <v>0</v>
      </c>
      <c r="K59" s="22">
        <v>97.433333333333337</v>
      </c>
      <c r="L59" s="21">
        <v>11538.724877463252</v>
      </c>
      <c r="M59" s="123">
        <v>42620</v>
      </c>
      <c r="N59" s="26">
        <v>2</v>
      </c>
      <c r="O59" s="126">
        <v>21310</v>
      </c>
    </row>
    <row r="60" spans="1:15">
      <c r="A60" s="24" t="s">
        <v>107</v>
      </c>
      <c r="B60" s="25" t="s">
        <v>108</v>
      </c>
      <c r="C60" s="22">
        <v>25.7</v>
      </c>
      <c r="D60" s="21">
        <v>2504.587005840614</v>
      </c>
      <c r="E60" s="22">
        <v>5.04</v>
      </c>
      <c r="F60" s="21">
        <v>13451.898928024502</v>
      </c>
      <c r="G60" s="22">
        <v>1.28</v>
      </c>
      <c r="H60" s="21">
        <v>11406.818056320435</v>
      </c>
      <c r="I60" s="22">
        <v>0</v>
      </c>
      <c r="J60" s="21">
        <v>0</v>
      </c>
      <c r="K60" s="22">
        <v>71.55</v>
      </c>
      <c r="L60" s="21">
        <v>8473.4426785750475</v>
      </c>
      <c r="M60" s="123">
        <v>35840</v>
      </c>
      <c r="N60" s="26">
        <v>2</v>
      </c>
      <c r="O60" s="126">
        <v>17920</v>
      </c>
    </row>
    <row r="61" spans="1:15">
      <c r="A61" s="24" t="s">
        <v>109</v>
      </c>
      <c r="B61" s="25" t="s">
        <v>110</v>
      </c>
      <c r="C61" s="22">
        <v>37.1</v>
      </c>
      <c r="D61" s="21">
        <v>3615.57112516291</v>
      </c>
      <c r="E61" s="22">
        <v>5.8100000000000005</v>
      </c>
      <c r="F61" s="21">
        <v>15507.050153139358</v>
      </c>
      <c r="G61" s="22">
        <v>1.52</v>
      </c>
      <c r="H61" s="21">
        <v>13545.596441880516</v>
      </c>
      <c r="I61" s="22">
        <v>0</v>
      </c>
      <c r="J61" s="21">
        <v>0</v>
      </c>
      <c r="K61" s="22">
        <v>53.466666666666669</v>
      </c>
      <c r="L61" s="21">
        <v>6331.8900798669365</v>
      </c>
      <c r="M61" s="123">
        <v>39000</v>
      </c>
      <c r="N61" s="26">
        <v>2</v>
      </c>
      <c r="O61" s="126">
        <v>19500</v>
      </c>
    </row>
    <row r="62" spans="1:15">
      <c r="A62" s="24" t="s">
        <v>111</v>
      </c>
      <c r="B62" s="25" t="s">
        <v>112</v>
      </c>
      <c r="C62" s="22">
        <v>4.5999999999999996</v>
      </c>
      <c r="D62" s="21">
        <v>448.29183762127718</v>
      </c>
      <c r="E62" s="22">
        <v>7.0000000000000007E-2</v>
      </c>
      <c r="F62" s="21">
        <v>186.8319295558959</v>
      </c>
      <c r="G62" s="22">
        <v>0.02</v>
      </c>
      <c r="H62" s="21">
        <v>178.2315321300068</v>
      </c>
      <c r="I62" s="22">
        <v>0</v>
      </c>
      <c r="J62" s="21">
        <v>0</v>
      </c>
      <c r="K62" s="22">
        <v>4.6833333333333336</v>
      </c>
      <c r="L62" s="21">
        <v>554.63251634744677</v>
      </c>
      <c r="M62" s="123">
        <v>1370</v>
      </c>
      <c r="N62" s="26">
        <v>2</v>
      </c>
      <c r="O62" s="126">
        <v>690</v>
      </c>
    </row>
    <row r="63" spans="1:15">
      <c r="A63" s="24" t="s">
        <v>113</v>
      </c>
      <c r="B63" s="25" t="s">
        <v>114</v>
      </c>
      <c r="C63" s="22">
        <v>21</v>
      </c>
      <c r="D63" s="21">
        <v>2046.5496934884395</v>
      </c>
      <c r="E63" s="22">
        <v>4.08</v>
      </c>
      <c r="F63" s="21">
        <v>10889.632465543646</v>
      </c>
      <c r="G63" s="22">
        <v>0.74</v>
      </c>
      <c r="H63" s="21">
        <v>6594.5666888102505</v>
      </c>
      <c r="I63" s="22">
        <v>0</v>
      </c>
      <c r="J63" s="21">
        <v>0</v>
      </c>
      <c r="K63" s="22">
        <v>19.7</v>
      </c>
      <c r="L63" s="21">
        <v>2333.0093748138147</v>
      </c>
      <c r="M63" s="123">
        <v>21860</v>
      </c>
      <c r="N63" s="26">
        <v>2</v>
      </c>
      <c r="O63" s="126">
        <v>10930</v>
      </c>
    </row>
    <row r="64" spans="1:15">
      <c r="A64" s="24" t="s">
        <v>115</v>
      </c>
      <c r="B64" s="25" t="s">
        <v>116</v>
      </c>
      <c r="C64" s="22">
        <v>20</v>
      </c>
      <c r="D64" s="21">
        <v>1949.0949461794662</v>
      </c>
      <c r="E64" s="22">
        <v>1.44</v>
      </c>
      <c r="F64" s="21">
        <v>3843.3996937212864</v>
      </c>
      <c r="G64" s="22">
        <v>0.17</v>
      </c>
      <c r="H64" s="21">
        <v>1514.9680231050577</v>
      </c>
      <c r="I64" s="22">
        <v>0</v>
      </c>
      <c r="J64" s="21">
        <v>0</v>
      </c>
      <c r="K64" s="22">
        <v>39.6</v>
      </c>
      <c r="L64" s="21">
        <v>4689.7041239912223</v>
      </c>
      <c r="M64" s="123">
        <v>12000</v>
      </c>
      <c r="N64" s="26">
        <v>2</v>
      </c>
      <c r="O64" s="126">
        <v>6000</v>
      </c>
    </row>
    <row r="65" spans="1:15">
      <c r="A65" s="24" t="s">
        <v>117</v>
      </c>
      <c r="B65" s="25" t="s">
        <v>118</v>
      </c>
      <c r="C65" s="22">
        <v>21.7</v>
      </c>
      <c r="D65" s="21">
        <v>2114.7680166047207</v>
      </c>
      <c r="E65" s="22">
        <v>1.5699999999999998</v>
      </c>
      <c r="F65" s="21">
        <v>4190.3732771822361</v>
      </c>
      <c r="G65" s="22">
        <v>0.36</v>
      </c>
      <c r="H65" s="21">
        <v>3208.167578340122</v>
      </c>
      <c r="I65" s="22">
        <v>0</v>
      </c>
      <c r="J65" s="21">
        <v>0</v>
      </c>
      <c r="K65" s="22">
        <v>27.9</v>
      </c>
      <c r="L65" s="21">
        <v>3304.1097237210879</v>
      </c>
      <c r="M65" s="123">
        <v>12820</v>
      </c>
      <c r="N65" s="26">
        <v>2</v>
      </c>
      <c r="O65" s="126">
        <v>6410</v>
      </c>
    </row>
    <row r="66" spans="1:15">
      <c r="A66" s="24" t="s">
        <v>119</v>
      </c>
      <c r="B66" s="25" t="s">
        <v>120</v>
      </c>
      <c r="C66" s="22">
        <v>28.8</v>
      </c>
      <c r="D66" s="21">
        <v>2806.6967224984314</v>
      </c>
      <c r="E66" s="22">
        <v>5.84</v>
      </c>
      <c r="F66" s="21">
        <v>15587.120980091884</v>
      </c>
      <c r="G66" s="22">
        <v>1.67</v>
      </c>
      <c r="H66" s="21">
        <v>14882.332932855566</v>
      </c>
      <c r="I66" s="22">
        <v>0</v>
      </c>
      <c r="J66" s="21">
        <v>0</v>
      </c>
      <c r="K66" s="22">
        <v>50.166666666666664</v>
      </c>
      <c r="L66" s="21">
        <v>5941.0814028676668</v>
      </c>
      <c r="M66" s="123">
        <v>39220</v>
      </c>
      <c r="N66" s="26">
        <v>2</v>
      </c>
      <c r="O66" s="126">
        <v>19610</v>
      </c>
    </row>
    <row r="67" spans="1:15">
      <c r="A67" s="24" t="s">
        <v>121</v>
      </c>
      <c r="B67" s="25" t="s">
        <v>122</v>
      </c>
      <c r="C67" s="22">
        <v>4.2</v>
      </c>
      <c r="D67" s="21">
        <v>409.30993869768793</v>
      </c>
      <c r="E67" s="22">
        <v>0</v>
      </c>
      <c r="F67" s="21">
        <v>0</v>
      </c>
      <c r="G67" s="22">
        <v>0</v>
      </c>
      <c r="H67" s="21">
        <v>0</v>
      </c>
      <c r="I67" s="22">
        <v>0</v>
      </c>
      <c r="J67" s="21">
        <v>0</v>
      </c>
      <c r="K67" s="22">
        <v>0</v>
      </c>
      <c r="L67" s="21">
        <v>0</v>
      </c>
      <c r="M67" s="123">
        <v>410</v>
      </c>
      <c r="N67" s="26">
        <v>2</v>
      </c>
      <c r="O67" s="126">
        <v>210</v>
      </c>
    </row>
    <row r="68" spans="1:15">
      <c r="A68" s="24" t="s">
        <v>123</v>
      </c>
      <c r="B68" s="25" t="s">
        <v>124</v>
      </c>
      <c r="C68" s="22">
        <v>51.2</v>
      </c>
      <c r="D68" s="21">
        <v>4989.6830622194339</v>
      </c>
      <c r="E68" s="22">
        <v>7.72</v>
      </c>
      <c r="F68" s="21">
        <v>20604.892802450231</v>
      </c>
      <c r="G68" s="22">
        <v>1.34</v>
      </c>
      <c r="H68" s="21">
        <v>11941.512652710455</v>
      </c>
      <c r="I68" s="22">
        <v>0</v>
      </c>
      <c r="J68" s="21">
        <v>0</v>
      </c>
      <c r="K68" s="22">
        <v>1.0333333333333334</v>
      </c>
      <c r="L68" s="21">
        <v>122.37443421189217</v>
      </c>
      <c r="M68" s="123">
        <v>37660</v>
      </c>
      <c r="N68" s="26">
        <v>2</v>
      </c>
      <c r="O68" s="126">
        <v>18830</v>
      </c>
    </row>
    <row r="69" spans="1:15">
      <c r="A69" s="24" t="s">
        <v>125</v>
      </c>
      <c r="B69" s="25" t="s">
        <v>126</v>
      </c>
      <c r="C69" s="22">
        <v>84.8</v>
      </c>
      <c r="D69" s="21">
        <v>8264.1625718009363</v>
      </c>
      <c r="E69" s="22">
        <v>5.07</v>
      </c>
      <c r="F69" s="21">
        <v>13531.96975497703</v>
      </c>
      <c r="G69" s="22">
        <v>1.1399999999999999</v>
      </c>
      <c r="H69" s="21">
        <v>10159.197331410385</v>
      </c>
      <c r="I69" s="22">
        <v>0</v>
      </c>
      <c r="J69" s="21">
        <v>0</v>
      </c>
      <c r="K69" s="22">
        <v>27.1</v>
      </c>
      <c r="L69" s="21">
        <v>3209.3682262667203</v>
      </c>
      <c r="M69" s="123">
        <v>35160</v>
      </c>
      <c r="N69" s="26">
        <v>2</v>
      </c>
      <c r="O69" s="126">
        <v>17580</v>
      </c>
    </row>
    <row r="70" spans="1:15">
      <c r="A70" s="24" t="s">
        <v>127</v>
      </c>
      <c r="B70" s="25" t="s">
        <v>128</v>
      </c>
      <c r="C70" s="22">
        <v>53.5</v>
      </c>
      <c r="D70" s="21">
        <v>5213.8289810300721</v>
      </c>
      <c r="E70" s="22">
        <v>8.2799999999999994</v>
      </c>
      <c r="F70" s="21">
        <v>22099.548238897398</v>
      </c>
      <c r="G70" s="22">
        <v>2.56</v>
      </c>
      <c r="H70" s="21">
        <v>22813.63611264087</v>
      </c>
      <c r="I70" s="22">
        <v>0</v>
      </c>
      <c r="J70" s="21">
        <v>0</v>
      </c>
      <c r="K70" s="22">
        <v>283.2</v>
      </c>
      <c r="L70" s="21">
        <v>33538.490098846312</v>
      </c>
      <c r="M70" s="123">
        <v>83670</v>
      </c>
      <c r="N70" s="26">
        <v>1</v>
      </c>
      <c r="O70" s="126">
        <v>83670</v>
      </c>
    </row>
    <row r="71" spans="1:15">
      <c r="A71" s="24" t="s">
        <v>129</v>
      </c>
      <c r="B71" s="25" t="s">
        <v>130</v>
      </c>
      <c r="C71" s="22">
        <v>33.200000000000003</v>
      </c>
      <c r="D71" s="21">
        <v>3235.4976106579143</v>
      </c>
      <c r="E71" s="22">
        <v>3.71</v>
      </c>
      <c r="F71" s="21">
        <v>9902.0922664624813</v>
      </c>
      <c r="G71" s="22">
        <v>1.27</v>
      </c>
      <c r="H71" s="21">
        <v>11317.702290255431</v>
      </c>
      <c r="I71" s="22">
        <v>0</v>
      </c>
      <c r="J71" s="21">
        <v>0</v>
      </c>
      <c r="K71" s="22">
        <v>7.9</v>
      </c>
      <c r="L71" s="21">
        <v>935.57228736188517</v>
      </c>
      <c r="M71" s="123">
        <v>25390</v>
      </c>
      <c r="N71" s="26">
        <v>1</v>
      </c>
      <c r="O71" s="126">
        <v>25390</v>
      </c>
    </row>
    <row r="72" spans="1:15">
      <c r="A72" s="24" t="s">
        <v>131</v>
      </c>
      <c r="B72" s="25" t="s">
        <v>132</v>
      </c>
      <c r="C72" s="22">
        <v>22.1</v>
      </c>
      <c r="D72" s="21">
        <v>2153.7499155283103</v>
      </c>
      <c r="E72" s="22">
        <v>2.2799999999999998</v>
      </c>
      <c r="F72" s="21">
        <v>6085.382848392037</v>
      </c>
      <c r="G72" s="22">
        <v>0.56999999999999995</v>
      </c>
      <c r="H72" s="21">
        <v>5079.5986657051926</v>
      </c>
      <c r="I72" s="22">
        <v>0</v>
      </c>
      <c r="J72" s="21">
        <v>0</v>
      </c>
      <c r="K72" s="22">
        <v>5.5</v>
      </c>
      <c r="L72" s="21">
        <v>651.34779499878084</v>
      </c>
      <c r="M72" s="123">
        <v>13970</v>
      </c>
      <c r="N72" s="26">
        <v>1</v>
      </c>
      <c r="O72" s="126">
        <v>13970</v>
      </c>
    </row>
    <row r="73" spans="1:15">
      <c r="A73" s="24" t="s">
        <v>133</v>
      </c>
      <c r="B73" s="25" t="s">
        <v>134</v>
      </c>
      <c r="C73" s="22">
        <v>17.100000000000001</v>
      </c>
      <c r="D73" s="21">
        <v>1666.4761789834438</v>
      </c>
      <c r="E73" s="22">
        <v>2.29</v>
      </c>
      <c r="F73" s="21">
        <v>6112.0731240428795</v>
      </c>
      <c r="G73" s="22">
        <v>0.23</v>
      </c>
      <c r="H73" s="21">
        <v>2049.6626194950782</v>
      </c>
      <c r="I73" s="22">
        <v>0</v>
      </c>
      <c r="J73" s="21">
        <v>0</v>
      </c>
      <c r="K73" s="22">
        <v>12.866666666666667</v>
      </c>
      <c r="L73" s="21">
        <v>1523.7590840577539</v>
      </c>
      <c r="M73" s="123">
        <v>11350</v>
      </c>
      <c r="N73" s="26">
        <v>1</v>
      </c>
      <c r="O73" s="126">
        <v>11350</v>
      </c>
    </row>
    <row r="74" spans="1:15">
      <c r="A74" s="24" t="s">
        <v>135</v>
      </c>
      <c r="B74" s="25" t="s">
        <v>136</v>
      </c>
      <c r="C74" s="22">
        <v>20.3</v>
      </c>
      <c r="D74" s="21">
        <v>1978.3313703721583</v>
      </c>
      <c r="E74" s="22">
        <v>2.88</v>
      </c>
      <c r="F74" s="21">
        <v>7686.7993874425729</v>
      </c>
      <c r="G74" s="22">
        <v>0.52</v>
      </c>
      <c r="H74" s="21">
        <v>4634.0198353801761</v>
      </c>
      <c r="I74" s="22">
        <v>0</v>
      </c>
      <c r="J74" s="21">
        <v>0</v>
      </c>
      <c r="K74" s="22">
        <v>25.15</v>
      </c>
      <c r="L74" s="21">
        <v>2978.4358262216974</v>
      </c>
      <c r="M74" s="123">
        <v>17280</v>
      </c>
      <c r="N74" s="26">
        <v>1</v>
      </c>
      <c r="O74" s="126">
        <v>17280</v>
      </c>
    </row>
    <row r="75" spans="1:15">
      <c r="A75" s="24" t="s">
        <v>137</v>
      </c>
      <c r="B75" s="25" t="s">
        <v>138</v>
      </c>
      <c r="C75" s="22">
        <v>41.9</v>
      </c>
      <c r="D75" s="21">
        <v>4083.3539122459815</v>
      </c>
      <c r="E75" s="22">
        <v>6.91</v>
      </c>
      <c r="F75" s="21">
        <v>18442.980474732009</v>
      </c>
      <c r="G75" s="22">
        <v>1.65</v>
      </c>
      <c r="H75" s="21">
        <v>14704.101400725558</v>
      </c>
      <c r="I75" s="22">
        <v>0</v>
      </c>
      <c r="J75" s="21">
        <v>0</v>
      </c>
      <c r="K75" s="22">
        <v>147.5</v>
      </c>
      <c r="L75" s="21">
        <v>17467.963593149121</v>
      </c>
      <c r="M75" s="123">
        <v>54700</v>
      </c>
      <c r="N75" s="26">
        <v>2</v>
      </c>
      <c r="O75" s="126">
        <v>27350</v>
      </c>
    </row>
    <row r="76" spans="1:15">
      <c r="A76" s="24" t="s">
        <v>139</v>
      </c>
      <c r="B76" s="25" t="s">
        <v>140</v>
      </c>
      <c r="C76" s="22">
        <v>38.6</v>
      </c>
      <c r="D76" s="21">
        <v>3761.75324612637</v>
      </c>
      <c r="E76" s="22">
        <v>4.5</v>
      </c>
      <c r="F76" s="21">
        <v>12010.624042879021</v>
      </c>
      <c r="G76" s="22">
        <v>1.32</v>
      </c>
      <c r="H76" s="21">
        <v>11763.281120580448</v>
      </c>
      <c r="I76" s="22">
        <v>0.01</v>
      </c>
      <c r="J76" s="21">
        <v>885.11543999999992</v>
      </c>
      <c r="K76" s="22">
        <v>103.33333333333333</v>
      </c>
      <c r="L76" s="21">
        <v>12237.443421189215</v>
      </c>
      <c r="M76" s="123">
        <v>40660</v>
      </c>
      <c r="N76" s="26">
        <v>2</v>
      </c>
      <c r="O76" s="126">
        <v>20330</v>
      </c>
    </row>
    <row r="77" spans="1:15">
      <c r="A77" s="24" t="s">
        <v>141</v>
      </c>
      <c r="B77" s="25" t="s">
        <v>142</v>
      </c>
      <c r="C77" s="22">
        <v>43.6</v>
      </c>
      <c r="D77" s="21">
        <v>4249.0269826712365</v>
      </c>
      <c r="E77" s="22">
        <v>4.5200000000000005</v>
      </c>
      <c r="F77" s="21">
        <v>12064.004594180706</v>
      </c>
      <c r="G77" s="22">
        <v>1.1100000000000001</v>
      </c>
      <c r="H77" s="21">
        <v>9891.8500332153781</v>
      </c>
      <c r="I77" s="22">
        <v>0</v>
      </c>
      <c r="J77" s="21">
        <v>0</v>
      </c>
      <c r="K77" s="22">
        <v>107.75</v>
      </c>
      <c r="L77" s="21">
        <v>12760.495438385205</v>
      </c>
      <c r="M77" s="123">
        <v>38970</v>
      </c>
      <c r="N77" s="26">
        <v>2</v>
      </c>
      <c r="O77" s="126">
        <v>19490</v>
      </c>
    </row>
    <row r="78" spans="1:15">
      <c r="A78" s="24" t="s">
        <v>143</v>
      </c>
      <c r="B78" s="25" t="s">
        <v>144</v>
      </c>
      <c r="C78" s="22">
        <v>29.1</v>
      </c>
      <c r="D78" s="21">
        <v>2835.9331466911235</v>
      </c>
      <c r="E78" s="22">
        <v>4.8600000000000003</v>
      </c>
      <c r="F78" s="21">
        <v>12971.473966309342</v>
      </c>
      <c r="G78" s="22">
        <v>1.97</v>
      </c>
      <c r="H78" s="21">
        <v>17555.805914805667</v>
      </c>
      <c r="I78" s="22">
        <v>0.03</v>
      </c>
      <c r="J78" s="21">
        <v>2655.3463199999997</v>
      </c>
      <c r="K78" s="22">
        <v>73.533333333333331</v>
      </c>
      <c r="L78" s="21">
        <v>8708.3226410140032</v>
      </c>
      <c r="M78" s="123">
        <v>44730</v>
      </c>
      <c r="N78" s="26">
        <v>2</v>
      </c>
      <c r="O78" s="126">
        <v>22370</v>
      </c>
    </row>
    <row r="79" spans="1:15">
      <c r="A79" s="24" t="s">
        <v>145</v>
      </c>
      <c r="B79" s="25" t="s">
        <v>146</v>
      </c>
      <c r="C79" s="22">
        <v>16.5</v>
      </c>
      <c r="D79" s="21">
        <v>1608.0033305980596</v>
      </c>
      <c r="E79" s="22">
        <v>1.9</v>
      </c>
      <c r="F79" s="21">
        <v>5071.1523736600311</v>
      </c>
      <c r="G79" s="22">
        <v>0.83</v>
      </c>
      <c r="H79" s="21">
        <v>7396.6085833952811</v>
      </c>
      <c r="I79" s="22">
        <v>0</v>
      </c>
      <c r="J79" s="21">
        <v>0</v>
      </c>
      <c r="K79" s="22">
        <v>0</v>
      </c>
      <c r="L79" s="21">
        <v>0</v>
      </c>
      <c r="M79" s="123">
        <v>14080</v>
      </c>
      <c r="N79" s="26">
        <v>2</v>
      </c>
      <c r="O79" s="126">
        <v>7040</v>
      </c>
    </row>
    <row r="80" spans="1:15">
      <c r="A80" s="24" t="s">
        <v>147</v>
      </c>
      <c r="B80" s="25" t="s">
        <v>148</v>
      </c>
      <c r="C80" s="22">
        <v>40.299999999999997</v>
      </c>
      <c r="D80" s="21">
        <v>3927.426316551624</v>
      </c>
      <c r="E80" s="22">
        <v>3.07</v>
      </c>
      <c r="F80" s="21">
        <v>8193.9146248085763</v>
      </c>
      <c r="G80" s="22">
        <v>0.73</v>
      </c>
      <c r="H80" s="21">
        <v>6505.4509227452472</v>
      </c>
      <c r="I80" s="22">
        <v>0</v>
      </c>
      <c r="J80" s="21">
        <v>0</v>
      </c>
      <c r="K80" s="22">
        <v>0</v>
      </c>
      <c r="L80" s="21">
        <v>0</v>
      </c>
      <c r="M80" s="123">
        <v>18630</v>
      </c>
      <c r="N80" s="26">
        <v>2</v>
      </c>
      <c r="O80" s="126">
        <v>9320</v>
      </c>
    </row>
    <row r="81" spans="1:15">
      <c r="A81" s="24" t="s">
        <v>149</v>
      </c>
      <c r="B81" s="25" t="s">
        <v>150</v>
      </c>
      <c r="C81" s="22">
        <v>25.5</v>
      </c>
      <c r="D81" s="21">
        <v>2485.0960563788194</v>
      </c>
      <c r="E81" s="22">
        <v>6.17</v>
      </c>
      <c r="F81" s="21">
        <v>16467.90007656968</v>
      </c>
      <c r="G81" s="22">
        <v>0.69</v>
      </c>
      <c r="H81" s="21">
        <v>6148.9878584852331</v>
      </c>
      <c r="I81" s="22">
        <v>0</v>
      </c>
      <c r="J81" s="21">
        <v>0</v>
      </c>
      <c r="K81" s="22">
        <v>128.48333333333332</v>
      </c>
      <c r="L81" s="21">
        <v>15215.879247410912</v>
      </c>
      <c r="M81" s="123">
        <v>40320</v>
      </c>
      <c r="N81" s="26">
        <v>2</v>
      </c>
      <c r="O81" s="126">
        <v>20160</v>
      </c>
    </row>
    <row r="82" spans="1:15">
      <c r="A82" s="24" t="s">
        <v>151</v>
      </c>
      <c r="B82" s="25" t="s">
        <v>152</v>
      </c>
      <c r="C82" s="22">
        <v>40</v>
      </c>
      <c r="D82" s="21">
        <v>3898.1898923589324</v>
      </c>
      <c r="E82" s="22">
        <v>5.95</v>
      </c>
      <c r="F82" s="21">
        <v>15880.71401225115</v>
      </c>
      <c r="G82" s="22">
        <v>1.1100000000000001</v>
      </c>
      <c r="H82" s="21">
        <v>9891.8500332153781</v>
      </c>
      <c r="I82" s="22">
        <v>0</v>
      </c>
      <c r="J82" s="21">
        <v>0</v>
      </c>
      <c r="K82" s="22">
        <v>122.95</v>
      </c>
      <c r="L82" s="21">
        <v>14560.583890018201</v>
      </c>
      <c r="M82" s="123">
        <v>44230</v>
      </c>
      <c r="N82" s="26">
        <v>2</v>
      </c>
      <c r="O82" s="126">
        <v>22120</v>
      </c>
    </row>
    <row r="83" spans="1:15">
      <c r="A83" s="24" t="s">
        <v>153</v>
      </c>
      <c r="B83" s="25" t="s">
        <v>154</v>
      </c>
      <c r="C83" s="22">
        <v>27.6</v>
      </c>
      <c r="D83" s="21">
        <v>2689.7510257276635</v>
      </c>
      <c r="E83" s="22">
        <v>6.66</v>
      </c>
      <c r="F83" s="21">
        <v>17775.723583460949</v>
      </c>
      <c r="G83" s="22">
        <v>1.07</v>
      </c>
      <c r="H83" s="21">
        <v>9535.386968955363</v>
      </c>
      <c r="I83" s="22">
        <v>0</v>
      </c>
      <c r="J83" s="21">
        <v>0</v>
      </c>
      <c r="K83" s="22">
        <v>165.2</v>
      </c>
      <c r="L83" s="21">
        <v>19564.119224327016</v>
      </c>
      <c r="M83" s="123">
        <v>49560</v>
      </c>
      <c r="N83" s="26">
        <v>2</v>
      </c>
      <c r="O83" s="126">
        <v>24780</v>
      </c>
    </row>
    <row r="84" spans="1:15">
      <c r="A84" s="24" t="s">
        <v>155</v>
      </c>
      <c r="B84" s="25" t="s">
        <v>156</v>
      </c>
      <c r="C84" s="22">
        <v>24.8</v>
      </c>
      <c r="D84" s="21">
        <v>2416.8777332625382</v>
      </c>
      <c r="E84" s="22">
        <v>4.45</v>
      </c>
      <c r="F84" s="21">
        <v>11877.17266462481</v>
      </c>
      <c r="G84" s="22">
        <v>0.81</v>
      </c>
      <c r="H84" s="21">
        <v>7218.3770512652754</v>
      </c>
      <c r="I84" s="22">
        <v>0</v>
      </c>
      <c r="J84" s="21">
        <v>0</v>
      </c>
      <c r="K84" s="22">
        <v>13.183333333333334</v>
      </c>
      <c r="L84" s="21">
        <v>1561.2609268001079</v>
      </c>
      <c r="M84" s="123">
        <v>23070</v>
      </c>
      <c r="N84" s="26">
        <v>2</v>
      </c>
      <c r="O84" s="126">
        <v>11540</v>
      </c>
    </row>
    <row r="85" spans="1:15">
      <c r="A85" s="24" t="s">
        <v>157</v>
      </c>
      <c r="B85" s="25" t="s">
        <v>158</v>
      </c>
      <c r="C85" s="22">
        <v>25.3</v>
      </c>
      <c r="D85" s="21">
        <v>2465.6051069170248</v>
      </c>
      <c r="E85" s="22">
        <v>2.82</v>
      </c>
      <c r="F85" s="21">
        <v>7526.6577335375196</v>
      </c>
      <c r="G85" s="22">
        <v>0.27</v>
      </c>
      <c r="H85" s="21">
        <v>2406.1256837550918</v>
      </c>
      <c r="I85" s="22">
        <v>0</v>
      </c>
      <c r="J85" s="21">
        <v>0</v>
      </c>
      <c r="K85" s="22">
        <v>166.25</v>
      </c>
      <c r="L85" s="21">
        <v>19688.467439735876</v>
      </c>
      <c r="M85" s="123">
        <v>32090</v>
      </c>
      <c r="N85" s="26">
        <v>2</v>
      </c>
      <c r="O85" s="126">
        <v>16050</v>
      </c>
    </row>
    <row r="86" spans="1:15">
      <c r="A86" s="24" t="s">
        <v>159</v>
      </c>
      <c r="B86" s="25" t="s">
        <v>160</v>
      </c>
      <c r="C86" s="22">
        <v>29.7</v>
      </c>
      <c r="D86" s="21">
        <v>2894.4059950765072</v>
      </c>
      <c r="E86" s="22">
        <v>5.19</v>
      </c>
      <c r="F86" s="21">
        <v>13852.253062787138</v>
      </c>
      <c r="G86" s="22">
        <v>1.34</v>
      </c>
      <c r="H86" s="21">
        <v>11941.512652710455</v>
      </c>
      <c r="I86" s="22">
        <v>0</v>
      </c>
      <c r="J86" s="21">
        <v>0</v>
      </c>
      <c r="K86" s="22">
        <v>0</v>
      </c>
      <c r="L86" s="21">
        <v>0</v>
      </c>
      <c r="M86" s="123">
        <v>28690</v>
      </c>
      <c r="N86" s="26">
        <v>2</v>
      </c>
      <c r="O86" s="126">
        <v>14350</v>
      </c>
    </row>
    <row r="87" spans="1:15">
      <c r="A87" s="24" t="s">
        <v>161</v>
      </c>
      <c r="B87" s="25" t="s">
        <v>162</v>
      </c>
      <c r="C87" s="22">
        <v>7.8</v>
      </c>
      <c r="D87" s="21">
        <v>760.1470290099918</v>
      </c>
      <c r="E87" s="22">
        <v>1.82</v>
      </c>
      <c r="F87" s="21">
        <v>4857.6301684532928</v>
      </c>
      <c r="G87" s="22">
        <v>0.23</v>
      </c>
      <c r="H87" s="21">
        <v>2049.6626194950782</v>
      </c>
      <c r="I87" s="22">
        <v>0</v>
      </c>
      <c r="J87" s="21">
        <v>0</v>
      </c>
      <c r="K87" s="22">
        <v>1.8166666666666667</v>
      </c>
      <c r="L87" s="21">
        <v>215.14215046929428</v>
      </c>
      <c r="M87" s="123">
        <v>7880</v>
      </c>
      <c r="N87" s="26">
        <v>2</v>
      </c>
      <c r="O87" s="126">
        <v>3940</v>
      </c>
    </row>
    <row r="88" spans="1:15">
      <c r="A88" s="24" t="s">
        <v>163</v>
      </c>
      <c r="B88" s="25" t="s">
        <v>164</v>
      </c>
      <c r="C88" s="22">
        <v>39</v>
      </c>
      <c r="D88" s="21">
        <v>3800.7351450499591</v>
      </c>
      <c r="E88" s="22">
        <v>8.6300000000000008</v>
      </c>
      <c r="F88" s="21">
        <v>23033.707886676879</v>
      </c>
      <c r="G88" s="22">
        <v>2.98</v>
      </c>
      <c r="H88" s="21">
        <v>26556.498287371011</v>
      </c>
      <c r="I88" s="22">
        <v>0</v>
      </c>
      <c r="J88" s="21">
        <v>0</v>
      </c>
      <c r="K88" s="22">
        <v>13.083333333333334</v>
      </c>
      <c r="L88" s="21">
        <v>1549.4182396183121</v>
      </c>
      <c r="M88" s="123">
        <v>54940</v>
      </c>
      <c r="N88" s="26">
        <v>2</v>
      </c>
      <c r="O88" s="126">
        <v>27470</v>
      </c>
    </row>
    <row r="89" spans="1:15">
      <c r="A89" s="24" t="s">
        <v>165</v>
      </c>
      <c r="B89" s="25" t="s">
        <v>166</v>
      </c>
      <c r="C89" s="22">
        <v>7.4</v>
      </c>
      <c r="D89" s="21">
        <v>721.16513008640254</v>
      </c>
      <c r="E89" s="22">
        <v>1.1499999999999999</v>
      </c>
      <c r="F89" s="21">
        <v>3069.3816998468606</v>
      </c>
      <c r="G89" s="22">
        <v>0.26</v>
      </c>
      <c r="H89" s="21">
        <v>2317.0099176900881</v>
      </c>
      <c r="I89" s="22">
        <v>0</v>
      </c>
      <c r="J89" s="21">
        <v>0</v>
      </c>
      <c r="K89" s="22">
        <v>17.233333333333334</v>
      </c>
      <c r="L89" s="21">
        <v>2040.8897576628467</v>
      </c>
      <c r="M89" s="123">
        <v>8150</v>
      </c>
      <c r="N89" s="26">
        <v>2</v>
      </c>
      <c r="O89" s="126">
        <v>4080</v>
      </c>
    </row>
    <row r="90" spans="1:15">
      <c r="A90" s="24" t="s">
        <v>167</v>
      </c>
      <c r="B90" s="25" t="s">
        <v>168</v>
      </c>
      <c r="C90" s="22">
        <v>13.2</v>
      </c>
      <c r="D90" s="21">
        <v>1286.4026644784476</v>
      </c>
      <c r="E90" s="22">
        <v>3.2600000000000002</v>
      </c>
      <c r="F90" s="21">
        <v>8701.0298621745806</v>
      </c>
      <c r="G90" s="22">
        <v>0.77</v>
      </c>
      <c r="H90" s="21">
        <v>6861.9139870052613</v>
      </c>
      <c r="I90" s="22">
        <v>0</v>
      </c>
      <c r="J90" s="21">
        <v>0</v>
      </c>
      <c r="K90" s="22">
        <v>4.1333333333333337</v>
      </c>
      <c r="L90" s="21">
        <v>489.49773684756866</v>
      </c>
      <c r="M90" s="123">
        <v>17340</v>
      </c>
      <c r="N90" s="26">
        <v>2</v>
      </c>
      <c r="O90" s="126">
        <v>8670</v>
      </c>
    </row>
    <row r="91" spans="1:15">
      <c r="A91" s="24" t="s">
        <v>169</v>
      </c>
      <c r="B91" s="25" t="s">
        <v>170</v>
      </c>
      <c r="C91" s="22">
        <v>47.4</v>
      </c>
      <c r="D91" s="21">
        <v>4619.3550224453347</v>
      </c>
      <c r="E91" s="22">
        <v>2.66</v>
      </c>
      <c r="F91" s="21">
        <v>7099.6133231240437</v>
      </c>
      <c r="G91" s="22">
        <v>0.8</v>
      </c>
      <c r="H91" s="21">
        <v>7129.2612852002712</v>
      </c>
      <c r="I91" s="22">
        <v>0</v>
      </c>
      <c r="J91" s="21">
        <v>0</v>
      </c>
      <c r="K91" s="22">
        <v>16.75</v>
      </c>
      <c r="L91" s="21">
        <v>1983.6501029508324</v>
      </c>
      <c r="M91" s="123">
        <v>20830</v>
      </c>
      <c r="N91" s="26">
        <v>1</v>
      </c>
      <c r="O91" s="126">
        <v>20830</v>
      </c>
    </row>
    <row r="92" spans="1:15">
      <c r="A92" s="24" t="s">
        <v>171</v>
      </c>
      <c r="B92" s="25" t="s">
        <v>172</v>
      </c>
      <c r="C92" s="22">
        <v>28.4</v>
      </c>
      <c r="D92" s="21">
        <v>2767.7148235748418</v>
      </c>
      <c r="E92" s="22">
        <v>1.24</v>
      </c>
      <c r="F92" s="21">
        <v>3309.5941807044414</v>
      </c>
      <c r="G92" s="22">
        <v>0.26</v>
      </c>
      <c r="H92" s="21">
        <v>2317.0099176900881</v>
      </c>
      <c r="I92" s="22">
        <v>0</v>
      </c>
      <c r="J92" s="21">
        <v>0</v>
      </c>
      <c r="K92" s="22">
        <v>21.183333333333334</v>
      </c>
      <c r="L92" s="21">
        <v>2508.6759013437891</v>
      </c>
      <c r="M92" s="123">
        <v>10900</v>
      </c>
      <c r="N92" s="26">
        <v>1</v>
      </c>
      <c r="O92" s="126">
        <v>10900</v>
      </c>
    </row>
    <row r="93" spans="1:15">
      <c r="A93" s="24" t="s">
        <v>173</v>
      </c>
      <c r="B93" s="25" t="s">
        <v>174</v>
      </c>
      <c r="C93" s="22">
        <v>7.8</v>
      </c>
      <c r="D93" s="21">
        <v>760.1470290099918</v>
      </c>
      <c r="E93" s="22">
        <v>1.87</v>
      </c>
      <c r="F93" s="21">
        <v>4991.0815467075045</v>
      </c>
      <c r="G93" s="22">
        <v>0.33</v>
      </c>
      <c r="H93" s="21">
        <v>2940.8202801451121</v>
      </c>
      <c r="I93" s="22">
        <v>0</v>
      </c>
      <c r="J93" s="21">
        <v>0</v>
      </c>
      <c r="K93" s="22">
        <v>1.8166666666666667</v>
      </c>
      <c r="L93" s="21">
        <v>215.14215046929428</v>
      </c>
      <c r="M93" s="123">
        <v>8910</v>
      </c>
      <c r="N93" s="26">
        <v>1</v>
      </c>
      <c r="O93" s="126">
        <v>8910</v>
      </c>
    </row>
    <row r="94" spans="1:15">
      <c r="A94" s="24" t="s">
        <v>175</v>
      </c>
      <c r="B94" s="25" t="s">
        <v>176</v>
      </c>
      <c r="C94" s="22">
        <v>31.8</v>
      </c>
      <c r="D94" s="21">
        <v>3099.0609644253514</v>
      </c>
      <c r="E94" s="22">
        <v>2.54</v>
      </c>
      <c r="F94" s="21">
        <v>6779.3300153139362</v>
      </c>
      <c r="G94" s="22">
        <v>0.4</v>
      </c>
      <c r="H94" s="21">
        <v>3564.6306426001356</v>
      </c>
      <c r="I94" s="22">
        <v>0</v>
      </c>
      <c r="J94" s="21">
        <v>0</v>
      </c>
      <c r="K94" s="22">
        <v>11.4</v>
      </c>
      <c r="L94" s="21">
        <v>1350.0663387247457</v>
      </c>
      <c r="M94" s="123">
        <v>14790</v>
      </c>
      <c r="N94" s="26">
        <v>1</v>
      </c>
      <c r="O94" s="126">
        <v>14790</v>
      </c>
    </row>
    <row r="95" spans="1:15">
      <c r="A95" s="24" t="s">
        <v>177</v>
      </c>
      <c r="B95" s="25" t="s">
        <v>178</v>
      </c>
      <c r="C95" s="22">
        <v>45</v>
      </c>
      <c r="D95" s="21">
        <v>4385.463628903799</v>
      </c>
      <c r="E95" s="22">
        <v>3.38</v>
      </c>
      <c r="F95" s="21">
        <v>9021.3131699846872</v>
      </c>
      <c r="G95" s="22">
        <v>0.79</v>
      </c>
      <c r="H95" s="21">
        <v>7040.1455191352679</v>
      </c>
      <c r="I95" s="22">
        <v>0</v>
      </c>
      <c r="J95" s="21">
        <v>0</v>
      </c>
      <c r="K95" s="22">
        <v>191.98333333333332</v>
      </c>
      <c r="L95" s="21">
        <v>22735.98560785138</v>
      </c>
      <c r="M95" s="123">
        <v>43180</v>
      </c>
      <c r="N95" s="26">
        <v>1</v>
      </c>
      <c r="O95" s="126">
        <v>43180</v>
      </c>
    </row>
    <row r="96" spans="1:15">
      <c r="A96" s="24" t="s">
        <v>179</v>
      </c>
      <c r="B96" s="25" t="s">
        <v>180</v>
      </c>
      <c r="C96" s="22">
        <v>26.7</v>
      </c>
      <c r="D96" s="21">
        <v>2602.0417531495873</v>
      </c>
      <c r="E96" s="22">
        <v>1</v>
      </c>
      <c r="F96" s="21">
        <v>2669.0275650842268</v>
      </c>
      <c r="G96" s="22">
        <v>0.26</v>
      </c>
      <c r="H96" s="21">
        <v>2317.0099176900881</v>
      </c>
      <c r="I96" s="22">
        <v>0</v>
      </c>
      <c r="J96" s="21">
        <v>0</v>
      </c>
      <c r="K96" s="22">
        <v>0</v>
      </c>
      <c r="L96" s="21">
        <v>0</v>
      </c>
      <c r="M96" s="123">
        <v>7590</v>
      </c>
      <c r="N96" s="26">
        <v>2</v>
      </c>
      <c r="O96" s="126">
        <v>3800</v>
      </c>
    </row>
    <row r="97" spans="1:15">
      <c r="A97" s="24" t="s">
        <v>181</v>
      </c>
      <c r="B97" s="25" t="s">
        <v>182</v>
      </c>
      <c r="C97" s="22">
        <v>101</v>
      </c>
      <c r="D97" s="21">
        <v>9842.9294782063043</v>
      </c>
      <c r="E97" s="22">
        <v>5.19</v>
      </c>
      <c r="F97" s="21">
        <v>13852.253062787138</v>
      </c>
      <c r="G97" s="22">
        <v>1.24</v>
      </c>
      <c r="H97" s="21">
        <v>11050.35499206042</v>
      </c>
      <c r="I97" s="22">
        <v>0</v>
      </c>
      <c r="J97" s="21">
        <v>0</v>
      </c>
      <c r="K97" s="22">
        <v>70</v>
      </c>
      <c r="L97" s="21">
        <v>8289.88102725721</v>
      </c>
      <c r="M97" s="123">
        <v>43040</v>
      </c>
      <c r="N97" s="26">
        <v>2</v>
      </c>
      <c r="O97" s="126">
        <v>21520</v>
      </c>
    </row>
    <row r="98" spans="1:15">
      <c r="A98" s="24" t="s">
        <v>183</v>
      </c>
      <c r="B98" s="25" t="s">
        <v>184</v>
      </c>
      <c r="C98" s="22">
        <v>35.6</v>
      </c>
      <c r="D98" s="21">
        <v>3469.38900419945</v>
      </c>
      <c r="E98" s="22">
        <v>6.81</v>
      </c>
      <c r="F98" s="21">
        <v>18176.077718223583</v>
      </c>
      <c r="G98" s="22">
        <v>1.46</v>
      </c>
      <c r="H98" s="21">
        <v>13010.901845490494</v>
      </c>
      <c r="I98" s="22">
        <v>0</v>
      </c>
      <c r="J98" s="21">
        <v>0</v>
      </c>
      <c r="K98" s="22">
        <v>15.7</v>
      </c>
      <c r="L98" s="21">
        <v>1859.3018875419743</v>
      </c>
      <c r="M98" s="123">
        <v>36520</v>
      </c>
      <c r="N98" s="26">
        <v>2</v>
      </c>
      <c r="O98" s="126">
        <v>18260</v>
      </c>
    </row>
    <row r="99" spans="1:15">
      <c r="A99" s="24" t="s">
        <v>185</v>
      </c>
      <c r="B99" s="25" t="s">
        <v>186</v>
      </c>
      <c r="C99" s="22">
        <v>34</v>
      </c>
      <c r="D99" s="21">
        <v>3313.4614085050925</v>
      </c>
      <c r="E99" s="22">
        <v>4.6500000000000004</v>
      </c>
      <c r="F99" s="21">
        <v>12410.978177641655</v>
      </c>
      <c r="G99" s="22">
        <v>1.28</v>
      </c>
      <c r="H99" s="21">
        <v>11406.818056320435</v>
      </c>
      <c r="I99" s="22">
        <v>0</v>
      </c>
      <c r="J99" s="21">
        <v>0</v>
      </c>
      <c r="K99" s="22">
        <v>251.6</v>
      </c>
      <c r="L99" s="21">
        <v>29796.200949398772</v>
      </c>
      <c r="M99" s="123">
        <v>56930</v>
      </c>
      <c r="N99" s="26">
        <v>2</v>
      </c>
      <c r="O99" s="126">
        <v>28470</v>
      </c>
    </row>
    <row r="100" spans="1:15">
      <c r="A100" s="24" t="s">
        <v>187</v>
      </c>
      <c r="B100" s="25" t="s">
        <v>188</v>
      </c>
      <c r="C100" s="22">
        <v>20.2</v>
      </c>
      <c r="D100" s="21">
        <v>1968.5858956412608</v>
      </c>
      <c r="E100" s="22">
        <v>7.02</v>
      </c>
      <c r="F100" s="21">
        <v>18736.573506891273</v>
      </c>
      <c r="G100" s="22">
        <v>2.52</v>
      </c>
      <c r="H100" s="21">
        <v>22457.173048380853</v>
      </c>
      <c r="I100" s="22">
        <v>0</v>
      </c>
      <c r="J100" s="21">
        <v>0</v>
      </c>
      <c r="K100" s="22">
        <v>13.883333333333333</v>
      </c>
      <c r="L100" s="21">
        <v>1644.1597370726799</v>
      </c>
      <c r="M100" s="123">
        <v>44810</v>
      </c>
      <c r="N100" s="26">
        <v>2</v>
      </c>
      <c r="O100" s="126">
        <v>22410</v>
      </c>
    </row>
    <row r="101" spans="1:15">
      <c r="A101" s="24" t="s">
        <v>189</v>
      </c>
      <c r="B101" s="25" t="s">
        <v>190</v>
      </c>
      <c r="C101" s="22">
        <v>18.399999999999999</v>
      </c>
      <c r="D101" s="21">
        <v>1793.1673504851087</v>
      </c>
      <c r="E101" s="22">
        <v>3.75</v>
      </c>
      <c r="F101" s="21">
        <v>10008.853369065851</v>
      </c>
      <c r="G101" s="22">
        <v>1.25</v>
      </c>
      <c r="H101" s="21">
        <v>11139.470758125424</v>
      </c>
      <c r="I101" s="22">
        <v>0</v>
      </c>
      <c r="J101" s="21">
        <v>0</v>
      </c>
      <c r="K101" s="22">
        <v>24.016666666666666</v>
      </c>
      <c r="L101" s="21">
        <v>2844.2187048280093</v>
      </c>
      <c r="M101" s="123">
        <v>25790</v>
      </c>
      <c r="N101" s="26">
        <v>2</v>
      </c>
      <c r="O101" s="126">
        <v>12900</v>
      </c>
    </row>
    <row r="102" spans="1:15">
      <c r="A102" s="24" t="s">
        <v>191</v>
      </c>
      <c r="B102" s="25" t="s">
        <v>192</v>
      </c>
      <c r="C102" s="22">
        <v>15.8</v>
      </c>
      <c r="D102" s="21">
        <v>1539.7850074817784</v>
      </c>
      <c r="E102" s="22">
        <v>2.2400000000000002</v>
      </c>
      <c r="F102" s="21">
        <v>5978.6217457886687</v>
      </c>
      <c r="G102" s="22">
        <v>0.5</v>
      </c>
      <c r="H102" s="21">
        <v>4455.7883032501695</v>
      </c>
      <c r="I102" s="22">
        <v>0</v>
      </c>
      <c r="J102" s="21">
        <v>0</v>
      </c>
      <c r="K102" s="22">
        <v>0.8</v>
      </c>
      <c r="L102" s="21">
        <v>94.74149745436813</v>
      </c>
      <c r="M102" s="123">
        <v>12070</v>
      </c>
      <c r="N102" s="26">
        <v>2</v>
      </c>
      <c r="O102" s="126">
        <v>6040</v>
      </c>
    </row>
    <row r="103" spans="1:15">
      <c r="A103" s="24" t="s">
        <v>193</v>
      </c>
      <c r="B103" s="25" t="s">
        <v>194</v>
      </c>
      <c r="C103" s="22">
        <v>19.5</v>
      </c>
      <c r="D103" s="21">
        <v>1900.3675725249796</v>
      </c>
      <c r="E103" s="22">
        <v>4.0500000000000007</v>
      </c>
      <c r="F103" s="21">
        <v>10809.56163859112</v>
      </c>
      <c r="G103" s="22">
        <v>1.1200000000000001</v>
      </c>
      <c r="H103" s="21">
        <v>9980.9657992803805</v>
      </c>
      <c r="I103" s="22">
        <v>0</v>
      </c>
      <c r="J103" s="21">
        <v>0</v>
      </c>
      <c r="K103" s="22">
        <v>45.93333333333333</v>
      </c>
      <c r="L103" s="21">
        <v>5439.740978838302</v>
      </c>
      <c r="M103" s="123">
        <v>28130</v>
      </c>
      <c r="N103" s="26">
        <v>2</v>
      </c>
      <c r="O103" s="126">
        <v>14070</v>
      </c>
    </row>
    <row r="104" spans="1:15">
      <c r="A104" s="24" t="s">
        <v>195</v>
      </c>
      <c r="B104" s="25" t="s">
        <v>196</v>
      </c>
      <c r="C104" s="22">
        <v>4.3</v>
      </c>
      <c r="D104" s="21">
        <v>419.05541342858521</v>
      </c>
      <c r="E104" s="22">
        <v>0</v>
      </c>
      <c r="F104" s="21">
        <v>0</v>
      </c>
      <c r="G104" s="22">
        <v>0</v>
      </c>
      <c r="H104" s="21">
        <v>0</v>
      </c>
      <c r="I104" s="22">
        <v>0</v>
      </c>
      <c r="J104" s="21">
        <v>0</v>
      </c>
      <c r="K104" s="22">
        <v>0</v>
      </c>
      <c r="L104" s="21">
        <v>0</v>
      </c>
      <c r="M104" s="123">
        <v>420</v>
      </c>
      <c r="N104" s="26">
        <v>2</v>
      </c>
      <c r="O104" s="126">
        <v>210</v>
      </c>
    </row>
    <row r="105" spans="1:15">
      <c r="A105" s="24" t="s">
        <v>197</v>
      </c>
      <c r="B105" s="25" t="s">
        <v>198</v>
      </c>
      <c r="C105" s="22">
        <v>9.3000000000000007</v>
      </c>
      <c r="D105" s="21">
        <v>906.32914997345188</v>
      </c>
      <c r="E105" s="22">
        <v>0.95000000000000007</v>
      </c>
      <c r="F105" s="21">
        <v>2535.5761868300156</v>
      </c>
      <c r="G105" s="22">
        <v>0.16</v>
      </c>
      <c r="H105" s="21">
        <v>1425.8522570400544</v>
      </c>
      <c r="I105" s="22">
        <v>0.03</v>
      </c>
      <c r="J105" s="21">
        <v>2655.3463199999997</v>
      </c>
      <c r="K105" s="22">
        <v>22.416666666666668</v>
      </c>
      <c r="L105" s="21">
        <v>2654.7357099192736</v>
      </c>
      <c r="M105" s="123">
        <v>10180</v>
      </c>
      <c r="N105" s="26">
        <v>2</v>
      </c>
      <c r="O105" s="126">
        <v>5090</v>
      </c>
    </row>
    <row r="106" spans="1:15">
      <c r="A106" s="24" t="s">
        <v>199</v>
      </c>
      <c r="B106" s="25" t="s">
        <v>200</v>
      </c>
      <c r="C106" s="22">
        <v>18.399999999999999</v>
      </c>
      <c r="D106" s="21">
        <v>1793.1673504851087</v>
      </c>
      <c r="E106" s="22">
        <v>2.3199999999999998</v>
      </c>
      <c r="F106" s="21">
        <v>6192.1439509954062</v>
      </c>
      <c r="G106" s="22">
        <v>0.59</v>
      </c>
      <c r="H106" s="21">
        <v>5257.8301978352001</v>
      </c>
      <c r="I106" s="22">
        <v>0</v>
      </c>
      <c r="J106" s="21">
        <v>0</v>
      </c>
      <c r="K106" s="22">
        <v>6.916666666666667</v>
      </c>
      <c r="L106" s="21">
        <v>819.11919674089108</v>
      </c>
      <c r="M106" s="123">
        <v>14060</v>
      </c>
      <c r="N106" s="26">
        <v>2</v>
      </c>
      <c r="O106" s="126">
        <v>7030</v>
      </c>
    </row>
    <row r="107" spans="1:15">
      <c r="A107" s="24" t="s">
        <v>201</v>
      </c>
      <c r="B107" s="25" t="s">
        <v>202</v>
      </c>
      <c r="C107" s="22">
        <v>27.3</v>
      </c>
      <c r="D107" s="21">
        <v>2660.5146015349715</v>
      </c>
      <c r="E107" s="22">
        <v>3.59</v>
      </c>
      <c r="F107" s="21">
        <v>9581.8089586523747</v>
      </c>
      <c r="G107" s="22">
        <v>0.69</v>
      </c>
      <c r="H107" s="21">
        <v>6148.9878584852331</v>
      </c>
      <c r="I107" s="22">
        <v>0</v>
      </c>
      <c r="J107" s="21">
        <v>0</v>
      </c>
      <c r="K107" s="22">
        <v>2.9</v>
      </c>
      <c r="L107" s="21">
        <v>343.43792827208443</v>
      </c>
      <c r="M107" s="123">
        <v>18730</v>
      </c>
      <c r="N107" s="26">
        <v>2</v>
      </c>
      <c r="O107" s="126">
        <v>9370</v>
      </c>
    </row>
    <row r="108" spans="1:15">
      <c r="A108" s="24" t="s">
        <v>203</v>
      </c>
      <c r="B108" s="25" t="s">
        <v>204</v>
      </c>
      <c r="C108" s="22">
        <v>25.8</v>
      </c>
      <c r="D108" s="21">
        <v>2514.3324805715115</v>
      </c>
      <c r="E108" s="22">
        <v>5.62</v>
      </c>
      <c r="F108" s="21">
        <v>14999.934915773354</v>
      </c>
      <c r="G108" s="22">
        <v>0.47</v>
      </c>
      <c r="H108" s="21">
        <v>4188.4410050551587</v>
      </c>
      <c r="I108" s="22">
        <v>0</v>
      </c>
      <c r="J108" s="21">
        <v>0</v>
      </c>
      <c r="K108" s="22">
        <v>89.63333333333334</v>
      </c>
      <c r="L108" s="21">
        <v>10614.995277283162</v>
      </c>
      <c r="M108" s="123">
        <v>32320</v>
      </c>
      <c r="N108" s="26">
        <v>2</v>
      </c>
      <c r="O108" s="126">
        <v>16160</v>
      </c>
    </row>
    <row r="109" spans="1:15">
      <c r="A109" s="24" t="s">
        <v>205</v>
      </c>
      <c r="B109" s="25" t="s">
        <v>206</v>
      </c>
      <c r="C109" s="22">
        <v>20.8</v>
      </c>
      <c r="D109" s="21">
        <v>2027.0587440266449</v>
      </c>
      <c r="E109" s="22">
        <v>2.52</v>
      </c>
      <c r="F109" s="21">
        <v>6725.9494640122512</v>
      </c>
      <c r="G109" s="22">
        <v>0.69</v>
      </c>
      <c r="H109" s="21">
        <v>6148.9878584852331</v>
      </c>
      <c r="I109" s="22">
        <v>0</v>
      </c>
      <c r="J109" s="21">
        <v>0</v>
      </c>
      <c r="K109" s="22">
        <v>11.883333333333333</v>
      </c>
      <c r="L109" s="21">
        <v>1407.3059934367598</v>
      </c>
      <c r="M109" s="123">
        <v>16310</v>
      </c>
      <c r="N109" s="26">
        <v>2</v>
      </c>
      <c r="O109" s="126">
        <v>8160</v>
      </c>
    </row>
    <row r="110" spans="1:15">
      <c r="A110" s="24" t="s">
        <v>207</v>
      </c>
      <c r="B110" s="25" t="s">
        <v>208</v>
      </c>
      <c r="C110" s="22">
        <v>3.6</v>
      </c>
      <c r="D110" s="21">
        <v>350.83709031230393</v>
      </c>
      <c r="E110" s="22">
        <v>0</v>
      </c>
      <c r="F110" s="21">
        <v>0</v>
      </c>
      <c r="G110" s="22">
        <v>0</v>
      </c>
      <c r="H110" s="21">
        <v>0</v>
      </c>
      <c r="I110" s="22">
        <v>0</v>
      </c>
      <c r="J110" s="21">
        <v>0</v>
      </c>
      <c r="K110" s="22">
        <v>0</v>
      </c>
      <c r="L110" s="21">
        <v>0</v>
      </c>
      <c r="M110" s="123">
        <v>350</v>
      </c>
      <c r="N110" s="26">
        <v>2</v>
      </c>
      <c r="O110" s="126">
        <v>180</v>
      </c>
    </row>
    <row r="111" spans="1:15">
      <c r="A111" s="24" t="s">
        <v>209</v>
      </c>
      <c r="B111" s="25" t="s">
        <v>210</v>
      </c>
      <c r="C111" s="22">
        <v>37.799999999999997</v>
      </c>
      <c r="D111" s="21">
        <v>3683.7894482791908</v>
      </c>
      <c r="E111" s="22">
        <v>1.1499999999999999</v>
      </c>
      <c r="F111" s="21">
        <v>3069.3816998468606</v>
      </c>
      <c r="G111" s="22">
        <v>0.16</v>
      </c>
      <c r="H111" s="21">
        <v>1425.8522570400544</v>
      </c>
      <c r="I111" s="22">
        <v>0</v>
      </c>
      <c r="J111" s="21">
        <v>0</v>
      </c>
      <c r="K111" s="22">
        <v>14.75</v>
      </c>
      <c r="L111" s="21">
        <v>1746.7963593149123</v>
      </c>
      <c r="M111" s="123">
        <v>9930</v>
      </c>
      <c r="N111" s="26">
        <v>2</v>
      </c>
      <c r="O111" s="126">
        <v>4970</v>
      </c>
    </row>
    <row r="112" spans="1:15">
      <c r="A112" s="24" t="s">
        <v>211</v>
      </c>
      <c r="B112" s="25" t="s">
        <v>212</v>
      </c>
      <c r="C112" s="22">
        <v>22.5</v>
      </c>
      <c r="D112" s="21">
        <v>2192.7318144518995</v>
      </c>
      <c r="E112" s="22">
        <v>4.41</v>
      </c>
      <c r="F112" s="21">
        <v>11770.41156202144</v>
      </c>
      <c r="G112" s="22">
        <v>0.94</v>
      </c>
      <c r="H112" s="21">
        <v>8376.8820101103174</v>
      </c>
      <c r="I112" s="22">
        <v>0</v>
      </c>
      <c r="J112" s="21">
        <v>0</v>
      </c>
      <c r="K112" s="22">
        <v>16.016666666666666</v>
      </c>
      <c r="L112" s="21">
        <v>1896.8037302843284</v>
      </c>
      <c r="M112" s="123">
        <v>24240</v>
      </c>
      <c r="N112" s="26">
        <v>1</v>
      </c>
      <c r="O112" s="126">
        <v>24240</v>
      </c>
    </row>
    <row r="113" spans="1:15">
      <c r="A113" s="24" t="s">
        <v>213</v>
      </c>
      <c r="B113" s="25" t="s">
        <v>214</v>
      </c>
      <c r="C113" s="22">
        <v>5.8</v>
      </c>
      <c r="D113" s="21">
        <v>565.23753439204518</v>
      </c>
      <c r="E113" s="22">
        <v>0.27</v>
      </c>
      <c r="F113" s="21">
        <v>720.63744257274129</v>
      </c>
      <c r="G113" s="22">
        <v>0.09</v>
      </c>
      <c r="H113" s="21">
        <v>802.04189458503049</v>
      </c>
      <c r="I113" s="22">
        <v>0</v>
      </c>
      <c r="J113" s="21">
        <v>0</v>
      </c>
      <c r="K113" s="22">
        <v>0</v>
      </c>
      <c r="L113" s="21">
        <v>0</v>
      </c>
      <c r="M113" s="123">
        <v>2090</v>
      </c>
      <c r="N113" s="26">
        <v>1</v>
      </c>
      <c r="O113" s="126">
        <v>2090</v>
      </c>
    </row>
    <row r="114" spans="1:15">
      <c r="A114" s="24" t="s">
        <v>215</v>
      </c>
      <c r="B114" s="25" t="s">
        <v>216</v>
      </c>
      <c r="C114" s="22">
        <v>28.4</v>
      </c>
      <c r="D114" s="21">
        <v>2767.7148235748418</v>
      </c>
      <c r="E114" s="22">
        <v>4.03</v>
      </c>
      <c r="F114" s="21">
        <v>10756.181087289435</v>
      </c>
      <c r="G114" s="22">
        <v>1.05</v>
      </c>
      <c r="H114" s="21">
        <v>9357.1554368253564</v>
      </c>
      <c r="I114" s="22">
        <v>0</v>
      </c>
      <c r="J114" s="21">
        <v>0</v>
      </c>
      <c r="K114" s="22">
        <v>14.116666666666667</v>
      </c>
      <c r="L114" s="21">
        <v>1671.7926738302042</v>
      </c>
      <c r="M114" s="123">
        <v>24550</v>
      </c>
      <c r="N114" s="26">
        <v>1</v>
      </c>
      <c r="O114" s="126">
        <v>24550</v>
      </c>
    </row>
    <row r="115" spans="1:15">
      <c r="A115" s="24" t="s">
        <v>217</v>
      </c>
      <c r="B115" s="25" t="s">
        <v>218</v>
      </c>
      <c r="C115" s="22">
        <v>33.299999999999997</v>
      </c>
      <c r="D115" s="21">
        <v>3245.2430853888109</v>
      </c>
      <c r="E115" s="22">
        <v>1.8800000000000001</v>
      </c>
      <c r="F115" s="21">
        <v>5017.771822358347</v>
      </c>
      <c r="G115" s="22">
        <v>0.34</v>
      </c>
      <c r="H115" s="21">
        <v>3029.9360462101154</v>
      </c>
      <c r="I115" s="22">
        <v>0</v>
      </c>
      <c r="J115" s="21">
        <v>0</v>
      </c>
      <c r="K115" s="22">
        <v>47.68333333333333</v>
      </c>
      <c r="L115" s="21">
        <v>5646.9880045197324</v>
      </c>
      <c r="M115" s="123">
        <v>16940</v>
      </c>
      <c r="N115" s="26">
        <v>1</v>
      </c>
      <c r="O115" s="126">
        <v>16940</v>
      </c>
    </row>
    <row r="116" spans="1:15">
      <c r="A116" s="24" t="s">
        <v>219</v>
      </c>
      <c r="B116" s="25" t="s">
        <v>220</v>
      </c>
      <c r="C116" s="22">
        <v>20.399999999999999</v>
      </c>
      <c r="D116" s="21">
        <v>1988.0768451030553</v>
      </c>
      <c r="E116" s="22">
        <v>3.13</v>
      </c>
      <c r="F116" s="21">
        <v>8354.0562787136296</v>
      </c>
      <c r="G116" s="22">
        <v>1.05</v>
      </c>
      <c r="H116" s="21">
        <v>9357.1554368253564</v>
      </c>
      <c r="I116" s="22">
        <v>0</v>
      </c>
      <c r="J116" s="21">
        <v>0</v>
      </c>
      <c r="K116" s="22">
        <v>10.616666666666667</v>
      </c>
      <c r="L116" s="21">
        <v>1257.2986224673436</v>
      </c>
      <c r="M116" s="123">
        <v>20960</v>
      </c>
      <c r="N116" s="26">
        <v>1</v>
      </c>
      <c r="O116" s="126">
        <v>20960</v>
      </c>
    </row>
    <row r="117" spans="1:15">
      <c r="A117" s="24" t="s">
        <v>221</v>
      </c>
      <c r="B117" s="25" t="s">
        <v>222</v>
      </c>
      <c r="C117" s="22">
        <v>4.0999999999999996</v>
      </c>
      <c r="D117" s="21">
        <v>399.56446396679053</v>
      </c>
      <c r="E117" s="22">
        <v>0.02</v>
      </c>
      <c r="F117" s="21">
        <v>53.380551301684534</v>
      </c>
      <c r="G117" s="22">
        <v>0.01</v>
      </c>
      <c r="H117" s="21">
        <v>89.115766065003399</v>
      </c>
      <c r="I117" s="22">
        <v>0</v>
      </c>
      <c r="J117" s="21">
        <v>0</v>
      </c>
      <c r="K117" s="22">
        <v>0</v>
      </c>
      <c r="L117" s="21">
        <v>0</v>
      </c>
      <c r="M117" s="123">
        <v>540</v>
      </c>
      <c r="N117" s="26">
        <v>2</v>
      </c>
      <c r="O117" s="126">
        <v>270</v>
      </c>
    </row>
    <row r="118" spans="1:15">
      <c r="A118" s="24" t="s">
        <v>223</v>
      </c>
      <c r="B118" s="25" t="s">
        <v>224</v>
      </c>
      <c r="C118" s="22">
        <v>3.6</v>
      </c>
      <c r="D118" s="21">
        <v>350.83709031230393</v>
      </c>
      <c r="E118" s="22">
        <v>0</v>
      </c>
      <c r="F118" s="21">
        <v>0</v>
      </c>
      <c r="G118" s="22">
        <v>0</v>
      </c>
      <c r="H118" s="21">
        <v>0</v>
      </c>
      <c r="I118" s="22">
        <v>0</v>
      </c>
      <c r="J118" s="21">
        <v>0</v>
      </c>
      <c r="K118" s="22">
        <v>0</v>
      </c>
      <c r="L118" s="21">
        <v>0</v>
      </c>
      <c r="M118" s="123">
        <v>350</v>
      </c>
      <c r="N118" s="26">
        <v>2</v>
      </c>
      <c r="O118" s="126">
        <v>180</v>
      </c>
    </row>
    <row r="119" spans="1:15">
      <c r="A119" s="24" t="s">
        <v>225</v>
      </c>
      <c r="B119" s="25" t="s">
        <v>226</v>
      </c>
      <c r="C119" s="22">
        <v>22.4</v>
      </c>
      <c r="D119" s="21">
        <v>2182.986339721002</v>
      </c>
      <c r="E119" s="22">
        <v>3.58</v>
      </c>
      <c r="F119" s="21">
        <v>9555.1186830015322</v>
      </c>
      <c r="G119" s="22">
        <v>0.8</v>
      </c>
      <c r="H119" s="21">
        <v>7129.2612852002712</v>
      </c>
      <c r="I119" s="22">
        <v>0</v>
      </c>
      <c r="J119" s="21">
        <v>0</v>
      </c>
      <c r="K119" s="22">
        <v>123.68333333333334</v>
      </c>
      <c r="L119" s="21">
        <v>14647.430262684704</v>
      </c>
      <c r="M119" s="123">
        <v>33510</v>
      </c>
      <c r="N119" s="26">
        <v>2</v>
      </c>
      <c r="O119" s="126">
        <v>16760</v>
      </c>
    </row>
    <row r="120" spans="1:15">
      <c r="A120" s="24" t="s">
        <v>227</v>
      </c>
      <c r="B120" s="25" t="s">
        <v>228</v>
      </c>
      <c r="C120" s="22">
        <v>3.4</v>
      </c>
      <c r="D120" s="21">
        <v>331.34614085050924</v>
      </c>
      <c r="E120" s="22">
        <v>0</v>
      </c>
      <c r="F120" s="21">
        <v>0</v>
      </c>
      <c r="G120" s="22">
        <v>0</v>
      </c>
      <c r="H120" s="21">
        <v>0</v>
      </c>
      <c r="I120" s="22">
        <v>0</v>
      </c>
      <c r="J120" s="21">
        <v>0</v>
      </c>
      <c r="K120" s="22">
        <v>0</v>
      </c>
      <c r="L120" s="21">
        <v>0</v>
      </c>
      <c r="M120" s="123">
        <v>330</v>
      </c>
      <c r="N120" s="26">
        <v>2</v>
      </c>
      <c r="O120" s="126">
        <v>170</v>
      </c>
    </row>
    <row r="121" spans="1:15">
      <c r="A121" s="24" t="s">
        <v>229</v>
      </c>
      <c r="B121" s="25" t="s">
        <v>230</v>
      </c>
      <c r="C121" s="22">
        <v>33.299999999999997</v>
      </c>
      <c r="D121" s="21">
        <v>3245.2430853888109</v>
      </c>
      <c r="E121" s="22">
        <v>2.9699999999999998</v>
      </c>
      <c r="F121" s="21">
        <v>7927.0118683001529</v>
      </c>
      <c r="G121" s="22">
        <v>0.84</v>
      </c>
      <c r="H121" s="21">
        <v>7485.7243494602844</v>
      </c>
      <c r="I121" s="22">
        <v>0</v>
      </c>
      <c r="J121" s="21">
        <v>0</v>
      </c>
      <c r="K121" s="22">
        <v>0</v>
      </c>
      <c r="L121" s="21">
        <v>0</v>
      </c>
      <c r="M121" s="123">
        <v>18660</v>
      </c>
      <c r="N121" s="26">
        <v>2</v>
      </c>
      <c r="O121" s="126">
        <v>9330</v>
      </c>
    </row>
    <row r="122" spans="1:15">
      <c r="A122" s="24" t="s">
        <v>231</v>
      </c>
      <c r="B122" s="25" t="s">
        <v>232</v>
      </c>
      <c r="C122" s="22">
        <v>3.5</v>
      </c>
      <c r="D122" s="21">
        <v>341.09161558140659</v>
      </c>
      <c r="E122" s="22">
        <v>0</v>
      </c>
      <c r="F122" s="21">
        <v>0</v>
      </c>
      <c r="G122" s="22">
        <v>0</v>
      </c>
      <c r="H122" s="21">
        <v>0</v>
      </c>
      <c r="I122" s="22">
        <v>0</v>
      </c>
      <c r="J122" s="21">
        <v>0</v>
      </c>
      <c r="K122" s="22">
        <v>0</v>
      </c>
      <c r="L122" s="21">
        <v>0</v>
      </c>
      <c r="M122" s="123">
        <v>340</v>
      </c>
      <c r="N122" s="26">
        <v>2</v>
      </c>
      <c r="O122" s="126">
        <v>170</v>
      </c>
    </row>
    <row r="123" spans="1:15">
      <c r="A123" s="24" t="s">
        <v>233</v>
      </c>
      <c r="B123" s="25" t="s">
        <v>234</v>
      </c>
      <c r="C123" s="22">
        <v>58.6</v>
      </c>
      <c r="D123" s="21">
        <v>5710.8481923058362</v>
      </c>
      <c r="E123" s="22">
        <v>3.15</v>
      </c>
      <c r="F123" s="21">
        <v>8407.4368300153146</v>
      </c>
      <c r="G123" s="22">
        <v>1.19</v>
      </c>
      <c r="H123" s="21">
        <v>10604.776161735403</v>
      </c>
      <c r="I123" s="22">
        <v>0</v>
      </c>
      <c r="J123" s="21">
        <v>0</v>
      </c>
      <c r="K123" s="22">
        <v>26.016666666666666</v>
      </c>
      <c r="L123" s="21">
        <v>3081.07244846393</v>
      </c>
      <c r="M123" s="123">
        <v>27800</v>
      </c>
      <c r="N123" s="26">
        <v>2</v>
      </c>
      <c r="O123" s="126">
        <v>13900</v>
      </c>
    </row>
    <row r="124" spans="1:15">
      <c r="A124" s="24" t="s">
        <v>235</v>
      </c>
      <c r="B124" s="25" t="s">
        <v>236</v>
      </c>
      <c r="C124" s="22">
        <v>3.6</v>
      </c>
      <c r="D124" s="21">
        <v>350.83709031230393</v>
      </c>
      <c r="E124" s="22">
        <v>0</v>
      </c>
      <c r="F124" s="21">
        <v>0</v>
      </c>
      <c r="G124" s="22">
        <v>0</v>
      </c>
      <c r="H124" s="21">
        <v>0</v>
      </c>
      <c r="I124" s="22">
        <v>0</v>
      </c>
      <c r="J124" s="21">
        <v>0</v>
      </c>
      <c r="K124" s="22">
        <v>0</v>
      </c>
      <c r="L124" s="21">
        <v>0</v>
      </c>
      <c r="M124" s="123">
        <v>350</v>
      </c>
      <c r="N124" s="26">
        <v>2</v>
      </c>
      <c r="O124" s="126">
        <v>180</v>
      </c>
    </row>
    <row r="125" spans="1:15">
      <c r="A125" s="24" t="s">
        <v>237</v>
      </c>
      <c r="B125" s="25" t="s">
        <v>238</v>
      </c>
      <c r="C125" s="22">
        <v>20.3</v>
      </c>
      <c r="D125" s="21">
        <v>1978.3313703721583</v>
      </c>
      <c r="E125" s="22">
        <v>4.0999999999999996</v>
      </c>
      <c r="F125" s="21">
        <v>10943.013016845329</v>
      </c>
      <c r="G125" s="22">
        <v>0.81</v>
      </c>
      <c r="H125" s="21">
        <v>7218.3770512652754</v>
      </c>
      <c r="I125" s="22">
        <v>0</v>
      </c>
      <c r="J125" s="21">
        <v>0</v>
      </c>
      <c r="K125" s="22">
        <v>36.049999999999997</v>
      </c>
      <c r="L125" s="21">
        <v>4269.2887290374629</v>
      </c>
      <c r="M125" s="123">
        <v>24410</v>
      </c>
      <c r="N125" s="26">
        <v>2</v>
      </c>
      <c r="O125" s="126">
        <v>12210</v>
      </c>
    </row>
    <row r="126" spans="1:15">
      <c r="A126" s="24" t="s">
        <v>239</v>
      </c>
      <c r="B126" s="25" t="s">
        <v>240</v>
      </c>
      <c r="C126" s="22">
        <v>44.1</v>
      </c>
      <c r="D126" s="21">
        <v>4297.7543563257232</v>
      </c>
      <c r="E126" s="22">
        <v>2.09</v>
      </c>
      <c r="F126" s="21">
        <v>5578.2676110260336</v>
      </c>
      <c r="G126" s="22">
        <v>0.38</v>
      </c>
      <c r="H126" s="21">
        <v>3386.399110470129</v>
      </c>
      <c r="I126" s="22">
        <v>0</v>
      </c>
      <c r="J126" s="21">
        <v>0</v>
      </c>
      <c r="K126" s="22">
        <v>15.55</v>
      </c>
      <c r="L126" s="21">
        <v>1841.5378567692803</v>
      </c>
      <c r="M126" s="123">
        <v>15100</v>
      </c>
      <c r="N126" s="26">
        <v>2</v>
      </c>
      <c r="O126" s="126">
        <v>7550</v>
      </c>
    </row>
    <row r="127" spans="1:15">
      <c r="A127" s="24" t="s">
        <v>241</v>
      </c>
      <c r="B127" s="25" t="s">
        <v>242</v>
      </c>
      <c r="C127" s="22">
        <v>31.9</v>
      </c>
      <c r="D127" s="21">
        <v>3108.8064391562484</v>
      </c>
      <c r="E127" s="22">
        <v>1.68</v>
      </c>
      <c r="F127" s="21">
        <v>4483.9663093415011</v>
      </c>
      <c r="G127" s="22">
        <v>0.3</v>
      </c>
      <c r="H127" s="21">
        <v>2673.4729819501017</v>
      </c>
      <c r="I127" s="22">
        <v>0</v>
      </c>
      <c r="J127" s="21">
        <v>0</v>
      </c>
      <c r="K127" s="22">
        <v>42.15</v>
      </c>
      <c r="L127" s="21">
        <v>4991.6926471270199</v>
      </c>
      <c r="M127" s="123">
        <v>15260</v>
      </c>
      <c r="N127" s="26">
        <v>2</v>
      </c>
      <c r="O127" s="126">
        <v>7630</v>
      </c>
    </row>
    <row r="128" spans="1:15">
      <c r="A128" s="24" t="s">
        <v>243</v>
      </c>
      <c r="B128" s="25" t="s">
        <v>244</v>
      </c>
      <c r="C128" s="22">
        <v>4.2</v>
      </c>
      <c r="D128" s="21">
        <v>409.30993869768793</v>
      </c>
      <c r="E128" s="22">
        <v>0</v>
      </c>
      <c r="F128" s="21">
        <v>0</v>
      </c>
      <c r="G128" s="22">
        <v>0</v>
      </c>
      <c r="H128" s="21">
        <v>0</v>
      </c>
      <c r="I128" s="22">
        <v>0</v>
      </c>
      <c r="J128" s="21">
        <v>0</v>
      </c>
      <c r="K128" s="22">
        <v>0</v>
      </c>
      <c r="L128" s="21">
        <v>0</v>
      </c>
      <c r="M128" s="123">
        <v>410</v>
      </c>
      <c r="N128" s="26">
        <v>2</v>
      </c>
      <c r="O128" s="126">
        <v>210</v>
      </c>
    </row>
    <row r="129" spans="1:15">
      <c r="A129" s="24" t="s">
        <v>245</v>
      </c>
      <c r="B129" s="25" t="s">
        <v>246</v>
      </c>
      <c r="C129" s="22">
        <v>5.7</v>
      </c>
      <c r="D129" s="21">
        <v>555.49205966114789</v>
      </c>
      <c r="E129" s="22">
        <v>0.77</v>
      </c>
      <c r="F129" s="21">
        <v>2055.1512251148547</v>
      </c>
      <c r="G129" s="22">
        <v>0.09</v>
      </c>
      <c r="H129" s="21">
        <v>802.04189458503049</v>
      </c>
      <c r="I129" s="22">
        <v>0</v>
      </c>
      <c r="J129" s="21">
        <v>0</v>
      </c>
      <c r="K129" s="22">
        <v>3.95</v>
      </c>
      <c r="L129" s="21">
        <v>467.78614368094259</v>
      </c>
      <c r="M129" s="123">
        <v>3880</v>
      </c>
      <c r="N129" s="26">
        <v>2</v>
      </c>
      <c r="O129" s="126">
        <v>1940</v>
      </c>
    </row>
    <row r="130" spans="1:15">
      <c r="A130" s="24" t="s">
        <v>247</v>
      </c>
      <c r="B130" s="25" t="s">
        <v>248</v>
      </c>
      <c r="C130" s="22">
        <v>43.4</v>
      </c>
      <c r="D130" s="21">
        <v>4229.5360332094415</v>
      </c>
      <c r="E130" s="22">
        <v>1.92</v>
      </c>
      <c r="F130" s="21">
        <v>5124.5329249617153</v>
      </c>
      <c r="G130" s="22">
        <v>0.54</v>
      </c>
      <c r="H130" s="21">
        <v>4812.2513675101836</v>
      </c>
      <c r="I130" s="22">
        <v>0</v>
      </c>
      <c r="J130" s="21">
        <v>0</v>
      </c>
      <c r="K130" s="22">
        <v>0.35</v>
      </c>
      <c r="L130" s="21">
        <v>41.449405136286046</v>
      </c>
      <c r="M130" s="123">
        <v>14210</v>
      </c>
      <c r="N130" s="26">
        <v>2</v>
      </c>
      <c r="O130" s="126">
        <v>7110</v>
      </c>
    </row>
    <row r="131" spans="1:15">
      <c r="A131" s="24" t="s">
        <v>249</v>
      </c>
      <c r="B131" s="25" t="s">
        <v>250</v>
      </c>
      <c r="C131" s="22">
        <v>29.2</v>
      </c>
      <c r="D131" s="21">
        <v>2845.6786214220206</v>
      </c>
      <c r="E131" s="22">
        <v>2.23</v>
      </c>
      <c r="F131" s="21">
        <v>5951.9314701378262</v>
      </c>
      <c r="G131" s="22">
        <v>0.52</v>
      </c>
      <c r="H131" s="21">
        <v>4634.0198353801761</v>
      </c>
      <c r="I131" s="22">
        <v>0</v>
      </c>
      <c r="J131" s="21">
        <v>0</v>
      </c>
      <c r="K131" s="22">
        <v>123.26666666666667</v>
      </c>
      <c r="L131" s="21">
        <v>14598.085732760554</v>
      </c>
      <c r="M131" s="123">
        <v>28030</v>
      </c>
      <c r="N131" s="26">
        <v>2</v>
      </c>
      <c r="O131" s="126">
        <v>14020</v>
      </c>
    </row>
    <row r="132" spans="1:15">
      <c r="A132" s="24" t="s">
        <v>251</v>
      </c>
      <c r="B132" s="25" t="s">
        <v>252</v>
      </c>
      <c r="C132" s="22">
        <v>36.200000000000003</v>
      </c>
      <c r="D132" s="21">
        <v>3527.8618525848342</v>
      </c>
      <c r="E132" s="22">
        <v>5.03</v>
      </c>
      <c r="F132" s="21">
        <v>13425.208652373662</v>
      </c>
      <c r="G132" s="22">
        <v>1.04</v>
      </c>
      <c r="H132" s="21">
        <v>9268.0396707603522</v>
      </c>
      <c r="I132" s="22">
        <v>0</v>
      </c>
      <c r="J132" s="21">
        <v>0</v>
      </c>
      <c r="K132" s="22">
        <v>2.35</v>
      </c>
      <c r="L132" s="21">
        <v>278.30314877220638</v>
      </c>
      <c r="M132" s="123">
        <v>26500</v>
      </c>
      <c r="N132" s="26">
        <v>2</v>
      </c>
      <c r="O132" s="126">
        <v>13250</v>
      </c>
    </row>
    <row r="133" spans="1:15">
      <c r="A133" s="24" t="s">
        <v>253</v>
      </c>
      <c r="B133" s="25" t="s">
        <v>254</v>
      </c>
      <c r="C133" s="22">
        <v>3.5</v>
      </c>
      <c r="D133" s="21">
        <v>341.09161558140659</v>
      </c>
      <c r="E133" s="22">
        <v>0.02</v>
      </c>
      <c r="F133" s="21">
        <v>53.380551301684534</v>
      </c>
      <c r="G133" s="22">
        <v>0</v>
      </c>
      <c r="H133" s="21">
        <v>0</v>
      </c>
      <c r="I133" s="22">
        <v>0</v>
      </c>
      <c r="J133" s="21">
        <v>0</v>
      </c>
      <c r="K133" s="22">
        <v>0</v>
      </c>
      <c r="L133" s="21">
        <v>0</v>
      </c>
      <c r="M133" s="123">
        <v>390</v>
      </c>
      <c r="N133" s="26">
        <v>1</v>
      </c>
      <c r="O133" s="126">
        <v>390</v>
      </c>
    </row>
    <row r="134" spans="1:15">
      <c r="A134" s="24" t="s">
        <v>255</v>
      </c>
      <c r="B134" s="25" t="s">
        <v>256</v>
      </c>
      <c r="C134" s="22">
        <v>21.3</v>
      </c>
      <c r="D134" s="21">
        <v>2075.7861176811316</v>
      </c>
      <c r="E134" s="22">
        <v>2.1799999999999997</v>
      </c>
      <c r="F134" s="21">
        <v>5818.4800918836136</v>
      </c>
      <c r="G134" s="22">
        <v>0.26</v>
      </c>
      <c r="H134" s="21">
        <v>2317.0099176900881</v>
      </c>
      <c r="I134" s="22">
        <v>0</v>
      </c>
      <c r="J134" s="21">
        <v>0</v>
      </c>
      <c r="K134" s="22">
        <v>5.8833333333333337</v>
      </c>
      <c r="L134" s="21">
        <v>696.74476252899888</v>
      </c>
      <c r="M134" s="123">
        <v>10910</v>
      </c>
      <c r="N134" s="26">
        <v>1</v>
      </c>
      <c r="O134" s="126">
        <v>10910</v>
      </c>
    </row>
    <row r="135" spans="1:15">
      <c r="A135" s="24" t="s">
        <v>257</v>
      </c>
      <c r="B135" s="25" t="s">
        <v>258</v>
      </c>
      <c r="C135" s="22">
        <v>40.5</v>
      </c>
      <c r="D135" s="21">
        <v>3946.9172660134191</v>
      </c>
      <c r="E135" s="22">
        <v>2.36</v>
      </c>
      <c r="F135" s="21">
        <v>6298.9050535987753</v>
      </c>
      <c r="G135" s="22">
        <v>0.34</v>
      </c>
      <c r="H135" s="21">
        <v>3029.9360462101154</v>
      </c>
      <c r="I135" s="22">
        <v>0</v>
      </c>
      <c r="J135" s="21">
        <v>0</v>
      </c>
      <c r="K135" s="22">
        <v>10.766666666666667</v>
      </c>
      <c r="L135" s="21">
        <v>1275.0626532400377</v>
      </c>
      <c r="M135" s="123">
        <v>14550</v>
      </c>
      <c r="N135" s="26">
        <v>1</v>
      </c>
      <c r="O135" s="126">
        <v>14550</v>
      </c>
    </row>
    <row r="136" spans="1:15">
      <c r="A136" s="24" t="s">
        <v>259</v>
      </c>
      <c r="B136" s="25" t="s">
        <v>260</v>
      </c>
      <c r="C136" s="22">
        <v>15</v>
      </c>
      <c r="D136" s="21">
        <v>1461.8212096345997</v>
      </c>
      <c r="E136" s="22">
        <v>0.77</v>
      </c>
      <c r="F136" s="21">
        <v>2055.1512251148547</v>
      </c>
      <c r="G136" s="22">
        <v>0.09</v>
      </c>
      <c r="H136" s="21">
        <v>802.04189458503049</v>
      </c>
      <c r="I136" s="22">
        <v>0</v>
      </c>
      <c r="J136" s="21">
        <v>0</v>
      </c>
      <c r="K136" s="22">
        <v>141.25</v>
      </c>
      <c r="L136" s="21">
        <v>16727.795644286871</v>
      </c>
      <c r="M136" s="123">
        <v>21050</v>
      </c>
      <c r="N136" s="26">
        <v>1</v>
      </c>
      <c r="O136" s="126">
        <v>21050</v>
      </c>
    </row>
    <row r="137" spans="1:15">
      <c r="A137" s="24" t="s">
        <v>261</v>
      </c>
      <c r="B137" s="25" t="s">
        <v>262</v>
      </c>
      <c r="C137" s="22">
        <v>22.4</v>
      </c>
      <c r="D137" s="21">
        <v>2182.986339721002</v>
      </c>
      <c r="E137" s="22">
        <v>2.77</v>
      </c>
      <c r="F137" s="21">
        <v>7393.2063552833079</v>
      </c>
      <c r="G137" s="22">
        <v>1.1100000000000001</v>
      </c>
      <c r="H137" s="21">
        <v>9891.8500332153781</v>
      </c>
      <c r="I137" s="22">
        <v>0</v>
      </c>
      <c r="J137" s="21">
        <v>0</v>
      </c>
      <c r="K137" s="22">
        <v>1.2166666666666666</v>
      </c>
      <c r="L137" s="21">
        <v>144.08602737851817</v>
      </c>
      <c r="M137" s="123">
        <v>19610</v>
      </c>
      <c r="N137" s="26">
        <v>1</v>
      </c>
      <c r="O137" s="126">
        <v>19610</v>
      </c>
    </row>
    <row r="138" spans="1:15">
      <c r="A138" s="24" t="s">
        <v>263</v>
      </c>
      <c r="B138" s="25" t="s">
        <v>264</v>
      </c>
      <c r="C138" s="22">
        <v>12.1</v>
      </c>
      <c r="D138" s="21">
        <v>1179.202442438577</v>
      </c>
      <c r="E138" s="22">
        <v>2.67</v>
      </c>
      <c r="F138" s="21">
        <v>7126.3035987748854</v>
      </c>
      <c r="G138" s="22">
        <v>0.69</v>
      </c>
      <c r="H138" s="21">
        <v>6148.9878584852331</v>
      </c>
      <c r="I138" s="22">
        <v>0</v>
      </c>
      <c r="J138" s="21">
        <v>0</v>
      </c>
      <c r="K138" s="22">
        <v>33.516666666666666</v>
      </c>
      <c r="L138" s="21">
        <v>3969.2739870986306</v>
      </c>
      <c r="M138" s="123">
        <v>18420</v>
      </c>
      <c r="N138" s="26">
        <v>2</v>
      </c>
      <c r="O138" s="126">
        <v>9210</v>
      </c>
    </row>
    <row r="139" spans="1:15">
      <c r="A139" s="24" t="s">
        <v>265</v>
      </c>
      <c r="B139" s="25" t="s">
        <v>266</v>
      </c>
      <c r="C139" s="22">
        <v>3.6</v>
      </c>
      <c r="D139" s="21">
        <v>350.83709031230393</v>
      </c>
      <c r="E139" s="22">
        <v>0</v>
      </c>
      <c r="F139" s="21">
        <v>0</v>
      </c>
      <c r="G139" s="22">
        <v>0</v>
      </c>
      <c r="H139" s="21">
        <v>0</v>
      </c>
      <c r="I139" s="22">
        <v>0</v>
      </c>
      <c r="J139" s="21">
        <v>0</v>
      </c>
      <c r="K139" s="22">
        <v>0</v>
      </c>
      <c r="L139" s="21">
        <v>0</v>
      </c>
      <c r="M139" s="123">
        <v>350</v>
      </c>
      <c r="N139" s="26">
        <v>2</v>
      </c>
      <c r="O139" s="126">
        <v>180</v>
      </c>
    </row>
    <row r="140" spans="1:15">
      <c r="A140" s="24" t="s">
        <v>267</v>
      </c>
      <c r="B140" s="25" t="s">
        <v>268</v>
      </c>
      <c r="C140" s="22">
        <v>22.6</v>
      </c>
      <c r="D140" s="21">
        <v>2202.477289182797</v>
      </c>
      <c r="E140" s="22">
        <v>6.8</v>
      </c>
      <c r="F140" s="21">
        <v>18149.387442572741</v>
      </c>
      <c r="G140" s="22">
        <v>1.49</v>
      </c>
      <c r="H140" s="21">
        <v>13278.249143685505</v>
      </c>
      <c r="I140" s="22">
        <v>0</v>
      </c>
      <c r="J140" s="21">
        <v>0</v>
      </c>
      <c r="K140" s="22">
        <v>283.86666666666667</v>
      </c>
      <c r="L140" s="21">
        <v>33617.441346724954</v>
      </c>
      <c r="M140" s="123">
        <v>67250</v>
      </c>
      <c r="N140" s="26">
        <v>2</v>
      </c>
      <c r="O140" s="126">
        <v>33630</v>
      </c>
    </row>
    <row r="141" spans="1:15">
      <c r="A141" s="24" t="s">
        <v>269</v>
      </c>
      <c r="B141" s="25" t="s">
        <v>270</v>
      </c>
      <c r="C141" s="22">
        <v>18.899999999999999</v>
      </c>
      <c r="D141" s="21">
        <v>1841.8947241395954</v>
      </c>
      <c r="E141" s="22">
        <v>2.2799999999999998</v>
      </c>
      <c r="F141" s="21">
        <v>6085.382848392037</v>
      </c>
      <c r="G141" s="22">
        <v>0.59</v>
      </c>
      <c r="H141" s="21">
        <v>5257.8301978352001</v>
      </c>
      <c r="I141" s="22">
        <v>0</v>
      </c>
      <c r="J141" s="21">
        <v>0</v>
      </c>
      <c r="K141" s="22">
        <v>125.36666666666666</v>
      </c>
      <c r="L141" s="21">
        <v>14846.782163578269</v>
      </c>
      <c r="M141" s="123">
        <v>28030</v>
      </c>
      <c r="N141" s="26">
        <v>2</v>
      </c>
      <c r="O141" s="126">
        <v>14020</v>
      </c>
    </row>
    <row r="142" spans="1:15">
      <c r="A142" s="24" t="s">
        <v>271</v>
      </c>
      <c r="B142" s="25" t="s">
        <v>272</v>
      </c>
      <c r="C142" s="22">
        <v>23</v>
      </c>
      <c r="D142" s="21">
        <v>2241.4591881063861</v>
      </c>
      <c r="E142" s="22">
        <v>0.98</v>
      </c>
      <c r="F142" s="21">
        <v>2615.6470137825422</v>
      </c>
      <c r="G142" s="22">
        <v>0.23</v>
      </c>
      <c r="H142" s="21">
        <v>2049.6626194950782</v>
      </c>
      <c r="I142" s="22">
        <v>0</v>
      </c>
      <c r="J142" s="21">
        <v>0</v>
      </c>
      <c r="K142" s="22">
        <v>75.666666666666671</v>
      </c>
      <c r="L142" s="21">
        <v>8960.9666342256514</v>
      </c>
      <c r="M142" s="123">
        <v>15870</v>
      </c>
      <c r="N142" s="26">
        <v>2</v>
      </c>
      <c r="O142" s="126">
        <v>7940</v>
      </c>
    </row>
    <row r="143" spans="1:15">
      <c r="A143" s="24" t="s">
        <v>273</v>
      </c>
      <c r="B143" s="25" t="s">
        <v>274</v>
      </c>
      <c r="C143" s="22">
        <v>3.5</v>
      </c>
      <c r="D143" s="21">
        <v>341.09161558140659</v>
      </c>
      <c r="E143" s="22">
        <v>0</v>
      </c>
      <c r="F143" s="21">
        <v>0</v>
      </c>
      <c r="G143" s="22">
        <v>0</v>
      </c>
      <c r="H143" s="21">
        <v>0</v>
      </c>
      <c r="I143" s="22">
        <v>0</v>
      </c>
      <c r="J143" s="21">
        <v>0</v>
      </c>
      <c r="K143" s="22">
        <v>0</v>
      </c>
      <c r="L143" s="21">
        <v>0</v>
      </c>
      <c r="M143" s="123">
        <v>340</v>
      </c>
      <c r="N143" s="26">
        <v>2</v>
      </c>
      <c r="O143" s="126">
        <v>170</v>
      </c>
    </row>
    <row r="144" spans="1:15">
      <c r="A144" s="24" t="s">
        <v>275</v>
      </c>
      <c r="B144" s="25" t="s">
        <v>276</v>
      </c>
      <c r="C144" s="22">
        <v>4.4000000000000004</v>
      </c>
      <c r="D144" s="21">
        <v>428.80088815948261</v>
      </c>
      <c r="E144" s="22">
        <v>0</v>
      </c>
      <c r="F144" s="21">
        <v>0</v>
      </c>
      <c r="G144" s="22">
        <v>0</v>
      </c>
      <c r="H144" s="21">
        <v>0</v>
      </c>
      <c r="I144" s="22">
        <v>0</v>
      </c>
      <c r="J144" s="21">
        <v>0</v>
      </c>
      <c r="K144" s="22">
        <v>0</v>
      </c>
      <c r="L144" s="21">
        <v>0</v>
      </c>
      <c r="M144" s="123">
        <v>430</v>
      </c>
      <c r="N144" s="26">
        <v>2</v>
      </c>
      <c r="O144" s="126">
        <v>220</v>
      </c>
    </row>
    <row r="145" spans="1:15">
      <c r="A145" s="24" t="s">
        <v>277</v>
      </c>
      <c r="B145" s="25" t="s">
        <v>278</v>
      </c>
      <c r="C145" s="22">
        <v>15.2</v>
      </c>
      <c r="D145" s="21">
        <v>1481.3121590963942</v>
      </c>
      <c r="E145" s="22">
        <v>2.8600000000000003</v>
      </c>
      <c r="F145" s="21">
        <v>7633.4188361408897</v>
      </c>
      <c r="G145" s="22">
        <v>0.37</v>
      </c>
      <c r="H145" s="21">
        <v>3297.2833444051253</v>
      </c>
      <c r="I145" s="22">
        <v>0</v>
      </c>
      <c r="J145" s="21">
        <v>0</v>
      </c>
      <c r="K145" s="22">
        <v>51.05</v>
      </c>
      <c r="L145" s="21">
        <v>6045.6918063068651</v>
      </c>
      <c r="M145" s="123">
        <v>18460</v>
      </c>
      <c r="N145" s="26">
        <v>2</v>
      </c>
      <c r="O145" s="126">
        <v>9230</v>
      </c>
    </row>
    <row r="146" spans="1:15">
      <c r="A146" s="24" t="s">
        <v>279</v>
      </c>
      <c r="B146" s="25" t="s">
        <v>280</v>
      </c>
      <c r="C146" s="22">
        <v>32.700000000000003</v>
      </c>
      <c r="D146" s="21">
        <v>3186.7702370034276</v>
      </c>
      <c r="E146" s="22">
        <v>5.99</v>
      </c>
      <c r="F146" s="21">
        <v>15987.475114854518</v>
      </c>
      <c r="G146" s="22">
        <v>1.85</v>
      </c>
      <c r="H146" s="21">
        <v>16486.416722025628</v>
      </c>
      <c r="I146" s="22">
        <v>0.02</v>
      </c>
      <c r="J146" s="21">
        <v>1770.2308799999998</v>
      </c>
      <c r="K146" s="22">
        <v>298.93333333333334</v>
      </c>
      <c r="L146" s="21">
        <v>35401.739548782221</v>
      </c>
      <c r="M146" s="123">
        <v>72830</v>
      </c>
      <c r="N146" s="26">
        <v>2</v>
      </c>
      <c r="O146" s="126">
        <v>36420</v>
      </c>
    </row>
    <row r="147" spans="1:15">
      <c r="A147" s="24" t="s">
        <v>281</v>
      </c>
      <c r="B147" s="25" t="s">
        <v>282</v>
      </c>
      <c r="C147" s="22">
        <v>37.6</v>
      </c>
      <c r="D147" s="21">
        <v>3664.2984988173966</v>
      </c>
      <c r="E147" s="22">
        <v>4.6399999999999997</v>
      </c>
      <c r="F147" s="21">
        <v>12384.287901990812</v>
      </c>
      <c r="G147" s="22">
        <v>0.54</v>
      </c>
      <c r="H147" s="21">
        <v>4812.2513675101836</v>
      </c>
      <c r="I147" s="22">
        <v>0</v>
      </c>
      <c r="J147" s="21">
        <v>0</v>
      </c>
      <c r="K147" s="22">
        <v>0</v>
      </c>
      <c r="L147" s="21">
        <v>0</v>
      </c>
      <c r="M147" s="123">
        <v>20860</v>
      </c>
      <c r="N147" s="26">
        <v>2</v>
      </c>
      <c r="O147" s="126">
        <v>10430</v>
      </c>
    </row>
    <row r="148" spans="1:15">
      <c r="A148" s="24" t="s">
        <v>283</v>
      </c>
      <c r="B148" s="25" t="s">
        <v>284</v>
      </c>
      <c r="C148" s="22">
        <v>28.8</v>
      </c>
      <c r="D148" s="21">
        <v>2806.6967224984314</v>
      </c>
      <c r="E148" s="22">
        <v>5.72</v>
      </c>
      <c r="F148" s="21">
        <v>15266.837672281777</v>
      </c>
      <c r="G148" s="22">
        <v>1.59</v>
      </c>
      <c r="H148" s="21">
        <v>14169.40680433554</v>
      </c>
      <c r="I148" s="22">
        <v>0</v>
      </c>
      <c r="J148" s="21">
        <v>0</v>
      </c>
      <c r="K148" s="22">
        <v>13.566666666666666</v>
      </c>
      <c r="L148" s="21">
        <v>1606.6578943303259</v>
      </c>
      <c r="M148" s="123">
        <v>33850</v>
      </c>
      <c r="N148" s="26">
        <v>2</v>
      </c>
      <c r="O148" s="126">
        <v>16930</v>
      </c>
    </row>
    <row r="149" spans="1:15">
      <c r="A149" s="24" t="s">
        <v>285</v>
      </c>
      <c r="B149" s="25" t="s">
        <v>286</v>
      </c>
      <c r="C149" s="22">
        <v>24.4</v>
      </c>
      <c r="D149" s="21">
        <v>2377.8958343389486</v>
      </c>
      <c r="E149" s="22">
        <v>1.35</v>
      </c>
      <c r="F149" s="21">
        <v>3603.1872128637065</v>
      </c>
      <c r="G149" s="22">
        <v>0</v>
      </c>
      <c r="H149" s="21">
        <v>0</v>
      </c>
      <c r="I149" s="22">
        <v>0</v>
      </c>
      <c r="J149" s="21">
        <v>0</v>
      </c>
      <c r="K149" s="22">
        <v>4.7833333333333332</v>
      </c>
      <c r="L149" s="21">
        <v>566.47520352924266</v>
      </c>
      <c r="M149" s="123">
        <v>6550</v>
      </c>
      <c r="N149" s="26">
        <v>2</v>
      </c>
      <c r="O149" s="126">
        <v>3280</v>
      </c>
    </row>
    <row r="150" spans="1:15">
      <c r="A150" s="24" t="s">
        <v>287</v>
      </c>
      <c r="B150" s="25" t="s">
        <v>288</v>
      </c>
      <c r="C150" s="22">
        <v>17.2</v>
      </c>
      <c r="D150" s="21">
        <v>1676.2216537143408</v>
      </c>
      <c r="E150" s="22">
        <v>2.4500000000000002</v>
      </c>
      <c r="F150" s="21">
        <v>6539.1175344563562</v>
      </c>
      <c r="G150" s="22">
        <v>0.69</v>
      </c>
      <c r="H150" s="21">
        <v>6148.9878584852331</v>
      </c>
      <c r="I150" s="22">
        <v>0.01</v>
      </c>
      <c r="J150" s="21">
        <v>885.11543999999992</v>
      </c>
      <c r="K150" s="22">
        <v>186.18333333333334</v>
      </c>
      <c r="L150" s="21">
        <v>22049.109751307213</v>
      </c>
      <c r="M150" s="123">
        <v>37300</v>
      </c>
      <c r="N150" s="26">
        <v>2</v>
      </c>
      <c r="O150" s="126">
        <v>18650</v>
      </c>
    </row>
    <row r="151" spans="1:15">
      <c r="A151" s="24" t="s">
        <v>289</v>
      </c>
      <c r="B151" s="25" t="s">
        <v>290</v>
      </c>
      <c r="C151" s="22">
        <v>4.2</v>
      </c>
      <c r="D151" s="21">
        <v>409.30993869768793</v>
      </c>
      <c r="E151" s="22">
        <v>0</v>
      </c>
      <c r="F151" s="21">
        <v>0</v>
      </c>
      <c r="G151" s="22">
        <v>0</v>
      </c>
      <c r="H151" s="21">
        <v>0</v>
      </c>
      <c r="I151" s="22">
        <v>0</v>
      </c>
      <c r="J151" s="21">
        <v>0</v>
      </c>
      <c r="K151" s="22">
        <v>0</v>
      </c>
      <c r="L151" s="21">
        <v>0</v>
      </c>
      <c r="M151" s="123">
        <v>410</v>
      </c>
      <c r="N151" s="26">
        <v>2</v>
      </c>
      <c r="O151" s="126">
        <v>210</v>
      </c>
    </row>
    <row r="152" spans="1:15">
      <c r="A152" s="24" t="s">
        <v>291</v>
      </c>
      <c r="B152" s="25" t="s">
        <v>292</v>
      </c>
      <c r="C152" s="22">
        <v>3.5</v>
      </c>
      <c r="D152" s="21">
        <v>341.09161558140659</v>
      </c>
      <c r="E152" s="22">
        <v>0</v>
      </c>
      <c r="F152" s="21">
        <v>0</v>
      </c>
      <c r="G152" s="22">
        <v>0</v>
      </c>
      <c r="H152" s="21">
        <v>0</v>
      </c>
      <c r="I152" s="22">
        <v>0</v>
      </c>
      <c r="J152" s="21">
        <v>0</v>
      </c>
      <c r="K152" s="22">
        <v>0</v>
      </c>
      <c r="L152" s="21">
        <v>0</v>
      </c>
      <c r="M152" s="123">
        <v>340</v>
      </c>
      <c r="N152" s="26">
        <v>2</v>
      </c>
      <c r="O152" s="126">
        <v>170</v>
      </c>
    </row>
    <row r="153" spans="1:15">
      <c r="A153" s="24" t="s">
        <v>293</v>
      </c>
      <c r="B153" s="25" t="s">
        <v>294</v>
      </c>
      <c r="C153" s="22">
        <v>4.2</v>
      </c>
      <c r="D153" s="21">
        <v>409.30993869768793</v>
      </c>
      <c r="E153" s="22">
        <v>0</v>
      </c>
      <c r="F153" s="21">
        <v>0</v>
      </c>
      <c r="G153" s="22">
        <v>0</v>
      </c>
      <c r="H153" s="21">
        <v>0</v>
      </c>
      <c r="I153" s="22">
        <v>0</v>
      </c>
      <c r="J153" s="21">
        <v>0</v>
      </c>
      <c r="K153" s="22">
        <v>0</v>
      </c>
      <c r="L153" s="21">
        <v>0</v>
      </c>
      <c r="M153" s="123">
        <v>410</v>
      </c>
      <c r="N153" s="26">
        <v>2</v>
      </c>
      <c r="O153" s="126">
        <v>210</v>
      </c>
    </row>
    <row r="154" spans="1:15">
      <c r="A154" s="24" t="s">
        <v>295</v>
      </c>
      <c r="B154" s="25" t="s">
        <v>296</v>
      </c>
      <c r="C154" s="22">
        <v>31.3</v>
      </c>
      <c r="D154" s="21">
        <v>3050.3335907708647</v>
      </c>
      <c r="E154" s="22">
        <v>4.0600000000000005</v>
      </c>
      <c r="F154" s="21">
        <v>10836.251914241962</v>
      </c>
      <c r="G154" s="22">
        <v>1.06</v>
      </c>
      <c r="H154" s="21">
        <v>9446.2712028903607</v>
      </c>
      <c r="I154" s="22">
        <v>0</v>
      </c>
      <c r="J154" s="21">
        <v>0</v>
      </c>
      <c r="K154" s="22">
        <v>420.28333333333336</v>
      </c>
      <c r="L154" s="21">
        <v>49772.840443891684</v>
      </c>
      <c r="M154" s="123">
        <v>73110</v>
      </c>
      <c r="N154" s="26">
        <v>1</v>
      </c>
      <c r="O154" s="126">
        <v>73110</v>
      </c>
    </row>
    <row r="155" spans="1:15">
      <c r="A155" s="24" t="s">
        <v>297</v>
      </c>
      <c r="B155" s="25" t="s">
        <v>298</v>
      </c>
      <c r="C155" s="22">
        <v>17</v>
      </c>
      <c r="D155" s="21">
        <v>1656.7307042525463</v>
      </c>
      <c r="E155" s="22">
        <v>1.2</v>
      </c>
      <c r="F155" s="21">
        <v>3202.8330781010723</v>
      </c>
      <c r="G155" s="22">
        <v>0.22</v>
      </c>
      <c r="H155" s="21">
        <v>1960.5468534300746</v>
      </c>
      <c r="I155" s="22">
        <v>0</v>
      </c>
      <c r="J155" s="21">
        <v>0</v>
      </c>
      <c r="K155" s="22">
        <v>0.85</v>
      </c>
      <c r="L155" s="21">
        <v>100.66284104526612</v>
      </c>
      <c r="M155" s="123">
        <v>6920</v>
      </c>
      <c r="N155" s="26">
        <v>1</v>
      </c>
      <c r="O155" s="126">
        <v>6920</v>
      </c>
    </row>
    <row r="156" spans="1:15">
      <c r="A156" s="24" t="s">
        <v>299</v>
      </c>
      <c r="B156" s="25" t="s">
        <v>300</v>
      </c>
      <c r="C156" s="22">
        <v>10.4</v>
      </c>
      <c r="D156" s="21">
        <v>1013.5293720133225</v>
      </c>
      <c r="E156" s="22">
        <v>1.98</v>
      </c>
      <c r="F156" s="21">
        <v>5284.6745788667695</v>
      </c>
      <c r="G156" s="22">
        <v>0.7</v>
      </c>
      <c r="H156" s="21">
        <v>6238.1036245502373</v>
      </c>
      <c r="I156" s="22">
        <v>0</v>
      </c>
      <c r="J156" s="21">
        <v>0</v>
      </c>
      <c r="K156" s="22">
        <v>3.7166666666666668</v>
      </c>
      <c r="L156" s="21">
        <v>440.15320692341857</v>
      </c>
      <c r="M156" s="123">
        <v>12980</v>
      </c>
      <c r="N156" s="26">
        <v>1</v>
      </c>
      <c r="O156" s="126">
        <v>12980</v>
      </c>
    </row>
    <row r="157" spans="1:15">
      <c r="A157" s="24" t="s">
        <v>301</v>
      </c>
      <c r="B157" s="25" t="s">
        <v>302</v>
      </c>
      <c r="C157" s="22">
        <v>21.3</v>
      </c>
      <c r="D157" s="21">
        <v>2075.7861176811316</v>
      </c>
      <c r="E157" s="22">
        <v>2.19</v>
      </c>
      <c r="F157" s="21">
        <v>5845.170367534457</v>
      </c>
      <c r="G157" s="22">
        <v>0.93</v>
      </c>
      <c r="H157" s="21">
        <v>8287.766244045315</v>
      </c>
      <c r="I157" s="22">
        <v>0</v>
      </c>
      <c r="J157" s="21">
        <v>0</v>
      </c>
      <c r="K157" s="22">
        <v>41.43333333333333</v>
      </c>
      <c r="L157" s="21">
        <v>4906.820055657482</v>
      </c>
      <c r="M157" s="123">
        <v>21120</v>
      </c>
      <c r="N157" s="26">
        <v>1</v>
      </c>
      <c r="O157" s="126">
        <v>21120</v>
      </c>
    </row>
    <row r="158" spans="1:15">
      <c r="A158" s="24" t="s">
        <v>303</v>
      </c>
      <c r="B158" s="25" t="s">
        <v>304</v>
      </c>
      <c r="C158" s="22">
        <v>33.6</v>
      </c>
      <c r="D158" s="21">
        <v>3274.4795095815034</v>
      </c>
      <c r="E158" s="22">
        <v>2.12</v>
      </c>
      <c r="F158" s="21">
        <v>5658.3384379785612</v>
      </c>
      <c r="G158" s="22">
        <v>0.5</v>
      </c>
      <c r="H158" s="21">
        <v>4455.7883032501695</v>
      </c>
      <c r="I158" s="22">
        <v>0</v>
      </c>
      <c r="J158" s="21">
        <v>0</v>
      </c>
      <c r="K158" s="22">
        <v>0.21666666666666667</v>
      </c>
      <c r="L158" s="21">
        <v>25.659155560558034</v>
      </c>
      <c r="M158" s="123">
        <v>13410</v>
      </c>
      <c r="N158" s="26">
        <v>1</v>
      </c>
      <c r="O158" s="126">
        <v>13410</v>
      </c>
    </row>
    <row r="159" spans="1:15">
      <c r="A159" s="24" t="s">
        <v>305</v>
      </c>
      <c r="B159" s="25" t="s">
        <v>306</v>
      </c>
      <c r="C159" s="22">
        <v>48.8</v>
      </c>
      <c r="D159" s="21">
        <v>4755.7916686778972</v>
      </c>
      <c r="E159" s="22">
        <v>1.4</v>
      </c>
      <c r="F159" s="21">
        <v>3736.6385911179173</v>
      </c>
      <c r="G159" s="22">
        <v>0.22</v>
      </c>
      <c r="H159" s="21">
        <v>1960.5468534300746</v>
      </c>
      <c r="I159" s="22">
        <v>0</v>
      </c>
      <c r="J159" s="21">
        <v>0</v>
      </c>
      <c r="K159" s="22">
        <v>170.78333333333333</v>
      </c>
      <c r="L159" s="21">
        <v>20225.335925310628</v>
      </c>
      <c r="M159" s="123">
        <v>30680</v>
      </c>
      <c r="N159" s="26">
        <v>2</v>
      </c>
      <c r="O159" s="126">
        <v>15340</v>
      </c>
    </row>
    <row r="160" spans="1:15">
      <c r="A160" s="24" t="s">
        <v>307</v>
      </c>
      <c r="B160" s="25" t="s">
        <v>308</v>
      </c>
      <c r="C160" s="22">
        <v>3.5</v>
      </c>
      <c r="D160" s="21">
        <v>341.09161558140659</v>
      </c>
      <c r="E160" s="22">
        <v>0</v>
      </c>
      <c r="F160" s="21">
        <v>0</v>
      </c>
      <c r="G160" s="22">
        <v>0</v>
      </c>
      <c r="H160" s="21">
        <v>0</v>
      </c>
      <c r="I160" s="22">
        <v>0</v>
      </c>
      <c r="J160" s="21">
        <v>0</v>
      </c>
      <c r="K160" s="22">
        <v>0</v>
      </c>
      <c r="L160" s="21">
        <v>0</v>
      </c>
      <c r="M160" s="123">
        <v>340</v>
      </c>
      <c r="N160" s="26">
        <v>2</v>
      </c>
      <c r="O160" s="126">
        <v>170</v>
      </c>
    </row>
    <row r="161" spans="1:15">
      <c r="A161" s="24" t="s">
        <v>309</v>
      </c>
      <c r="B161" s="25" t="s">
        <v>310</v>
      </c>
      <c r="C161" s="22">
        <v>15.1</v>
      </c>
      <c r="D161" s="21">
        <v>1471.5666843654969</v>
      </c>
      <c r="E161" s="22">
        <v>1.96</v>
      </c>
      <c r="F161" s="21">
        <v>5231.2940275650844</v>
      </c>
      <c r="G161" s="22">
        <v>0.3</v>
      </c>
      <c r="H161" s="21">
        <v>2673.4729819501017</v>
      </c>
      <c r="I161" s="22">
        <v>0</v>
      </c>
      <c r="J161" s="21">
        <v>0</v>
      </c>
      <c r="K161" s="22">
        <v>12.55</v>
      </c>
      <c r="L161" s="21">
        <v>1486.2572413154001</v>
      </c>
      <c r="M161" s="123">
        <v>10860</v>
      </c>
      <c r="N161" s="26">
        <v>2</v>
      </c>
      <c r="O161" s="126">
        <v>5430</v>
      </c>
    </row>
    <row r="162" spans="1:15">
      <c r="A162" s="24" t="s">
        <v>311</v>
      </c>
      <c r="B162" s="25" t="s">
        <v>312</v>
      </c>
      <c r="C162" s="22">
        <v>18.100000000000001</v>
      </c>
      <c r="D162" s="21">
        <v>1763.9309262924171</v>
      </c>
      <c r="E162" s="22">
        <v>3.2199999999999998</v>
      </c>
      <c r="F162" s="21">
        <v>8594.2687595712105</v>
      </c>
      <c r="G162" s="22">
        <v>1.3</v>
      </c>
      <c r="H162" s="21">
        <v>11585.049588450442</v>
      </c>
      <c r="I162" s="22">
        <v>0</v>
      </c>
      <c r="J162" s="21">
        <v>0</v>
      </c>
      <c r="K162" s="22">
        <v>29.533333333333335</v>
      </c>
      <c r="L162" s="21">
        <v>3497.5402810237565</v>
      </c>
      <c r="M162" s="123">
        <v>25440</v>
      </c>
      <c r="N162" s="26">
        <v>2</v>
      </c>
      <c r="O162" s="126">
        <v>12720</v>
      </c>
    </row>
    <row r="163" spans="1:15">
      <c r="A163" s="24" t="s">
        <v>313</v>
      </c>
      <c r="B163" s="25" t="s">
        <v>314</v>
      </c>
      <c r="C163" s="22">
        <v>18.7</v>
      </c>
      <c r="D163" s="21">
        <v>1822.4037746778008</v>
      </c>
      <c r="E163" s="22">
        <v>1.75</v>
      </c>
      <c r="F163" s="21">
        <v>4670.7982388973969</v>
      </c>
      <c r="G163" s="22">
        <v>0.2</v>
      </c>
      <c r="H163" s="21">
        <v>1782.3153213000678</v>
      </c>
      <c r="I163" s="22">
        <v>0</v>
      </c>
      <c r="J163" s="21">
        <v>0</v>
      </c>
      <c r="K163" s="22">
        <v>13.816666666666666</v>
      </c>
      <c r="L163" s="21">
        <v>1636.2646122848159</v>
      </c>
      <c r="M163" s="123">
        <v>9910</v>
      </c>
      <c r="N163" s="26">
        <v>2</v>
      </c>
      <c r="O163" s="126">
        <v>4960</v>
      </c>
    </row>
    <row r="164" spans="1:15">
      <c r="A164" s="24" t="s">
        <v>315</v>
      </c>
      <c r="B164" s="25" t="s">
        <v>316</v>
      </c>
      <c r="C164" s="22">
        <v>3.5</v>
      </c>
      <c r="D164" s="21">
        <v>341.09161558140659</v>
      </c>
      <c r="E164" s="22">
        <v>0</v>
      </c>
      <c r="F164" s="21">
        <v>0</v>
      </c>
      <c r="G164" s="22">
        <v>0</v>
      </c>
      <c r="H164" s="21">
        <v>0</v>
      </c>
      <c r="I164" s="22">
        <v>0</v>
      </c>
      <c r="J164" s="21">
        <v>0</v>
      </c>
      <c r="K164" s="22">
        <v>0</v>
      </c>
      <c r="L164" s="21">
        <v>0</v>
      </c>
      <c r="M164" s="123">
        <v>340</v>
      </c>
      <c r="N164" s="26">
        <v>2</v>
      </c>
      <c r="O164" s="126">
        <v>170</v>
      </c>
    </row>
    <row r="165" spans="1:15">
      <c r="A165" s="24" t="s">
        <v>317</v>
      </c>
      <c r="B165" s="25" t="s">
        <v>318</v>
      </c>
      <c r="C165" s="22">
        <v>21.9</v>
      </c>
      <c r="D165" s="21">
        <v>2134.2589660665153</v>
      </c>
      <c r="E165" s="22">
        <v>3.21</v>
      </c>
      <c r="F165" s="21">
        <v>8567.5784839203679</v>
      </c>
      <c r="G165" s="22">
        <v>0.82</v>
      </c>
      <c r="H165" s="21">
        <v>7307.4928173302778</v>
      </c>
      <c r="I165" s="22">
        <v>0</v>
      </c>
      <c r="J165" s="21">
        <v>0</v>
      </c>
      <c r="K165" s="22">
        <v>284.95</v>
      </c>
      <c r="L165" s="21">
        <v>33745.737124527746</v>
      </c>
      <c r="M165" s="123">
        <v>51760</v>
      </c>
      <c r="N165" s="26">
        <v>2</v>
      </c>
      <c r="O165" s="126">
        <v>25880</v>
      </c>
    </row>
    <row r="166" spans="1:15">
      <c r="A166" s="24" t="s">
        <v>319</v>
      </c>
      <c r="B166" s="25" t="s">
        <v>320</v>
      </c>
      <c r="C166" s="22">
        <v>32.6</v>
      </c>
      <c r="D166" s="21">
        <v>3177.0247622725301</v>
      </c>
      <c r="E166" s="22">
        <v>5.3100000000000005</v>
      </c>
      <c r="F166" s="21">
        <v>14172.536370597245</v>
      </c>
      <c r="G166" s="22">
        <v>0.81</v>
      </c>
      <c r="H166" s="21">
        <v>7218.3770512652754</v>
      </c>
      <c r="I166" s="22">
        <v>0</v>
      </c>
      <c r="J166" s="21">
        <v>0</v>
      </c>
      <c r="K166" s="22">
        <v>230.21666666666667</v>
      </c>
      <c r="L166" s="21">
        <v>27263.839673691393</v>
      </c>
      <c r="M166" s="123">
        <v>51830</v>
      </c>
      <c r="N166" s="26">
        <v>2</v>
      </c>
      <c r="O166" s="126">
        <v>25920</v>
      </c>
    </row>
    <row r="167" spans="1:15">
      <c r="A167" s="24" t="s">
        <v>321</v>
      </c>
      <c r="B167" s="25" t="s">
        <v>322</v>
      </c>
      <c r="C167" s="22">
        <v>39.9</v>
      </c>
      <c r="D167" s="21">
        <v>3888.4444176280349</v>
      </c>
      <c r="E167" s="22">
        <v>6.3999999999999995</v>
      </c>
      <c r="F167" s="21">
        <v>17081.776416539051</v>
      </c>
      <c r="G167" s="22">
        <v>1.26</v>
      </c>
      <c r="H167" s="21">
        <v>11228.586524190427</v>
      </c>
      <c r="I167" s="22">
        <v>0</v>
      </c>
      <c r="J167" s="21">
        <v>0</v>
      </c>
      <c r="K167" s="22">
        <v>188.28333333333333</v>
      </c>
      <c r="L167" s="21">
        <v>22297.806182124928</v>
      </c>
      <c r="M167" s="123">
        <v>54500</v>
      </c>
      <c r="N167" s="26">
        <v>2</v>
      </c>
      <c r="O167" s="126">
        <v>27250</v>
      </c>
    </row>
    <row r="168" spans="1:15">
      <c r="A168" s="24" t="s">
        <v>323</v>
      </c>
      <c r="B168" s="25" t="s">
        <v>324</v>
      </c>
      <c r="C168" s="22">
        <v>21.5</v>
      </c>
      <c r="D168" s="21">
        <v>2095.2770671429262</v>
      </c>
      <c r="E168" s="22">
        <v>2.81</v>
      </c>
      <c r="F168" s="21">
        <v>7499.967457886677</v>
      </c>
      <c r="G168" s="22">
        <v>0.83</v>
      </c>
      <c r="H168" s="21">
        <v>7396.6085833952811</v>
      </c>
      <c r="I168" s="22">
        <v>0</v>
      </c>
      <c r="J168" s="21">
        <v>0</v>
      </c>
      <c r="K168" s="22">
        <v>57</v>
      </c>
      <c r="L168" s="21">
        <v>6750.3316936237288</v>
      </c>
      <c r="M168" s="123">
        <v>23740</v>
      </c>
      <c r="N168" s="26">
        <v>2</v>
      </c>
      <c r="O168" s="126">
        <v>11870</v>
      </c>
    </row>
    <row r="169" spans="1:15">
      <c r="A169" s="24" t="s">
        <v>325</v>
      </c>
      <c r="B169" s="25" t="s">
        <v>326</v>
      </c>
      <c r="C169" s="22">
        <v>31.5</v>
      </c>
      <c r="D169" s="21">
        <v>3069.8245402326593</v>
      </c>
      <c r="E169" s="22">
        <v>1.49</v>
      </c>
      <c r="F169" s="21">
        <v>3976.8510719754981</v>
      </c>
      <c r="G169" s="22">
        <v>0.3</v>
      </c>
      <c r="H169" s="21">
        <v>2673.4729819501017</v>
      </c>
      <c r="I169" s="22">
        <v>0.06</v>
      </c>
      <c r="J169" s="21">
        <v>5310.6926399999993</v>
      </c>
      <c r="K169" s="22">
        <v>205.86666666666667</v>
      </c>
      <c r="L169" s="21">
        <v>24380.145344924062</v>
      </c>
      <c r="M169" s="123">
        <v>39410</v>
      </c>
      <c r="N169" s="26">
        <v>2</v>
      </c>
      <c r="O169" s="126">
        <v>19710</v>
      </c>
    </row>
    <row r="170" spans="1:15">
      <c r="A170" s="24" t="s">
        <v>327</v>
      </c>
      <c r="B170" s="25" t="s">
        <v>328</v>
      </c>
      <c r="C170" s="22">
        <v>35.200000000000003</v>
      </c>
      <c r="D170" s="21">
        <v>3430.4071052758609</v>
      </c>
      <c r="E170" s="22">
        <v>1.1200000000000001</v>
      </c>
      <c r="F170" s="21">
        <v>2989.3108728943344</v>
      </c>
      <c r="G170" s="22">
        <v>0.28000000000000003</v>
      </c>
      <c r="H170" s="21">
        <v>2495.2414498200951</v>
      </c>
      <c r="I170" s="22">
        <v>0</v>
      </c>
      <c r="J170" s="21">
        <v>0</v>
      </c>
      <c r="K170" s="22">
        <v>55.416666666666664</v>
      </c>
      <c r="L170" s="21">
        <v>6562.822479911958</v>
      </c>
      <c r="M170" s="123">
        <v>15480</v>
      </c>
      <c r="N170" s="26">
        <v>2</v>
      </c>
      <c r="O170" s="126">
        <v>7740</v>
      </c>
    </row>
    <row r="171" spans="1:15">
      <c r="A171" s="24" t="s">
        <v>329</v>
      </c>
      <c r="B171" s="25" t="s">
        <v>330</v>
      </c>
      <c r="C171" s="22">
        <v>3.7</v>
      </c>
      <c r="D171" s="21">
        <v>360.58256504320127</v>
      </c>
      <c r="E171" s="22">
        <v>0</v>
      </c>
      <c r="F171" s="21">
        <v>0</v>
      </c>
      <c r="G171" s="22">
        <v>0</v>
      </c>
      <c r="H171" s="21">
        <v>0</v>
      </c>
      <c r="I171" s="22">
        <v>0</v>
      </c>
      <c r="J171" s="21">
        <v>0</v>
      </c>
      <c r="K171" s="22">
        <v>0</v>
      </c>
      <c r="L171" s="21">
        <v>0</v>
      </c>
      <c r="M171" s="123">
        <v>360</v>
      </c>
      <c r="N171" s="26">
        <v>2</v>
      </c>
      <c r="O171" s="126">
        <v>180</v>
      </c>
    </row>
    <row r="172" spans="1:15">
      <c r="A172" s="24" t="s">
        <v>331</v>
      </c>
      <c r="B172" s="25" t="s">
        <v>332</v>
      </c>
      <c r="C172" s="22">
        <v>25.7</v>
      </c>
      <c r="D172" s="21">
        <v>2504.587005840614</v>
      </c>
      <c r="E172" s="22">
        <v>1.1599999999999999</v>
      </c>
      <c r="F172" s="21">
        <v>3096.0719754977031</v>
      </c>
      <c r="G172" s="22">
        <v>0.16</v>
      </c>
      <c r="H172" s="21">
        <v>1425.8522570400544</v>
      </c>
      <c r="I172" s="22">
        <v>0</v>
      </c>
      <c r="J172" s="21">
        <v>0</v>
      </c>
      <c r="K172" s="22">
        <v>6.6333333333333337</v>
      </c>
      <c r="L172" s="21">
        <v>785.56491639246906</v>
      </c>
      <c r="M172" s="123">
        <v>7810</v>
      </c>
      <c r="N172" s="26">
        <v>2</v>
      </c>
      <c r="O172" s="126">
        <v>3910</v>
      </c>
    </row>
    <row r="173" spans="1:15">
      <c r="A173" s="24" t="s">
        <v>333</v>
      </c>
      <c r="B173" s="25" t="s">
        <v>334</v>
      </c>
      <c r="C173" s="22">
        <v>3.5</v>
      </c>
      <c r="D173" s="21">
        <v>341.09161558140659</v>
      </c>
      <c r="E173" s="22">
        <v>0</v>
      </c>
      <c r="F173" s="21">
        <v>0</v>
      </c>
      <c r="G173" s="22">
        <v>0</v>
      </c>
      <c r="H173" s="21">
        <v>0</v>
      </c>
      <c r="I173" s="22">
        <v>0</v>
      </c>
      <c r="J173" s="21">
        <v>0</v>
      </c>
      <c r="K173" s="22">
        <v>0</v>
      </c>
      <c r="L173" s="21">
        <v>0</v>
      </c>
      <c r="M173" s="123">
        <v>340</v>
      </c>
      <c r="N173" s="26">
        <v>2</v>
      </c>
      <c r="O173" s="126">
        <v>170</v>
      </c>
    </row>
    <row r="174" spans="1:15">
      <c r="A174" s="24" t="s">
        <v>335</v>
      </c>
      <c r="B174" s="25" t="s">
        <v>336</v>
      </c>
      <c r="C174" s="22">
        <v>4.2</v>
      </c>
      <c r="D174" s="21">
        <v>409.30993869768793</v>
      </c>
      <c r="E174" s="22">
        <v>0</v>
      </c>
      <c r="F174" s="21">
        <v>0</v>
      </c>
      <c r="G174" s="22">
        <v>0</v>
      </c>
      <c r="H174" s="21">
        <v>0</v>
      </c>
      <c r="I174" s="22">
        <v>0</v>
      </c>
      <c r="J174" s="21">
        <v>0</v>
      </c>
      <c r="K174" s="22">
        <v>0</v>
      </c>
      <c r="L174" s="21">
        <v>0</v>
      </c>
      <c r="M174" s="123">
        <v>410</v>
      </c>
      <c r="N174" s="26">
        <v>2</v>
      </c>
      <c r="O174" s="126">
        <v>210</v>
      </c>
    </row>
    <row r="175" spans="1:15">
      <c r="A175" s="24" t="s">
        <v>337</v>
      </c>
      <c r="B175" s="25" t="s">
        <v>338</v>
      </c>
      <c r="C175" s="22">
        <v>10.199999999999999</v>
      </c>
      <c r="D175" s="21">
        <v>994.03842255152767</v>
      </c>
      <c r="E175" s="22">
        <v>0.7</v>
      </c>
      <c r="F175" s="21">
        <v>1868.3192955589586</v>
      </c>
      <c r="G175" s="22">
        <v>0.12</v>
      </c>
      <c r="H175" s="21">
        <v>1069.3891927800407</v>
      </c>
      <c r="I175" s="22">
        <v>0</v>
      </c>
      <c r="J175" s="21">
        <v>0</v>
      </c>
      <c r="K175" s="22">
        <v>6.7333333333333334</v>
      </c>
      <c r="L175" s="21">
        <v>797.40760357426495</v>
      </c>
      <c r="M175" s="123">
        <v>4730</v>
      </c>
      <c r="N175" s="26">
        <v>1</v>
      </c>
      <c r="O175" s="126">
        <v>4730</v>
      </c>
    </row>
    <row r="176" spans="1:15">
      <c r="A176" s="24" t="s">
        <v>339</v>
      </c>
      <c r="B176" s="25" t="s">
        <v>340</v>
      </c>
      <c r="C176" s="22">
        <v>83.6</v>
      </c>
      <c r="D176" s="21">
        <v>8147.216875030168</v>
      </c>
      <c r="E176" s="22">
        <v>4.84</v>
      </c>
      <c r="F176" s="21">
        <v>12918.093415007657</v>
      </c>
      <c r="G176" s="22">
        <v>1.28</v>
      </c>
      <c r="H176" s="21">
        <v>11406.818056320435</v>
      </c>
      <c r="I176" s="22">
        <v>0</v>
      </c>
      <c r="J176" s="21">
        <v>0</v>
      </c>
      <c r="K176" s="22">
        <v>23.833333333333332</v>
      </c>
      <c r="L176" s="21">
        <v>2822.5071116613835</v>
      </c>
      <c r="M176" s="123">
        <v>35290</v>
      </c>
      <c r="N176" s="26">
        <v>1</v>
      </c>
      <c r="O176" s="126">
        <v>35290</v>
      </c>
    </row>
    <row r="177" spans="1:15">
      <c r="A177" s="24" t="s">
        <v>341</v>
      </c>
      <c r="B177" s="25" t="s">
        <v>342</v>
      </c>
      <c r="C177" s="22">
        <v>10.1</v>
      </c>
      <c r="D177" s="21">
        <v>984.29294782063039</v>
      </c>
      <c r="E177" s="22">
        <v>1.25</v>
      </c>
      <c r="F177" s="21">
        <v>3336.2844563552835</v>
      </c>
      <c r="G177" s="22">
        <v>0.3</v>
      </c>
      <c r="H177" s="21">
        <v>2673.4729819501017</v>
      </c>
      <c r="I177" s="22">
        <v>0</v>
      </c>
      <c r="J177" s="21">
        <v>0</v>
      </c>
      <c r="K177" s="22">
        <v>7.4</v>
      </c>
      <c r="L177" s="21">
        <v>876.35885145290513</v>
      </c>
      <c r="M177" s="123">
        <v>7870</v>
      </c>
      <c r="N177" s="26">
        <v>1</v>
      </c>
      <c r="O177" s="126">
        <v>7870</v>
      </c>
    </row>
    <row r="178" spans="1:15">
      <c r="A178" s="24" t="s">
        <v>343</v>
      </c>
      <c r="B178" s="25" t="s">
        <v>344</v>
      </c>
      <c r="C178" s="22">
        <v>8.6999999999999993</v>
      </c>
      <c r="D178" s="21">
        <v>847.85630158806771</v>
      </c>
      <c r="E178" s="22">
        <v>1.6199999999999999</v>
      </c>
      <c r="F178" s="21">
        <v>4323.8246554364468</v>
      </c>
      <c r="G178" s="22">
        <v>0.19</v>
      </c>
      <c r="H178" s="21">
        <v>1693.1995552350645</v>
      </c>
      <c r="I178" s="22">
        <v>0</v>
      </c>
      <c r="J178" s="21">
        <v>0</v>
      </c>
      <c r="K178" s="22">
        <v>48.916666666666664</v>
      </c>
      <c r="L178" s="21">
        <v>5793.047813095217</v>
      </c>
      <c r="M178" s="123">
        <v>12660</v>
      </c>
      <c r="N178" s="26">
        <v>1</v>
      </c>
      <c r="O178" s="126">
        <v>12660</v>
      </c>
    </row>
    <row r="179" spans="1:15">
      <c r="A179" s="24" t="s">
        <v>345</v>
      </c>
      <c r="B179" s="25" t="s">
        <v>346</v>
      </c>
      <c r="C179" s="22">
        <v>33.799999999999997</v>
      </c>
      <c r="D179" s="21">
        <v>3293.9704590432975</v>
      </c>
      <c r="E179" s="22">
        <v>2.68</v>
      </c>
      <c r="F179" s="21">
        <v>7152.9938744257279</v>
      </c>
      <c r="G179" s="22">
        <v>0.86</v>
      </c>
      <c r="H179" s="21">
        <v>7663.955881590291</v>
      </c>
      <c r="I179" s="22">
        <v>0</v>
      </c>
      <c r="J179" s="21">
        <v>0</v>
      </c>
      <c r="K179" s="22">
        <v>88.55</v>
      </c>
      <c r="L179" s="21">
        <v>10486.69949948037</v>
      </c>
      <c r="M179" s="123">
        <v>28600</v>
      </c>
      <c r="N179" s="26">
        <v>1</v>
      </c>
      <c r="O179" s="126">
        <v>28600</v>
      </c>
    </row>
    <row r="180" spans="1:15">
      <c r="A180" s="24" t="s">
        <v>347</v>
      </c>
      <c r="B180" s="25" t="s">
        <v>348</v>
      </c>
      <c r="C180" s="22">
        <v>4.3</v>
      </c>
      <c r="D180" s="21">
        <v>419.05541342858521</v>
      </c>
      <c r="E180" s="22">
        <v>0</v>
      </c>
      <c r="F180" s="21">
        <v>0</v>
      </c>
      <c r="G180" s="22">
        <v>0</v>
      </c>
      <c r="H180" s="21">
        <v>0</v>
      </c>
      <c r="I180" s="22">
        <v>0</v>
      </c>
      <c r="J180" s="21">
        <v>0</v>
      </c>
      <c r="K180" s="22">
        <v>0</v>
      </c>
      <c r="L180" s="21">
        <v>0</v>
      </c>
      <c r="M180" s="123">
        <v>420</v>
      </c>
      <c r="N180" s="26">
        <v>2</v>
      </c>
      <c r="O180" s="126">
        <v>210</v>
      </c>
    </row>
    <row r="181" spans="1:15">
      <c r="A181" s="24" t="s">
        <v>349</v>
      </c>
      <c r="B181" s="25" t="s">
        <v>350</v>
      </c>
      <c r="C181" s="22">
        <v>3.4</v>
      </c>
      <c r="D181" s="21">
        <v>331.34614085050924</v>
      </c>
      <c r="E181" s="22">
        <v>0</v>
      </c>
      <c r="F181" s="21">
        <v>0</v>
      </c>
      <c r="G181" s="22">
        <v>0</v>
      </c>
      <c r="H181" s="21">
        <v>0</v>
      </c>
      <c r="I181" s="22">
        <v>0</v>
      </c>
      <c r="J181" s="21">
        <v>0</v>
      </c>
      <c r="K181" s="22">
        <v>0</v>
      </c>
      <c r="L181" s="21">
        <v>0</v>
      </c>
      <c r="M181" s="123">
        <v>330</v>
      </c>
      <c r="N181" s="26">
        <v>2</v>
      </c>
      <c r="O181" s="126">
        <v>170</v>
      </c>
    </row>
    <row r="182" spans="1:15">
      <c r="A182" s="24" t="s">
        <v>351</v>
      </c>
      <c r="B182" s="25" t="s">
        <v>352</v>
      </c>
      <c r="C182" s="22">
        <v>4.2</v>
      </c>
      <c r="D182" s="21">
        <v>409.30993869768793</v>
      </c>
      <c r="E182" s="22">
        <v>0</v>
      </c>
      <c r="F182" s="21">
        <v>0</v>
      </c>
      <c r="G182" s="22">
        <v>0</v>
      </c>
      <c r="H182" s="21">
        <v>0</v>
      </c>
      <c r="I182" s="22">
        <v>0</v>
      </c>
      <c r="J182" s="21">
        <v>0</v>
      </c>
      <c r="K182" s="22">
        <v>0</v>
      </c>
      <c r="L182" s="21">
        <v>0</v>
      </c>
      <c r="M182" s="123">
        <v>410</v>
      </c>
      <c r="N182" s="26">
        <v>2</v>
      </c>
      <c r="O182" s="126">
        <v>210</v>
      </c>
    </row>
    <row r="183" spans="1:15">
      <c r="A183" s="24" t="s">
        <v>353</v>
      </c>
      <c r="B183" s="25" t="s">
        <v>354</v>
      </c>
      <c r="C183" s="22">
        <v>3.6</v>
      </c>
      <c r="D183" s="21">
        <v>350.83709031230393</v>
      </c>
      <c r="E183" s="22">
        <v>0</v>
      </c>
      <c r="F183" s="21">
        <v>0</v>
      </c>
      <c r="G183" s="22">
        <v>0</v>
      </c>
      <c r="H183" s="21">
        <v>0</v>
      </c>
      <c r="I183" s="22">
        <v>0</v>
      </c>
      <c r="J183" s="21">
        <v>0</v>
      </c>
      <c r="K183" s="22">
        <v>0</v>
      </c>
      <c r="L183" s="21">
        <v>0</v>
      </c>
      <c r="M183" s="123">
        <v>350</v>
      </c>
      <c r="N183" s="26">
        <v>2</v>
      </c>
      <c r="O183" s="126">
        <v>180</v>
      </c>
    </row>
    <row r="184" spans="1:15">
      <c r="A184" s="24" t="s">
        <v>355</v>
      </c>
      <c r="B184" s="25" t="s">
        <v>356</v>
      </c>
      <c r="C184" s="22">
        <v>4.2</v>
      </c>
      <c r="D184" s="21">
        <v>409.30993869768793</v>
      </c>
      <c r="E184" s="22">
        <v>0</v>
      </c>
      <c r="F184" s="21">
        <v>0</v>
      </c>
      <c r="G184" s="22">
        <v>0</v>
      </c>
      <c r="H184" s="21">
        <v>0</v>
      </c>
      <c r="I184" s="22">
        <v>0</v>
      </c>
      <c r="J184" s="21">
        <v>0</v>
      </c>
      <c r="K184" s="22">
        <v>0</v>
      </c>
      <c r="L184" s="21">
        <v>0</v>
      </c>
      <c r="M184" s="123">
        <v>410</v>
      </c>
      <c r="N184" s="26">
        <v>2</v>
      </c>
      <c r="O184" s="126">
        <v>210</v>
      </c>
    </row>
    <row r="185" spans="1:15">
      <c r="A185" s="24" t="s">
        <v>357</v>
      </c>
      <c r="B185" s="25" t="s">
        <v>358</v>
      </c>
      <c r="C185" s="22">
        <v>23.9</v>
      </c>
      <c r="D185" s="21">
        <v>2329.1684606844619</v>
      </c>
      <c r="E185" s="22">
        <v>3.1999999999999997</v>
      </c>
      <c r="F185" s="21">
        <v>8540.8882082695254</v>
      </c>
      <c r="G185" s="22">
        <v>0.92</v>
      </c>
      <c r="H185" s="21">
        <v>8198.6504779803126</v>
      </c>
      <c r="I185" s="22">
        <v>0</v>
      </c>
      <c r="J185" s="21">
        <v>0</v>
      </c>
      <c r="K185" s="22">
        <v>83.933333333333337</v>
      </c>
      <c r="L185" s="21">
        <v>9939.9621079207882</v>
      </c>
      <c r="M185" s="123">
        <v>29010</v>
      </c>
      <c r="N185" s="26">
        <v>2</v>
      </c>
      <c r="O185" s="126">
        <v>14510</v>
      </c>
    </row>
    <row r="186" spans="1:15">
      <c r="A186" s="24" t="s">
        <v>359</v>
      </c>
      <c r="B186" s="25" t="s">
        <v>360</v>
      </c>
      <c r="C186" s="22">
        <v>24</v>
      </c>
      <c r="D186" s="21">
        <v>2338.9139354153594</v>
      </c>
      <c r="E186" s="22">
        <v>2.25</v>
      </c>
      <c r="F186" s="21">
        <v>6005.3120214395103</v>
      </c>
      <c r="G186" s="22">
        <v>0.67</v>
      </c>
      <c r="H186" s="21">
        <v>5970.7563263552274</v>
      </c>
      <c r="I186" s="22">
        <v>0</v>
      </c>
      <c r="J186" s="21">
        <v>0</v>
      </c>
      <c r="K186" s="22">
        <v>31.733333333333334</v>
      </c>
      <c r="L186" s="21">
        <v>3758.0793990232687</v>
      </c>
      <c r="M186" s="123">
        <v>18070</v>
      </c>
      <c r="N186" s="26">
        <v>2</v>
      </c>
      <c r="O186" s="126">
        <v>9040</v>
      </c>
    </row>
    <row r="187" spans="1:15">
      <c r="A187" s="24" t="s">
        <v>361</v>
      </c>
      <c r="B187" s="25" t="s">
        <v>362</v>
      </c>
      <c r="C187" s="22">
        <v>3.5</v>
      </c>
      <c r="D187" s="21">
        <v>341.09161558140659</v>
      </c>
      <c r="E187" s="22">
        <v>0</v>
      </c>
      <c r="F187" s="21">
        <v>0</v>
      </c>
      <c r="G187" s="22">
        <v>0</v>
      </c>
      <c r="H187" s="21">
        <v>0</v>
      </c>
      <c r="I187" s="22">
        <v>0</v>
      </c>
      <c r="J187" s="21">
        <v>0</v>
      </c>
      <c r="K187" s="22">
        <v>0</v>
      </c>
      <c r="L187" s="21">
        <v>0</v>
      </c>
      <c r="M187" s="123">
        <v>340</v>
      </c>
      <c r="N187" s="26">
        <v>2</v>
      </c>
      <c r="O187" s="126">
        <v>170</v>
      </c>
    </row>
    <row r="188" spans="1:15">
      <c r="A188" s="24" t="s">
        <v>363</v>
      </c>
      <c r="B188" s="25" t="s">
        <v>364</v>
      </c>
      <c r="C188" s="22">
        <v>4.2</v>
      </c>
      <c r="D188" s="21">
        <v>409.30993869768793</v>
      </c>
      <c r="E188" s="22">
        <v>0</v>
      </c>
      <c r="F188" s="21">
        <v>0</v>
      </c>
      <c r="G188" s="22">
        <v>0</v>
      </c>
      <c r="H188" s="21">
        <v>0</v>
      </c>
      <c r="I188" s="22">
        <v>0</v>
      </c>
      <c r="J188" s="21">
        <v>0</v>
      </c>
      <c r="K188" s="22">
        <v>0</v>
      </c>
      <c r="L188" s="21">
        <v>0</v>
      </c>
      <c r="M188" s="123">
        <v>410</v>
      </c>
      <c r="N188" s="26">
        <v>2</v>
      </c>
      <c r="O188" s="126">
        <v>210</v>
      </c>
    </row>
    <row r="189" spans="1:15">
      <c r="A189" s="24" t="s">
        <v>365</v>
      </c>
      <c r="B189" s="25" t="s">
        <v>366</v>
      </c>
      <c r="C189" s="22">
        <v>4.3</v>
      </c>
      <c r="D189" s="21">
        <v>419.05541342858521</v>
      </c>
      <c r="E189" s="22">
        <v>0</v>
      </c>
      <c r="F189" s="21">
        <v>0</v>
      </c>
      <c r="G189" s="22">
        <v>0</v>
      </c>
      <c r="H189" s="21">
        <v>0</v>
      </c>
      <c r="I189" s="22">
        <v>0</v>
      </c>
      <c r="J189" s="21">
        <v>0</v>
      </c>
      <c r="K189" s="22">
        <v>0</v>
      </c>
      <c r="L189" s="21">
        <v>0</v>
      </c>
      <c r="M189" s="123">
        <v>420</v>
      </c>
      <c r="N189" s="26">
        <v>2</v>
      </c>
      <c r="O189" s="126">
        <v>210</v>
      </c>
    </row>
    <row r="190" spans="1:15">
      <c r="A190" s="24" t="s">
        <v>367</v>
      </c>
      <c r="B190" s="25" t="s">
        <v>368</v>
      </c>
      <c r="C190" s="22">
        <v>3.5</v>
      </c>
      <c r="D190" s="21">
        <v>341.09161558140659</v>
      </c>
      <c r="E190" s="22">
        <v>0</v>
      </c>
      <c r="F190" s="21">
        <v>0</v>
      </c>
      <c r="G190" s="22">
        <v>0</v>
      </c>
      <c r="H190" s="21">
        <v>0</v>
      </c>
      <c r="I190" s="22">
        <v>0</v>
      </c>
      <c r="J190" s="21">
        <v>0</v>
      </c>
      <c r="K190" s="22">
        <v>0</v>
      </c>
      <c r="L190" s="21">
        <v>0</v>
      </c>
      <c r="M190" s="123">
        <v>340</v>
      </c>
      <c r="N190" s="26">
        <v>2</v>
      </c>
      <c r="O190" s="126">
        <v>170</v>
      </c>
    </row>
    <row r="191" spans="1:15">
      <c r="A191" s="24" t="s">
        <v>369</v>
      </c>
      <c r="B191" s="25" t="s">
        <v>370</v>
      </c>
      <c r="C191" s="22">
        <v>35.6</v>
      </c>
      <c r="D191" s="21">
        <v>3469.38900419945</v>
      </c>
      <c r="E191" s="22">
        <v>3.86</v>
      </c>
      <c r="F191" s="21">
        <v>10302.446401225116</v>
      </c>
      <c r="G191" s="22">
        <v>0.92</v>
      </c>
      <c r="H191" s="21">
        <v>8198.6504779803126</v>
      </c>
      <c r="I191" s="22">
        <v>0</v>
      </c>
      <c r="J191" s="21">
        <v>0</v>
      </c>
      <c r="K191" s="22">
        <v>0</v>
      </c>
      <c r="L191" s="21">
        <v>0</v>
      </c>
      <c r="M191" s="123">
        <v>21970</v>
      </c>
      <c r="N191" s="26">
        <v>2</v>
      </c>
      <c r="O191" s="126">
        <v>10990</v>
      </c>
    </row>
    <row r="192" spans="1:15">
      <c r="A192" s="24" t="s">
        <v>371</v>
      </c>
      <c r="B192" s="25" t="s">
        <v>372</v>
      </c>
      <c r="C192" s="22">
        <v>3.7</v>
      </c>
      <c r="D192" s="21">
        <v>360.58256504320127</v>
      </c>
      <c r="E192" s="22">
        <v>0</v>
      </c>
      <c r="F192" s="21">
        <v>0</v>
      </c>
      <c r="G192" s="22">
        <v>0</v>
      </c>
      <c r="H192" s="21">
        <v>0</v>
      </c>
      <c r="I192" s="22">
        <v>0</v>
      </c>
      <c r="J192" s="21">
        <v>0</v>
      </c>
      <c r="K192" s="22">
        <v>0</v>
      </c>
      <c r="L192" s="21">
        <v>0</v>
      </c>
      <c r="M192" s="123">
        <v>360</v>
      </c>
      <c r="N192" s="26">
        <v>2</v>
      </c>
      <c r="O192" s="126">
        <v>180</v>
      </c>
    </row>
    <row r="193" spans="1:15">
      <c r="A193" s="24" t="s">
        <v>373</v>
      </c>
      <c r="B193" s="25" t="s">
        <v>374</v>
      </c>
      <c r="C193" s="22">
        <v>4.3</v>
      </c>
      <c r="D193" s="21">
        <v>419.05541342858521</v>
      </c>
      <c r="E193" s="22">
        <v>0</v>
      </c>
      <c r="F193" s="21">
        <v>0</v>
      </c>
      <c r="G193" s="22">
        <v>0</v>
      </c>
      <c r="H193" s="21">
        <v>0</v>
      </c>
      <c r="I193" s="22">
        <v>0</v>
      </c>
      <c r="J193" s="21">
        <v>0</v>
      </c>
      <c r="K193" s="22">
        <v>0</v>
      </c>
      <c r="L193" s="21">
        <v>0</v>
      </c>
      <c r="M193" s="123">
        <v>420</v>
      </c>
      <c r="N193" s="26">
        <v>2</v>
      </c>
      <c r="O193" s="126">
        <v>210</v>
      </c>
    </row>
    <row r="194" spans="1:15">
      <c r="A194" s="24" t="s">
        <v>375</v>
      </c>
      <c r="B194" s="25" t="s">
        <v>376</v>
      </c>
      <c r="C194" s="22">
        <v>3.7</v>
      </c>
      <c r="D194" s="21">
        <v>360.58256504320127</v>
      </c>
      <c r="E194" s="22">
        <v>0</v>
      </c>
      <c r="F194" s="21">
        <v>0</v>
      </c>
      <c r="G194" s="22">
        <v>0</v>
      </c>
      <c r="H194" s="21">
        <v>0</v>
      </c>
      <c r="I194" s="22">
        <v>0</v>
      </c>
      <c r="J194" s="21">
        <v>0</v>
      </c>
      <c r="K194" s="22">
        <v>0</v>
      </c>
      <c r="L194" s="21">
        <v>0</v>
      </c>
      <c r="M194" s="123">
        <v>360</v>
      </c>
      <c r="N194" s="26">
        <v>2</v>
      </c>
      <c r="O194" s="126">
        <v>180</v>
      </c>
    </row>
    <row r="195" spans="1:15">
      <c r="A195" s="24" t="s">
        <v>377</v>
      </c>
      <c r="B195" s="25" t="s">
        <v>378</v>
      </c>
      <c r="C195" s="22">
        <v>4.4000000000000004</v>
      </c>
      <c r="D195" s="21">
        <v>428.80088815948261</v>
      </c>
      <c r="E195" s="22">
        <v>0</v>
      </c>
      <c r="F195" s="21">
        <v>0</v>
      </c>
      <c r="G195" s="22">
        <v>0</v>
      </c>
      <c r="H195" s="21">
        <v>0</v>
      </c>
      <c r="I195" s="22">
        <v>0</v>
      </c>
      <c r="J195" s="21">
        <v>0</v>
      </c>
      <c r="K195" s="22">
        <v>0</v>
      </c>
      <c r="L195" s="21">
        <v>0</v>
      </c>
      <c r="M195" s="123">
        <v>430</v>
      </c>
      <c r="N195" s="26">
        <v>2</v>
      </c>
      <c r="O195" s="126">
        <v>220</v>
      </c>
    </row>
    <row r="196" spans="1:15">
      <c r="A196" s="24" t="s">
        <v>379</v>
      </c>
      <c r="B196" s="25" t="s">
        <v>380</v>
      </c>
      <c r="C196" s="22">
        <v>44.2</v>
      </c>
      <c r="D196" s="21">
        <v>4307.4998310566207</v>
      </c>
      <c r="E196" s="22">
        <v>4.26</v>
      </c>
      <c r="F196" s="21">
        <v>11370.057427258806</v>
      </c>
      <c r="G196" s="22">
        <v>1.71</v>
      </c>
      <c r="H196" s="21">
        <v>15238.79599711558</v>
      </c>
      <c r="I196" s="22">
        <v>0</v>
      </c>
      <c r="J196" s="21">
        <v>0</v>
      </c>
      <c r="K196" s="22">
        <v>40.049999999999997</v>
      </c>
      <c r="L196" s="21">
        <v>4742.9962163093032</v>
      </c>
      <c r="M196" s="123">
        <v>35660</v>
      </c>
      <c r="N196" s="26">
        <v>1</v>
      </c>
      <c r="O196" s="126">
        <v>35660</v>
      </c>
    </row>
    <row r="197" spans="1:15">
      <c r="A197" s="24" t="s">
        <v>381</v>
      </c>
      <c r="B197" s="25" t="s">
        <v>382</v>
      </c>
      <c r="C197" s="22">
        <v>31.3</v>
      </c>
      <c r="D197" s="21">
        <v>3050.3335907708647</v>
      </c>
      <c r="E197" s="22">
        <v>2.72</v>
      </c>
      <c r="F197" s="21">
        <v>7259.7549770290971</v>
      </c>
      <c r="G197" s="22">
        <v>0.64</v>
      </c>
      <c r="H197" s="21">
        <v>5703.4090281602175</v>
      </c>
      <c r="I197" s="22">
        <v>0</v>
      </c>
      <c r="J197" s="21">
        <v>0</v>
      </c>
      <c r="K197" s="22">
        <v>54.8</v>
      </c>
      <c r="L197" s="21">
        <v>6489.7925756242157</v>
      </c>
      <c r="M197" s="123">
        <v>22500</v>
      </c>
      <c r="N197" s="26">
        <v>1</v>
      </c>
      <c r="O197" s="126">
        <v>22500</v>
      </c>
    </row>
    <row r="198" spans="1:15">
      <c r="A198" s="24" t="s">
        <v>383</v>
      </c>
      <c r="B198" s="25" t="s">
        <v>384</v>
      </c>
      <c r="C198" s="22">
        <v>42.9</v>
      </c>
      <c r="D198" s="21">
        <v>4180.8086595549548</v>
      </c>
      <c r="E198" s="22">
        <v>2.6999999999999997</v>
      </c>
      <c r="F198" s="21">
        <v>7206.374425727412</v>
      </c>
      <c r="G198" s="22">
        <v>0.38</v>
      </c>
      <c r="H198" s="21">
        <v>3386.399110470129</v>
      </c>
      <c r="I198" s="22">
        <v>0</v>
      </c>
      <c r="J198" s="21">
        <v>0</v>
      </c>
      <c r="K198" s="22">
        <v>3.4166666666666665</v>
      </c>
      <c r="L198" s="21">
        <v>404.62514537803048</v>
      </c>
      <c r="M198" s="123">
        <v>15180</v>
      </c>
      <c r="N198" s="26">
        <v>1</v>
      </c>
      <c r="O198" s="126">
        <v>15180</v>
      </c>
    </row>
    <row r="199" spans="1:15">
      <c r="A199" s="24" t="s">
        <v>385</v>
      </c>
      <c r="B199" s="25" t="s">
        <v>386</v>
      </c>
      <c r="C199" s="22">
        <v>19.2</v>
      </c>
      <c r="D199" s="21">
        <v>1871.1311483322875</v>
      </c>
      <c r="E199" s="22">
        <v>3.9299999999999997</v>
      </c>
      <c r="F199" s="21">
        <v>10489.278330781011</v>
      </c>
      <c r="G199" s="22">
        <v>0.65</v>
      </c>
      <c r="H199" s="21">
        <v>5792.5247942252208</v>
      </c>
      <c r="I199" s="22">
        <v>0</v>
      </c>
      <c r="J199" s="21">
        <v>0</v>
      </c>
      <c r="K199" s="22">
        <v>59.766666666666666</v>
      </c>
      <c r="L199" s="21">
        <v>7077.9793723200846</v>
      </c>
      <c r="M199" s="123">
        <v>25230</v>
      </c>
      <c r="N199" s="26">
        <v>1</v>
      </c>
      <c r="O199" s="126">
        <v>25230</v>
      </c>
    </row>
    <row r="200" spans="1:15">
      <c r="A200" s="24" t="s">
        <v>387</v>
      </c>
      <c r="B200" s="25" t="s">
        <v>388</v>
      </c>
      <c r="C200" s="22">
        <v>20.6</v>
      </c>
      <c r="D200" s="21">
        <v>2007.5677945648504</v>
      </c>
      <c r="E200" s="22">
        <v>3</v>
      </c>
      <c r="F200" s="21">
        <v>8007.0826952526804</v>
      </c>
      <c r="G200" s="22">
        <v>0.99</v>
      </c>
      <c r="H200" s="21">
        <v>8822.4608404353348</v>
      </c>
      <c r="I200" s="22">
        <v>0</v>
      </c>
      <c r="J200" s="21">
        <v>0</v>
      </c>
      <c r="K200" s="22">
        <v>20.783333333333335</v>
      </c>
      <c r="L200" s="21">
        <v>2461.3051526166055</v>
      </c>
      <c r="M200" s="123">
        <v>21300</v>
      </c>
      <c r="N200" s="26">
        <v>1</v>
      </c>
      <c r="O200" s="126">
        <v>21300</v>
      </c>
    </row>
    <row r="201" spans="1:15">
      <c r="A201" s="24" t="s">
        <v>389</v>
      </c>
      <c r="B201" s="25" t="s">
        <v>390</v>
      </c>
      <c r="C201" s="22">
        <v>22</v>
      </c>
      <c r="D201" s="21">
        <v>2144.0044407974128</v>
      </c>
      <c r="E201" s="22">
        <v>9.66</v>
      </c>
      <c r="F201" s="21">
        <v>25782.80627871363</v>
      </c>
      <c r="G201" s="22">
        <v>2.2400000000000002</v>
      </c>
      <c r="H201" s="21">
        <v>19961.931598560761</v>
      </c>
      <c r="I201" s="22">
        <v>0.05</v>
      </c>
      <c r="J201" s="21">
        <v>4425.5771999999997</v>
      </c>
      <c r="K201" s="22">
        <v>196.01666666666668</v>
      </c>
      <c r="L201" s="21">
        <v>23213.640657517157</v>
      </c>
      <c r="M201" s="123">
        <v>75530</v>
      </c>
      <c r="N201" s="26">
        <v>2</v>
      </c>
      <c r="O201" s="126">
        <v>37770</v>
      </c>
    </row>
    <row r="202" spans="1:15">
      <c r="A202" s="24" t="s">
        <v>391</v>
      </c>
      <c r="B202" s="25" t="s">
        <v>392</v>
      </c>
      <c r="C202" s="22">
        <v>18.7</v>
      </c>
      <c r="D202" s="21">
        <v>1822.4037746778008</v>
      </c>
      <c r="E202" s="22">
        <v>2.8499999999999996</v>
      </c>
      <c r="F202" s="21">
        <v>7606.7285604900453</v>
      </c>
      <c r="G202" s="22">
        <v>0.56999999999999995</v>
      </c>
      <c r="H202" s="21">
        <v>5079.5986657051926</v>
      </c>
      <c r="I202" s="22">
        <v>0</v>
      </c>
      <c r="J202" s="21">
        <v>0</v>
      </c>
      <c r="K202" s="22">
        <v>184.76666666666668</v>
      </c>
      <c r="L202" s="21">
        <v>21881.338349565103</v>
      </c>
      <c r="M202" s="123">
        <v>36390</v>
      </c>
      <c r="N202" s="26">
        <v>2</v>
      </c>
      <c r="O202" s="126">
        <v>18200</v>
      </c>
    </row>
    <row r="203" spans="1:15">
      <c r="A203" s="24" t="s">
        <v>393</v>
      </c>
      <c r="B203" s="25" t="s">
        <v>394</v>
      </c>
      <c r="C203" s="22">
        <v>4.3</v>
      </c>
      <c r="D203" s="21">
        <v>419.05541342858521</v>
      </c>
      <c r="E203" s="22">
        <v>0</v>
      </c>
      <c r="F203" s="21">
        <v>0</v>
      </c>
      <c r="G203" s="22">
        <v>0</v>
      </c>
      <c r="H203" s="21">
        <v>0</v>
      </c>
      <c r="I203" s="22">
        <v>0</v>
      </c>
      <c r="J203" s="21">
        <v>0</v>
      </c>
      <c r="K203" s="22">
        <v>0</v>
      </c>
      <c r="L203" s="21">
        <v>0</v>
      </c>
      <c r="M203" s="123">
        <v>420</v>
      </c>
      <c r="N203" s="26">
        <v>2</v>
      </c>
      <c r="O203" s="126">
        <v>210</v>
      </c>
    </row>
    <row r="204" spans="1:15">
      <c r="A204" s="24" t="s">
        <v>395</v>
      </c>
      <c r="B204" s="25" t="s">
        <v>396</v>
      </c>
      <c r="C204" s="22">
        <v>3.6</v>
      </c>
      <c r="D204" s="21">
        <v>350.83709031230393</v>
      </c>
      <c r="E204" s="22">
        <v>0</v>
      </c>
      <c r="F204" s="21">
        <v>0</v>
      </c>
      <c r="G204" s="22">
        <v>0</v>
      </c>
      <c r="H204" s="21">
        <v>0</v>
      </c>
      <c r="I204" s="22">
        <v>0</v>
      </c>
      <c r="J204" s="21">
        <v>0</v>
      </c>
      <c r="K204" s="22">
        <v>0</v>
      </c>
      <c r="L204" s="21">
        <v>0</v>
      </c>
      <c r="M204" s="123">
        <v>350</v>
      </c>
      <c r="N204" s="26">
        <v>2</v>
      </c>
      <c r="O204" s="126">
        <v>180</v>
      </c>
    </row>
    <row r="205" spans="1:15">
      <c r="A205" s="24" t="s">
        <v>397</v>
      </c>
      <c r="B205" s="25" t="s">
        <v>398</v>
      </c>
      <c r="C205" s="22">
        <v>4.3</v>
      </c>
      <c r="D205" s="21">
        <v>419.05541342858521</v>
      </c>
      <c r="E205" s="22">
        <v>0</v>
      </c>
      <c r="F205" s="21">
        <v>0</v>
      </c>
      <c r="G205" s="22">
        <v>0</v>
      </c>
      <c r="H205" s="21">
        <v>0</v>
      </c>
      <c r="I205" s="22">
        <v>0</v>
      </c>
      <c r="J205" s="21">
        <v>0</v>
      </c>
      <c r="K205" s="22">
        <v>0</v>
      </c>
      <c r="L205" s="21">
        <v>0</v>
      </c>
      <c r="M205" s="123">
        <v>420</v>
      </c>
      <c r="N205" s="26">
        <v>2</v>
      </c>
      <c r="O205" s="126">
        <v>210</v>
      </c>
    </row>
    <row r="206" spans="1:15">
      <c r="A206" s="24" t="s">
        <v>399</v>
      </c>
      <c r="B206" s="25" t="s">
        <v>400</v>
      </c>
      <c r="C206" s="22">
        <v>3.7</v>
      </c>
      <c r="D206" s="21">
        <v>360.58256504320127</v>
      </c>
      <c r="E206" s="22">
        <v>0</v>
      </c>
      <c r="F206" s="21">
        <v>0</v>
      </c>
      <c r="G206" s="22">
        <v>0</v>
      </c>
      <c r="H206" s="21">
        <v>0</v>
      </c>
      <c r="I206" s="22">
        <v>0</v>
      </c>
      <c r="J206" s="21">
        <v>0</v>
      </c>
      <c r="K206" s="22">
        <v>0</v>
      </c>
      <c r="L206" s="21">
        <v>0</v>
      </c>
      <c r="M206" s="123">
        <v>360</v>
      </c>
      <c r="N206" s="26">
        <v>2</v>
      </c>
      <c r="O206" s="126">
        <v>180</v>
      </c>
    </row>
    <row r="207" spans="1:15">
      <c r="A207" s="24" t="s">
        <v>401</v>
      </c>
      <c r="B207" s="25" t="s">
        <v>402</v>
      </c>
      <c r="C207" s="22">
        <v>4.2</v>
      </c>
      <c r="D207" s="21">
        <v>409.30993869768793</v>
      </c>
      <c r="E207" s="22">
        <v>0</v>
      </c>
      <c r="F207" s="21">
        <v>0</v>
      </c>
      <c r="G207" s="22">
        <v>0</v>
      </c>
      <c r="H207" s="21">
        <v>0</v>
      </c>
      <c r="I207" s="22">
        <v>0</v>
      </c>
      <c r="J207" s="21">
        <v>0</v>
      </c>
      <c r="K207" s="22">
        <v>0</v>
      </c>
      <c r="L207" s="21">
        <v>0</v>
      </c>
      <c r="M207" s="123">
        <v>410</v>
      </c>
      <c r="N207" s="26">
        <v>2</v>
      </c>
      <c r="O207" s="126">
        <v>210</v>
      </c>
    </row>
    <row r="208" spans="1:15">
      <c r="A208" s="24" t="s">
        <v>403</v>
      </c>
      <c r="B208" s="25" t="s">
        <v>404</v>
      </c>
      <c r="C208" s="22">
        <v>3.7</v>
      </c>
      <c r="D208" s="21">
        <v>360.58256504320127</v>
      </c>
      <c r="E208" s="22">
        <v>0</v>
      </c>
      <c r="F208" s="21">
        <v>0</v>
      </c>
      <c r="G208" s="22">
        <v>0</v>
      </c>
      <c r="H208" s="21">
        <v>0</v>
      </c>
      <c r="I208" s="22">
        <v>0</v>
      </c>
      <c r="J208" s="21">
        <v>0</v>
      </c>
      <c r="K208" s="22">
        <v>0</v>
      </c>
      <c r="L208" s="21">
        <v>0</v>
      </c>
      <c r="M208" s="123">
        <v>360</v>
      </c>
      <c r="N208" s="26">
        <v>2</v>
      </c>
      <c r="O208" s="126">
        <v>180</v>
      </c>
    </row>
    <row r="209" spans="1:15">
      <c r="A209" s="24" t="s">
        <v>405</v>
      </c>
      <c r="B209" s="25" t="s">
        <v>406</v>
      </c>
      <c r="C209" s="22">
        <v>25</v>
      </c>
      <c r="D209" s="21">
        <v>2436.3686827243328</v>
      </c>
      <c r="E209" s="22">
        <v>6.35</v>
      </c>
      <c r="F209" s="21">
        <v>16948.325038284838</v>
      </c>
      <c r="G209" s="22">
        <v>1.83</v>
      </c>
      <c r="H209" s="21">
        <v>16308.185189895621</v>
      </c>
      <c r="I209" s="22">
        <v>0</v>
      </c>
      <c r="J209" s="21">
        <v>0</v>
      </c>
      <c r="K209" s="22">
        <v>70.833333333333329</v>
      </c>
      <c r="L209" s="21">
        <v>8388.5700871055105</v>
      </c>
      <c r="M209" s="123">
        <v>44080</v>
      </c>
      <c r="N209" s="26">
        <v>2</v>
      </c>
      <c r="O209" s="126">
        <v>22040</v>
      </c>
    </row>
    <row r="210" spans="1:15">
      <c r="A210" s="24" t="s">
        <v>407</v>
      </c>
      <c r="B210" s="25" t="s">
        <v>408</v>
      </c>
      <c r="C210" s="22">
        <v>4.3</v>
      </c>
      <c r="D210" s="21">
        <v>419.05541342858521</v>
      </c>
      <c r="E210" s="22">
        <v>0</v>
      </c>
      <c r="F210" s="21">
        <v>0</v>
      </c>
      <c r="G210" s="22">
        <v>0</v>
      </c>
      <c r="H210" s="21">
        <v>0</v>
      </c>
      <c r="I210" s="22">
        <v>0</v>
      </c>
      <c r="J210" s="21">
        <v>0</v>
      </c>
      <c r="K210" s="22">
        <v>0</v>
      </c>
      <c r="L210" s="21">
        <v>0</v>
      </c>
      <c r="M210" s="123">
        <v>420</v>
      </c>
      <c r="N210" s="26">
        <v>2</v>
      </c>
      <c r="O210" s="126">
        <v>210</v>
      </c>
    </row>
    <row r="211" spans="1:15">
      <c r="A211" s="24" t="s">
        <v>409</v>
      </c>
      <c r="B211" s="25" t="s">
        <v>410</v>
      </c>
      <c r="C211" s="22">
        <v>3.4</v>
      </c>
      <c r="D211" s="21">
        <v>331.34614085050924</v>
      </c>
      <c r="E211" s="22">
        <v>0</v>
      </c>
      <c r="F211" s="21">
        <v>0</v>
      </c>
      <c r="G211" s="22">
        <v>0</v>
      </c>
      <c r="H211" s="21">
        <v>0</v>
      </c>
      <c r="I211" s="22">
        <v>0</v>
      </c>
      <c r="J211" s="21">
        <v>0</v>
      </c>
      <c r="K211" s="22">
        <v>0</v>
      </c>
      <c r="L211" s="21">
        <v>0</v>
      </c>
      <c r="M211" s="123">
        <v>330</v>
      </c>
      <c r="N211" s="26">
        <v>2</v>
      </c>
      <c r="O211" s="126">
        <v>170</v>
      </c>
    </row>
    <row r="212" spans="1:15">
      <c r="A212" s="24" t="s">
        <v>411</v>
      </c>
      <c r="B212" s="25" t="s">
        <v>412</v>
      </c>
      <c r="C212" s="22">
        <v>22.3</v>
      </c>
      <c r="D212" s="21">
        <v>2173.2408649901049</v>
      </c>
      <c r="E212" s="22">
        <v>0</v>
      </c>
      <c r="F212" s="21">
        <v>0</v>
      </c>
      <c r="G212" s="22">
        <v>0</v>
      </c>
      <c r="H212" s="21">
        <v>0</v>
      </c>
      <c r="I212" s="22">
        <v>0</v>
      </c>
      <c r="J212" s="21">
        <v>0</v>
      </c>
      <c r="K212" s="22">
        <v>0</v>
      </c>
      <c r="L212" s="21">
        <v>0</v>
      </c>
      <c r="M212" s="123">
        <v>2170</v>
      </c>
      <c r="N212" s="26">
        <v>2</v>
      </c>
      <c r="O212" s="126">
        <v>1090</v>
      </c>
    </row>
    <row r="213" spans="1:15">
      <c r="A213" s="24" t="s">
        <v>413</v>
      </c>
      <c r="B213" s="25" t="s">
        <v>414</v>
      </c>
      <c r="C213" s="22">
        <v>3.6</v>
      </c>
      <c r="D213" s="21">
        <v>350.83709031230393</v>
      </c>
      <c r="E213" s="22">
        <v>0</v>
      </c>
      <c r="F213" s="21">
        <v>0</v>
      </c>
      <c r="G213" s="22">
        <v>0</v>
      </c>
      <c r="H213" s="21">
        <v>0</v>
      </c>
      <c r="I213" s="22">
        <v>0</v>
      </c>
      <c r="J213" s="21">
        <v>0</v>
      </c>
      <c r="K213" s="22">
        <v>0</v>
      </c>
      <c r="L213" s="21">
        <v>0</v>
      </c>
      <c r="M213" s="123">
        <v>350</v>
      </c>
      <c r="N213" s="26">
        <v>2</v>
      </c>
      <c r="O213" s="126">
        <v>180</v>
      </c>
    </row>
    <row r="214" spans="1:15">
      <c r="A214" s="24" t="s">
        <v>415</v>
      </c>
      <c r="B214" s="25" t="s">
        <v>416</v>
      </c>
      <c r="C214" s="22">
        <v>4.2</v>
      </c>
      <c r="D214" s="21">
        <v>409.30993869768793</v>
      </c>
      <c r="E214" s="22">
        <v>0</v>
      </c>
      <c r="F214" s="21">
        <v>0</v>
      </c>
      <c r="G214" s="22">
        <v>0</v>
      </c>
      <c r="H214" s="21">
        <v>0</v>
      </c>
      <c r="I214" s="22">
        <v>0</v>
      </c>
      <c r="J214" s="21">
        <v>0</v>
      </c>
      <c r="K214" s="22">
        <v>0</v>
      </c>
      <c r="L214" s="21">
        <v>0</v>
      </c>
      <c r="M214" s="123">
        <v>410</v>
      </c>
      <c r="N214" s="26">
        <v>2</v>
      </c>
      <c r="O214" s="126">
        <v>210</v>
      </c>
    </row>
    <row r="215" spans="1:15">
      <c r="A215" s="24" t="s">
        <v>417</v>
      </c>
      <c r="B215" s="25" t="s">
        <v>418</v>
      </c>
      <c r="C215" s="22">
        <v>3.6</v>
      </c>
      <c r="D215" s="21">
        <v>350.83709031230393</v>
      </c>
      <c r="E215" s="22">
        <v>0</v>
      </c>
      <c r="F215" s="21">
        <v>0</v>
      </c>
      <c r="G215" s="22">
        <v>0</v>
      </c>
      <c r="H215" s="21">
        <v>0</v>
      </c>
      <c r="I215" s="22">
        <v>0</v>
      </c>
      <c r="J215" s="21">
        <v>0</v>
      </c>
      <c r="K215" s="22">
        <v>0</v>
      </c>
      <c r="L215" s="21">
        <v>0</v>
      </c>
      <c r="M215" s="123">
        <v>350</v>
      </c>
      <c r="N215" s="26">
        <v>2</v>
      </c>
      <c r="O215" s="126">
        <v>180</v>
      </c>
    </row>
    <row r="216" spans="1:15">
      <c r="A216" s="24" t="s">
        <v>419</v>
      </c>
      <c r="B216" s="25" t="s">
        <v>420</v>
      </c>
      <c r="C216" s="22">
        <v>4.3</v>
      </c>
      <c r="D216" s="21">
        <v>419.05541342858521</v>
      </c>
      <c r="E216" s="22">
        <v>0</v>
      </c>
      <c r="F216" s="21">
        <v>0</v>
      </c>
      <c r="G216" s="22">
        <v>0</v>
      </c>
      <c r="H216" s="21">
        <v>0</v>
      </c>
      <c r="I216" s="22">
        <v>0</v>
      </c>
      <c r="J216" s="21">
        <v>0</v>
      </c>
      <c r="K216" s="22">
        <v>0</v>
      </c>
      <c r="L216" s="21">
        <v>0</v>
      </c>
      <c r="M216" s="123">
        <v>420</v>
      </c>
      <c r="N216" s="26">
        <v>2</v>
      </c>
      <c r="O216" s="126">
        <v>210</v>
      </c>
    </row>
    <row r="217" spans="1:15">
      <c r="A217" s="24" t="s">
        <v>421</v>
      </c>
      <c r="B217" s="25" t="s">
        <v>422</v>
      </c>
      <c r="C217" s="22">
        <v>21.5</v>
      </c>
      <c r="D217" s="21">
        <v>2095.2770671429262</v>
      </c>
      <c r="E217" s="22">
        <v>3.09</v>
      </c>
      <c r="F217" s="21">
        <v>8247.2951761102613</v>
      </c>
      <c r="G217" s="22">
        <v>0.88</v>
      </c>
      <c r="H217" s="21">
        <v>7842.1874137202985</v>
      </c>
      <c r="I217" s="22">
        <v>0</v>
      </c>
      <c r="J217" s="21">
        <v>0</v>
      </c>
      <c r="K217" s="22">
        <v>399.5</v>
      </c>
      <c r="L217" s="21">
        <v>47311.535291275082</v>
      </c>
      <c r="M217" s="123">
        <v>65500</v>
      </c>
      <c r="N217" s="26">
        <v>1</v>
      </c>
      <c r="O217" s="126">
        <v>65500</v>
      </c>
    </row>
    <row r="218" spans="1:15">
      <c r="A218" s="24" t="s">
        <v>423</v>
      </c>
      <c r="B218" s="25" t="s">
        <v>424</v>
      </c>
      <c r="C218" s="22">
        <v>29.3</v>
      </c>
      <c r="D218" s="21">
        <v>2855.4240961529181</v>
      </c>
      <c r="E218" s="22">
        <v>3.26</v>
      </c>
      <c r="F218" s="21">
        <v>8701.0298621745787</v>
      </c>
      <c r="G218" s="22">
        <v>0.69</v>
      </c>
      <c r="H218" s="21">
        <v>6148.9878584852331</v>
      </c>
      <c r="I218" s="22">
        <v>0</v>
      </c>
      <c r="J218" s="21">
        <v>0</v>
      </c>
      <c r="K218" s="22">
        <v>2.5333333333333332</v>
      </c>
      <c r="L218" s="21">
        <v>300.01474193883234</v>
      </c>
      <c r="M218" s="123">
        <v>18010</v>
      </c>
      <c r="N218" s="26">
        <v>1</v>
      </c>
      <c r="O218" s="126">
        <v>18010</v>
      </c>
    </row>
    <row r="219" spans="1:15">
      <c r="A219" s="24" t="s">
        <v>425</v>
      </c>
      <c r="B219" s="25" t="s">
        <v>426</v>
      </c>
      <c r="C219" s="22">
        <v>13</v>
      </c>
      <c r="D219" s="21">
        <v>1266.911715016653</v>
      </c>
      <c r="E219" s="22">
        <v>1.08</v>
      </c>
      <c r="F219" s="21">
        <v>2882.5497702909652</v>
      </c>
      <c r="G219" s="22">
        <v>0.2</v>
      </c>
      <c r="H219" s="21">
        <v>1782.3153213000678</v>
      </c>
      <c r="I219" s="22">
        <v>0</v>
      </c>
      <c r="J219" s="21">
        <v>0</v>
      </c>
      <c r="K219" s="22">
        <v>18.783333333333335</v>
      </c>
      <c r="L219" s="21">
        <v>2224.4514089806848</v>
      </c>
      <c r="M219" s="123">
        <v>8160</v>
      </c>
      <c r="N219" s="26">
        <v>1</v>
      </c>
      <c r="O219" s="126">
        <v>8160</v>
      </c>
    </row>
    <row r="220" spans="1:15">
      <c r="A220" s="24" t="s">
        <v>427</v>
      </c>
      <c r="B220" s="25" t="s">
        <v>428</v>
      </c>
      <c r="C220" s="22">
        <v>3.5</v>
      </c>
      <c r="D220" s="21">
        <v>341.09161558140659</v>
      </c>
      <c r="E220" s="22">
        <v>0</v>
      </c>
      <c r="F220" s="21">
        <v>0</v>
      </c>
      <c r="G220" s="22">
        <v>0</v>
      </c>
      <c r="H220" s="21">
        <v>0</v>
      </c>
      <c r="I220" s="22">
        <v>0</v>
      </c>
      <c r="J220" s="21">
        <v>0</v>
      </c>
      <c r="K220" s="22">
        <v>0</v>
      </c>
      <c r="L220" s="21">
        <v>0</v>
      </c>
      <c r="M220" s="123">
        <v>340</v>
      </c>
      <c r="N220" s="26">
        <v>1</v>
      </c>
      <c r="O220" s="126">
        <v>340</v>
      </c>
    </row>
    <row r="221" spans="1:15">
      <c r="A221" s="24" t="s">
        <v>429</v>
      </c>
      <c r="B221" s="25" t="s">
        <v>430</v>
      </c>
      <c r="C221" s="22">
        <v>33.4</v>
      </c>
      <c r="D221" s="21">
        <v>3254.9885601197084</v>
      </c>
      <c r="E221" s="22">
        <v>3.2</v>
      </c>
      <c r="F221" s="21">
        <v>8540.8882082695254</v>
      </c>
      <c r="G221" s="22">
        <v>0.53</v>
      </c>
      <c r="H221" s="21">
        <v>4723.1356014451803</v>
      </c>
      <c r="I221" s="22">
        <v>0</v>
      </c>
      <c r="J221" s="21">
        <v>0</v>
      </c>
      <c r="K221" s="22">
        <v>296.10000000000002</v>
      </c>
      <c r="L221" s="21">
        <v>35066.196745298002</v>
      </c>
      <c r="M221" s="123">
        <v>51590</v>
      </c>
      <c r="N221" s="26">
        <v>1</v>
      </c>
      <c r="O221" s="126">
        <v>51590</v>
      </c>
    </row>
    <row r="222" spans="1:15">
      <c r="A222" s="24" t="s">
        <v>431</v>
      </c>
      <c r="B222" s="25" t="s">
        <v>432</v>
      </c>
      <c r="C222" s="22">
        <v>17.2</v>
      </c>
      <c r="D222" s="21">
        <v>1676.2216537143408</v>
      </c>
      <c r="E222" s="22">
        <v>1.8800000000000001</v>
      </c>
      <c r="F222" s="21">
        <v>5017.771822358347</v>
      </c>
      <c r="G222" s="22">
        <v>0.33</v>
      </c>
      <c r="H222" s="21">
        <v>2940.8202801451121</v>
      </c>
      <c r="I222" s="22">
        <v>0</v>
      </c>
      <c r="J222" s="21">
        <v>0</v>
      </c>
      <c r="K222" s="22">
        <v>15.483333333333333</v>
      </c>
      <c r="L222" s="21">
        <v>1833.6427319814161</v>
      </c>
      <c r="M222" s="123">
        <v>11470</v>
      </c>
      <c r="N222" s="26">
        <v>2</v>
      </c>
      <c r="O222" s="126">
        <v>5740</v>
      </c>
    </row>
    <row r="223" spans="1:15">
      <c r="A223" s="24" t="s">
        <v>433</v>
      </c>
      <c r="B223" s="25" t="s">
        <v>434</v>
      </c>
      <c r="C223" s="22">
        <v>30.9</v>
      </c>
      <c r="D223" s="21">
        <v>3011.3516918472751</v>
      </c>
      <c r="E223" s="22">
        <v>2.21</v>
      </c>
      <c r="F223" s="21">
        <v>5898.5509188361411</v>
      </c>
      <c r="G223" s="22">
        <v>0.2</v>
      </c>
      <c r="H223" s="21">
        <v>1782.3153213000678</v>
      </c>
      <c r="I223" s="22">
        <v>0</v>
      </c>
      <c r="J223" s="21">
        <v>0</v>
      </c>
      <c r="K223" s="22">
        <v>23.316666666666666</v>
      </c>
      <c r="L223" s="21">
        <v>2761.3198945554373</v>
      </c>
      <c r="M223" s="123">
        <v>13450</v>
      </c>
      <c r="N223" s="26">
        <v>2</v>
      </c>
      <c r="O223" s="126">
        <v>6730</v>
      </c>
    </row>
    <row r="224" spans="1:15">
      <c r="A224" s="24" t="s">
        <v>435</v>
      </c>
      <c r="B224" s="25" t="s">
        <v>436</v>
      </c>
      <c r="C224" s="22">
        <v>29.2</v>
      </c>
      <c r="D224" s="21">
        <v>2845.6786214220206</v>
      </c>
      <c r="E224" s="22">
        <v>6.9799999999999995</v>
      </c>
      <c r="F224" s="21">
        <v>18629.812404287903</v>
      </c>
      <c r="G224" s="22">
        <v>1.71</v>
      </c>
      <c r="H224" s="21">
        <v>15238.79599711558</v>
      </c>
      <c r="I224" s="22">
        <v>0</v>
      </c>
      <c r="J224" s="21">
        <v>0</v>
      </c>
      <c r="K224" s="22">
        <v>120.31666666666666</v>
      </c>
      <c r="L224" s="21">
        <v>14248.726460897571</v>
      </c>
      <c r="M224" s="123">
        <v>50960</v>
      </c>
      <c r="N224" s="26">
        <v>2</v>
      </c>
      <c r="O224" s="126">
        <v>25480</v>
      </c>
    </row>
    <row r="225" spans="1:15">
      <c r="A225" s="24" t="s">
        <v>437</v>
      </c>
      <c r="B225" s="25" t="s">
        <v>438</v>
      </c>
      <c r="C225" s="22">
        <v>29.3</v>
      </c>
      <c r="D225" s="21">
        <v>2855.4240961529181</v>
      </c>
      <c r="E225" s="22">
        <v>5.96</v>
      </c>
      <c r="F225" s="21">
        <v>15907.404287901993</v>
      </c>
      <c r="G225" s="22">
        <v>1.34</v>
      </c>
      <c r="H225" s="21">
        <v>11941.512652710455</v>
      </c>
      <c r="I225" s="22">
        <v>0</v>
      </c>
      <c r="J225" s="21">
        <v>0</v>
      </c>
      <c r="K225" s="22">
        <v>66.2</v>
      </c>
      <c r="L225" s="21">
        <v>7839.8589143489626</v>
      </c>
      <c r="M225" s="123">
        <v>38540</v>
      </c>
      <c r="N225" s="26">
        <v>2</v>
      </c>
      <c r="O225" s="126">
        <v>19270</v>
      </c>
    </row>
    <row r="226" spans="1:15">
      <c r="A226" s="24" t="s">
        <v>439</v>
      </c>
      <c r="B226" s="25" t="s">
        <v>440</v>
      </c>
      <c r="C226" s="22">
        <v>3.5</v>
      </c>
      <c r="D226" s="21">
        <v>341.09161558140659</v>
      </c>
      <c r="E226" s="22">
        <v>0</v>
      </c>
      <c r="F226" s="21">
        <v>0</v>
      </c>
      <c r="G226" s="22">
        <v>0</v>
      </c>
      <c r="H226" s="21">
        <v>0</v>
      </c>
      <c r="I226" s="22">
        <v>0</v>
      </c>
      <c r="J226" s="21">
        <v>0</v>
      </c>
      <c r="K226" s="22">
        <v>0</v>
      </c>
      <c r="L226" s="21">
        <v>0</v>
      </c>
      <c r="M226" s="123">
        <v>340</v>
      </c>
      <c r="N226" s="26">
        <v>2</v>
      </c>
      <c r="O226" s="126">
        <v>170</v>
      </c>
    </row>
    <row r="227" spans="1:15">
      <c r="A227" s="24" t="s">
        <v>441</v>
      </c>
      <c r="B227" s="25" t="s">
        <v>442</v>
      </c>
      <c r="C227" s="22">
        <v>51.7</v>
      </c>
      <c r="D227" s="21">
        <v>5038.4104358739205</v>
      </c>
      <c r="E227" s="22">
        <v>6.1400000000000006</v>
      </c>
      <c r="F227" s="21">
        <v>16387.829249617153</v>
      </c>
      <c r="G227" s="22">
        <v>1.85</v>
      </c>
      <c r="H227" s="21">
        <v>16486.416722025628</v>
      </c>
      <c r="I227" s="22">
        <v>0</v>
      </c>
      <c r="J227" s="21">
        <v>0</v>
      </c>
      <c r="K227" s="22">
        <v>0.35</v>
      </c>
      <c r="L227" s="21">
        <v>41.449405136286046</v>
      </c>
      <c r="M227" s="123">
        <v>37950</v>
      </c>
      <c r="N227" s="26">
        <v>2</v>
      </c>
      <c r="O227" s="126">
        <v>18980</v>
      </c>
    </row>
    <row r="228" spans="1:15">
      <c r="A228" s="24" t="s">
        <v>443</v>
      </c>
      <c r="B228" s="25" t="s">
        <v>444</v>
      </c>
      <c r="C228" s="22">
        <v>26</v>
      </c>
      <c r="D228" s="21">
        <v>2533.8234300333061</v>
      </c>
      <c r="E228" s="22">
        <v>3.08</v>
      </c>
      <c r="F228" s="21">
        <v>8220.6049004594188</v>
      </c>
      <c r="G228" s="22">
        <v>0.94</v>
      </c>
      <c r="H228" s="21">
        <v>8376.8820101103174</v>
      </c>
      <c r="I228" s="22">
        <v>0</v>
      </c>
      <c r="J228" s="21">
        <v>0</v>
      </c>
      <c r="K228" s="22">
        <v>32.43333333333333</v>
      </c>
      <c r="L228" s="21">
        <v>3840.9782092958403</v>
      </c>
      <c r="M228" s="123">
        <v>22970</v>
      </c>
      <c r="N228" s="26">
        <v>2</v>
      </c>
      <c r="O228" s="126">
        <v>11490</v>
      </c>
    </row>
    <row r="229" spans="1:15">
      <c r="A229" s="24" t="s">
        <v>445</v>
      </c>
      <c r="B229" s="25" t="s">
        <v>446</v>
      </c>
      <c r="C229" s="22">
        <v>3.7</v>
      </c>
      <c r="D229" s="21">
        <v>360.58256504320127</v>
      </c>
      <c r="E229" s="22">
        <v>0</v>
      </c>
      <c r="F229" s="21">
        <v>0</v>
      </c>
      <c r="G229" s="22">
        <v>0</v>
      </c>
      <c r="H229" s="21">
        <v>0</v>
      </c>
      <c r="I229" s="22">
        <v>0</v>
      </c>
      <c r="J229" s="21">
        <v>0</v>
      </c>
      <c r="K229" s="22">
        <v>0</v>
      </c>
      <c r="L229" s="21">
        <v>0</v>
      </c>
      <c r="M229" s="123">
        <v>360</v>
      </c>
      <c r="N229" s="26">
        <v>2</v>
      </c>
      <c r="O229" s="126">
        <v>180</v>
      </c>
    </row>
    <row r="230" spans="1:15">
      <c r="A230" s="24" t="s">
        <v>447</v>
      </c>
      <c r="B230" s="25" t="s">
        <v>448</v>
      </c>
      <c r="C230" s="22">
        <v>4.3</v>
      </c>
      <c r="D230" s="21">
        <v>419.05541342858521</v>
      </c>
      <c r="E230" s="22">
        <v>0</v>
      </c>
      <c r="F230" s="21">
        <v>0</v>
      </c>
      <c r="G230" s="22">
        <v>0</v>
      </c>
      <c r="H230" s="21">
        <v>0</v>
      </c>
      <c r="I230" s="22">
        <v>0</v>
      </c>
      <c r="J230" s="21">
        <v>0</v>
      </c>
      <c r="K230" s="22">
        <v>0</v>
      </c>
      <c r="L230" s="21">
        <v>0</v>
      </c>
      <c r="M230" s="123">
        <v>420</v>
      </c>
      <c r="N230" s="26">
        <v>2</v>
      </c>
      <c r="O230" s="126">
        <v>210</v>
      </c>
    </row>
    <row r="231" spans="1:15">
      <c r="A231" s="24" t="s">
        <v>449</v>
      </c>
      <c r="B231" s="25" t="s">
        <v>450</v>
      </c>
      <c r="C231" s="22">
        <v>26</v>
      </c>
      <c r="D231" s="21">
        <v>2533.8234300333061</v>
      </c>
      <c r="E231" s="22">
        <v>1.8800000000000001</v>
      </c>
      <c r="F231" s="21">
        <v>5017.771822358347</v>
      </c>
      <c r="G231" s="22">
        <v>0.28999999999999998</v>
      </c>
      <c r="H231" s="21">
        <v>2584.357215885098</v>
      </c>
      <c r="I231" s="22">
        <v>0</v>
      </c>
      <c r="J231" s="21">
        <v>0</v>
      </c>
      <c r="K231" s="22">
        <v>28.1</v>
      </c>
      <c r="L231" s="21">
        <v>3327.7950980846804</v>
      </c>
      <c r="M231" s="123">
        <v>13460</v>
      </c>
      <c r="N231" s="26">
        <v>1</v>
      </c>
      <c r="O231" s="126">
        <v>13460</v>
      </c>
    </row>
    <row r="232" spans="1:15">
      <c r="A232" s="24" t="s">
        <v>451</v>
      </c>
      <c r="B232" s="25" t="s">
        <v>452</v>
      </c>
      <c r="C232" s="22">
        <v>83.5</v>
      </c>
      <c r="D232" s="21">
        <v>8137.4714002992714</v>
      </c>
      <c r="E232" s="22">
        <v>3.23</v>
      </c>
      <c r="F232" s="21">
        <v>8620.959035222053</v>
      </c>
      <c r="G232" s="22">
        <v>1</v>
      </c>
      <c r="H232" s="21">
        <v>8911.576606500339</v>
      </c>
      <c r="I232" s="22">
        <v>0</v>
      </c>
      <c r="J232" s="21">
        <v>0</v>
      </c>
      <c r="K232" s="22">
        <v>140.19999999999999</v>
      </c>
      <c r="L232" s="21">
        <v>16603.447428878011</v>
      </c>
      <c r="M232" s="123">
        <v>42270</v>
      </c>
      <c r="N232" s="26">
        <v>1</v>
      </c>
      <c r="O232" s="126">
        <v>42270</v>
      </c>
    </row>
    <row r="233" spans="1:15">
      <c r="A233" s="24" t="s">
        <v>453</v>
      </c>
      <c r="B233" s="25" t="s">
        <v>454</v>
      </c>
      <c r="C233" s="22">
        <v>13.5</v>
      </c>
      <c r="D233" s="21">
        <v>1315.6390886711397</v>
      </c>
      <c r="E233" s="22">
        <v>1.75</v>
      </c>
      <c r="F233" s="21">
        <v>4670.7982388973969</v>
      </c>
      <c r="G233" s="22">
        <v>0.45</v>
      </c>
      <c r="H233" s="21">
        <v>4010.2094729251526</v>
      </c>
      <c r="I233" s="22">
        <v>0</v>
      </c>
      <c r="J233" s="21">
        <v>0</v>
      </c>
      <c r="K233" s="22">
        <v>16.316666666666666</v>
      </c>
      <c r="L233" s="21">
        <v>1932.3317918297164</v>
      </c>
      <c r="M233" s="123">
        <v>11930</v>
      </c>
      <c r="N233" s="26">
        <v>1</v>
      </c>
      <c r="O233" s="126">
        <v>11930</v>
      </c>
    </row>
    <row r="234" spans="1:15">
      <c r="A234" s="24" t="s">
        <v>455</v>
      </c>
      <c r="B234" s="25" t="s">
        <v>456</v>
      </c>
      <c r="C234" s="22">
        <v>16.3</v>
      </c>
      <c r="D234" s="21">
        <v>1588.512381136265</v>
      </c>
      <c r="E234" s="22">
        <v>2.04</v>
      </c>
      <c r="F234" s="21">
        <v>5444.8162327718228</v>
      </c>
      <c r="G234" s="22">
        <v>0.57999999999999996</v>
      </c>
      <c r="H234" s="21">
        <v>5168.7144317701959</v>
      </c>
      <c r="I234" s="22">
        <v>0</v>
      </c>
      <c r="J234" s="21">
        <v>0</v>
      </c>
      <c r="K234" s="22">
        <v>11.05</v>
      </c>
      <c r="L234" s="21">
        <v>1308.6169335884597</v>
      </c>
      <c r="M234" s="123">
        <v>13510</v>
      </c>
      <c r="N234" s="26">
        <v>1</v>
      </c>
      <c r="O234" s="126">
        <v>13510</v>
      </c>
    </row>
    <row r="235" spans="1:15">
      <c r="A235" s="24" t="s">
        <v>457</v>
      </c>
      <c r="B235" s="25" t="s">
        <v>458</v>
      </c>
      <c r="C235" s="22">
        <v>24.7</v>
      </c>
      <c r="D235" s="21">
        <v>2407.1322585316407</v>
      </c>
      <c r="E235" s="22">
        <v>4.93</v>
      </c>
      <c r="F235" s="21">
        <v>13158.305895865238</v>
      </c>
      <c r="G235" s="22">
        <v>1.35</v>
      </c>
      <c r="H235" s="21">
        <v>12030.628418775459</v>
      </c>
      <c r="I235" s="22">
        <v>0</v>
      </c>
      <c r="J235" s="21">
        <v>0</v>
      </c>
      <c r="K235" s="22">
        <v>0</v>
      </c>
      <c r="L235" s="21">
        <v>0</v>
      </c>
      <c r="M235" s="123">
        <v>27600</v>
      </c>
      <c r="N235" s="26">
        <v>1</v>
      </c>
      <c r="O235" s="126">
        <v>27600</v>
      </c>
    </row>
    <row r="236" spans="1:15">
      <c r="A236" s="24" t="s">
        <v>459</v>
      </c>
      <c r="B236" s="25" t="s">
        <v>460</v>
      </c>
      <c r="C236" s="22">
        <v>36.299999999999997</v>
      </c>
      <c r="D236" s="21">
        <v>3537.6073273157308</v>
      </c>
      <c r="E236" s="22">
        <v>4.6899999999999995</v>
      </c>
      <c r="F236" s="21">
        <v>12517.739280245023</v>
      </c>
      <c r="G236" s="22">
        <v>1.38</v>
      </c>
      <c r="H236" s="21">
        <v>12297.975716970466</v>
      </c>
      <c r="I236" s="22">
        <v>0</v>
      </c>
      <c r="J236" s="21">
        <v>0</v>
      </c>
      <c r="K236" s="22">
        <v>0</v>
      </c>
      <c r="L236" s="21">
        <v>0</v>
      </c>
      <c r="M236" s="123">
        <v>28350</v>
      </c>
      <c r="N236" s="26">
        <v>2</v>
      </c>
      <c r="O236" s="126">
        <v>14180</v>
      </c>
    </row>
    <row r="237" spans="1:15">
      <c r="A237" s="24" t="s">
        <v>461</v>
      </c>
      <c r="B237" s="25" t="s">
        <v>462</v>
      </c>
      <c r="C237" s="22">
        <v>26.9</v>
      </c>
      <c r="D237" s="21">
        <v>2621.5327026113819</v>
      </c>
      <c r="E237" s="22">
        <v>8.25</v>
      </c>
      <c r="F237" s="21">
        <v>22019.47741194487</v>
      </c>
      <c r="G237" s="22">
        <v>0.88</v>
      </c>
      <c r="H237" s="21">
        <v>7842.1874137202985</v>
      </c>
      <c r="I237" s="22">
        <v>0</v>
      </c>
      <c r="J237" s="21">
        <v>0</v>
      </c>
      <c r="K237" s="22">
        <v>9.7166666666666668</v>
      </c>
      <c r="L237" s="21">
        <v>1150.7144378311793</v>
      </c>
      <c r="M237" s="123">
        <v>33630</v>
      </c>
      <c r="N237" s="26">
        <v>2</v>
      </c>
      <c r="O237" s="126">
        <v>16820</v>
      </c>
    </row>
    <row r="238" spans="1:15">
      <c r="A238" s="24" t="s">
        <v>463</v>
      </c>
      <c r="B238" s="25" t="s">
        <v>464</v>
      </c>
      <c r="C238" s="22">
        <v>32.9</v>
      </c>
      <c r="D238" s="21">
        <v>3206.2611864652217</v>
      </c>
      <c r="E238" s="22">
        <v>9.0300000000000011</v>
      </c>
      <c r="F238" s="21">
        <v>24101.318912710572</v>
      </c>
      <c r="G238" s="22">
        <v>2.25</v>
      </c>
      <c r="H238" s="21">
        <v>20051.047364625763</v>
      </c>
      <c r="I238" s="22">
        <v>0</v>
      </c>
      <c r="J238" s="21">
        <v>0</v>
      </c>
      <c r="K238" s="22">
        <v>70.283333333333331</v>
      </c>
      <c r="L238" s="21">
        <v>8323.4353076056323</v>
      </c>
      <c r="M238" s="123">
        <v>55680</v>
      </c>
      <c r="N238" s="26">
        <v>2</v>
      </c>
      <c r="O238" s="126">
        <v>27840</v>
      </c>
    </row>
    <row r="239" spans="1:15">
      <c r="A239" s="24" t="s">
        <v>465</v>
      </c>
      <c r="B239" s="25" t="s">
        <v>466</v>
      </c>
      <c r="C239" s="22">
        <v>50.2</v>
      </c>
      <c r="D239" s="21">
        <v>4892.2283149104605</v>
      </c>
      <c r="E239" s="22">
        <v>1.2000000000000002</v>
      </c>
      <c r="F239" s="21">
        <v>3202.8330781010727</v>
      </c>
      <c r="G239" s="22">
        <v>0.11</v>
      </c>
      <c r="H239" s="21">
        <v>980.27342671503732</v>
      </c>
      <c r="I239" s="22">
        <v>0</v>
      </c>
      <c r="J239" s="21">
        <v>0</v>
      </c>
      <c r="K239" s="22">
        <v>20.066666666666666</v>
      </c>
      <c r="L239" s="21">
        <v>2376.4325611470667</v>
      </c>
      <c r="M239" s="123">
        <v>11450</v>
      </c>
      <c r="N239" s="26">
        <v>2</v>
      </c>
      <c r="O239" s="126">
        <v>5730</v>
      </c>
    </row>
    <row r="240" spans="1:15">
      <c r="A240" s="24" t="s">
        <v>467</v>
      </c>
      <c r="B240" s="25" t="s">
        <v>468</v>
      </c>
      <c r="C240" s="22">
        <v>38.9</v>
      </c>
      <c r="D240" s="21">
        <v>3790.9896703190616</v>
      </c>
      <c r="E240" s="22">
        <v>2.79</v>
      </c>
      <c r="F240" s="21">
        <v>7446.5869065849929</v>
      </c>
      <c r="G240" s="22">
        <v>0.45</v>
      </c>
      <c r="H240" s="21">
        <v>4010.2094729251526</v>
      </c>
      <c r="I240" s="22">
        <v>0</v>
      </c>
      <c r="J240" s="21">
        <v>0</v>
      </c>
      <c r="K240" s="22">
        <v>49.416666666666664</v>
      </c>
      <c r="L240" s="21">
        <v>5852.2612490041975</v>
      </c>
      <c r="M240" s="123">
        <v>21100</v>
      </c>
      <c r="N240" s="26">
        <v>2</v>
      </c>
      <c r="O240" s="126">
        <v>10550</v>
      </c>
    </row>
    <row r="241" spans="1:15">
      <c r="A241" s="24" t="s">
        <v>469</v>
      </c>
      <c r="B241" s="25" t="s">
        <v>470</v>
      </c>
      <c r="C241" s="22">
        <v>3.5</v>
      </c>
      <c r="D241" s="21">
        <v>341.09161558140659</v>
      </c>
      <c r="E241" s="22">
        <v>0.01</v>
      </c>
      <c r="F241" s="21">
        <v>26.690275650842267</v>
      </c>
      <c r="G241" s="22">
        <v>0</v>
      </c>
      <c r="H241" s="21">
        <v>0</v>
      </c>
      <c r="I241" s="22">
        <v>0</v>
      </c>
      <c r="J241" s="21">
        <v>0</v>
      </c>
      <c r="K241" s="22">
        <v>0</v>
      </c>
      <c r="L241" s="21">
        <v>0</v>
      </c>
      <c r="M241" s="123">
        <v>370</v>
      </c>
      <c r="N241" s="26">
        <v>2</v>
      </c>
      <c r="O241" s="126">
        <v>190</v>
      </c>
    </row>
    <row r="242" spans="1:15">
      <c r="A242" s="24" t="s">
        <v>471</v>
      </c>
      <c r="B242" s="25" t="s">
        <v>472</v>
      </c>
      <c r="C242" s="22">
        <v>27.5</v>
      </c>
      <c r="D242" s="21">
        <v>2680.005550996766</v>
      </c>
      <c r="E242" s="22">
        <v>2.86</v>
      </c>
      <c r="F242" s="21">
        <v>7633.4188361408887</v>
      </c>
      <c r="G242" s="22">
        <v>0.63</v>
      </c>
      <c r="H242" s="21">
        <v>5614.2932620952133</v>
      </c>
      <c r="I242" s="22">
        <v>0</v>
      </c>
      <c r="J242" s="21">
        <v>0</v>
      </c>
      <c r="K242" s="22">
        <v>220.01666666666668</v>
      </c>
      <c r="L242" s="21">
        <v>26055.885581148199</v>
      </c>
      <c r="M242" s="123">
        <v>41980</v>
      </c>
      <c r="N242" s="26">
        <v>2</v>
      </c>
      <c r="O242" s="126">
        <v>20990</v>
      </c>
    </row>
    <row r="243" spans="1:15">
      <c r="A243" s="24" t="s">
        <v>473</v>
      </c>
      <c r="B243" s="25" t="s">
        <v>474</v>
      </c>
      <c r="C243" s="22">
        <v>70.7</v>
      </c>
      <c r="D243" s="21">
        <v>6890.0506347444134</v>
      </c>
      <c r="E243" s="22">
        <v>3.35</v>
      </c>
      <c r="F243" s="21">
        <v>8941.2423430321596</v>
      </c>
      <c r="G243" s="22">
        <v>0.36</v>
      </c>
      <c r="H243" s="21">
        <v>3208.167578340122</v>
      </c>
      <c r="I243" s="22">
        <v>0</v>
      </c>
      <c r="J243" s="21">
        <v>0</v>
      </c>
      <c r="K243" s="22">
        <v>199.96666666666667</v>
      </c>
      <c r="L243" s="21">
        <v>23681.426801198097</v>
      </c>
      <c r="M243" s="123">
        <v>42720</v>
      </c>
      <c r="N243" s="26">
        <v>2</v>
      </c>
      <c r="O243" s="126">
        <v>21360</v>
      </c>
    </row>
    <row r="244" spans="1:15">
      <c r="A244" s="24" t="s">
        <v>475</v>
      </c>
      <c r="B244" s="25" t="s">
        <v>476</v>
      </c>
      <c r="C244" s="22">
        <v>16.600000000000001</v>
      </c>
      <c r="D244" s="21">
        <v>1617.7488053289571</v>
      </c>
      <c r="E244" s="22">
        <v>1.61</v>
      </c>
      <c r="F244" s="21">
        <v>4297.1343797856052</v>
      </c>
      <c r="G244" s="22">
        <v>0.27</v>
      </c>
      <c r="H244" s="21">
        <v>2406.1256837550918</v>
      </c>
      <c r="I244" s="22">
        <v>0</v>
      </c>
      <c r="J244" s="21">
        <v>0</v>
      </c>
      <c r="K244" s="22">
        <v>49.116666666666667</v>
      </c>
      <c r="L244" s="21">
        <v>5816.733187458809</v>
      </c>
      <c r="M244" s="123">
        <v>14140</v>
      </c>
      <c r="N244" s="26">
        <v>2</v>
      </c>
      <c r="O244" s="126">
        <v>7070</v>
      </c>
    </row>
    <row r="245" spans="1:15">
      <c r="A245" s="24" t="s">
        <v>477</v>
      </c>
      <c r="B245" s="25" t="s">
        <v>478</v>
      </c>
      <c r="C245" s="22">
        <v>17.8</v>
      </c>
      <c r="D245" s="21">
        <v>1734.694502099725</v>
      </c>
      <c r="E245" s="22">
        <v>1.24</v>
      </c>
      <c r="F245" s="21">
        <v>3309.5941807044414</v>
      </c>
      <c r="G245" s="22">
        <v>0.16</v>
      </c>
      <c r="H245" s="21">
        <v>1425.8522570400544</v>
      </c>
      <c r="I245" s="22">
        <v>0</v>
      </c>
      <c r="J245" s="21">
        <v>0</v>
      </c>
      <c r="K245" s="22">
        <v>43.15</v>
      </c>
      <c r="L245" s="21">
        <v>5110.11951894498</v>
      </c>
      <c r="M245" s="123">
        <v>11580</v>
      </c>
      <c r="N245" s="26">
        <v>2</v>
      </c>
      <c r="O245" s="126">
        <v>5790</v>
      </c>
    </row>
    <row r="246" spans="1:15">
      <c r="A246" s="24" t="s">
        <v>479</v>
      </c>
      <c r="B246" s="25" t="s">
        <v>480</v>
      </c>
      <c r="C246" s="22">
        <v>3.5</v>
      </c>
      <c r="D246" s="21">
        <v>341.09161558140659</v>
      </c>
      <c r="E246" s="22">
        <v>0</v>
      </c>
      <c r="F246" s="21">
        <v>0</v>
      </c>
      <c r="G246" s="22">
        <v>0</v>
      </c>
      <c r="H246" s="21">
        <v>0</v>
      </c>
      <c r="I246" s="22">
        <v>0</v>
      </c>
      <c r="J246" s="21">
        <v>0</v>
      </c>
      <c r="K246" s="22">
        <v>0</v>
      </c>
      <c r="L246" s="21">
        <v>0</v>
      </c>
      <c r="M246" s="123">
        <v>340</v>
      </c>
      <c r="N246" s="26">
        <v>2</v>
      </c>
      <c r="O246" s="126">
        <v>170</v>
      </c>
    </row>
    <row r="247" spans="1:15">
      <c r="A247" s="24" t="s">
        <v>481</v>
      </c>
      <c r="B247" s="25" t="s">
        <v>482</v>
      </c>
      <c r="C247" s="22">
        <v>26</v>
      </c>
      <c r="D247" s="21">
        <v>2533.8234300333061</v>
      </c>
      <c r="E247" s="22">
        <v>3.3600000000000003</v>
      </c>
      <c r="F247" s="21">
        <v>8967.9326186830021</v>
      </c>
      <c r="G247" s="22">
        <v>0.7</v>
      </c>
      <c r="H247" s="21">
        <v>6238.1036245502373</v>
      </c>
      <c r="I247" s="22">
        <v>0</v>
      </c>
      <c r="J247" s="21">
        <v>0</v>
      </c>
      <c r="K247" s="22">
        <v>38.233333333333334</v>
      </c>
      <c r="L247" s="21">
        <v>4527.8540658400098</v>
      </c>
      <c r="M247" s="123">
        <v>22270</v>
      </c>
      <c r="N247" s="26">
        <v>2</v>
      </c>
      <c r="O247" s="126">
        <v>11140</v>
      </c>
    </row>
    <row r="248" spans="1:15">
      <c r="A248" s="24" t="s">
        <v>483</v>
      </c>
      <c r="B248" s="25" t="s">
        <v>484</v>
      </c>
      <c r="C248" s="22">
        <v>28.6</v>
      </c>
      <c r="D248" s="21">
        <v>2787.2057730366369</v>
      </c>
      <c r="E248" s="22">
        <v>3.17</v>
      </c>
      <c r="F248" s="21">
        <v>8460.8173813169997</v>
      </c>
      <c r="G248" s="22">
        <v>0.49</v>
      </c>
      <c r="H248" s="21">
        <v>4366.6725371851662</v>
      </c>
      <c r="I248" s="22">
        <v>0</v>
      </c>
      <c r="J248" s="21">
        <v>0</v>
      </c>
      <c r="K248" s="22">
        <v>30.366666666666667</v>
      </c>
      <c r="L248" s="21">
        <v>3596.2293408720566</v>
      </c>
      <c r="M248" s="123">
        <v>19210</v>
      </c>
      <c r="N248" s="26">
        <v>2</v>
      </c>
      <c r="O248" s="126">
        <v>9610</v>
      </c>
    </row>
    <row r="249" spans="1:15">
      <c r="A249" s="24" t="s">
        <v>485</v>
      </c>
      <c r="B249" s="25" t="s">
        <v>486</v>
      </c>
      <c r="C249" s="22">
        <v>20</v>
      </c>
      <c r="D249" s="21">
        <v>1949.0949461794662</v>
      </c>
      <c r="E249" s="22">
        <v>3.9299999999999997</v>
      </c>
      <c r="F249" s="21">
        <v>10489.278330781011</v>
      </c>
      <c r="G249" s="22">
        <v>1.01</v>
      </c>
      <c r="H249" s="21">
        <v>9000.6923725653432</v>
      </c>
      <c r="I249" s="22">
        <v>0</v>
      </c>
      <c r="J249" s="21">
        <v>0</v>
      </c>
      <c r="K249" s="22">
        <v>255.38333333333333</v>
      </c>
      <c r="L249" s="21">
        <v>30244.249281110056</v>
      </c>
      <c r="M249" s="123">
        <v>51680</v>
      </c>
      <c r="N249" s="26">
        <v>2</v>
      </c>
      <c r="O249" s="126">
        <v>25840</v>
      </c>
    </row>
    <row r="250" spans="1:15">
      <c r="A250" s="24" t="s">
        <v>487</v>
      </c>
      <c r="B250" s="25" t="s">
        <v>488</v>
      </c>
      <c r="C250" s="22">
        <v>16.100000000000001</v>
      </c>
      <c r="D250" s="21">
        <v>1569.0214316744705</v>
      </c>
      <c r="E250" s="22">
        <v>3.06</v>
      </c>
      <c r="F250" s="21">
        <v>8167.2243491577337</v>
      </c>
      <c r="G250" s="22">
        <v>0.56999999999999995</v>
      </c>
      <c r="H250" s="21">
        <v>5079.5986657051926</v>
      </c>
      <c r="I250" s="22">
        <v>0</v>
      </c>
      <c r="J250" s="21">
        <v>0</v>
      </c>
      <c r="K250" s="22">
        <v>41.966666666666669</v>
      </c>
      <c r="L250" s="21">
        <v>4969.9810539603941</v>
      </c>
      <c r="M250" s="123">
        <v>19790</v>
      </c>
      <c r="N250" s="26">
        <v>2</v>
      </c>
      <c r="O250" s="126">
        <v>9900</v>
      </c>
    </row>
    <row r="251" spans="1:15">
      <c r="A251" s="24" t="s">
        <v>489</v>
      </c>
      <c r="B251" s="25" t="s">
        <v>490</v>
      </c>
      <c r="C251" s="22">
        <v>33.6</v>
      </c>
      <c r="D251" s="21">
        <v>3274.4795095815034</v>
      </c>
      <c r="E251" s="22">
        <v>3.71</v>
      </c>
      <c r="F251" s="21">
        <v>9902.0922664624813</v>
      </c>
      <c r="G251" s="22">
        <v>0.93</v>
      </c>
      <c r="H251" s="21">
        <v>8287.766244045315</v>
      </c>
      <c r="I251" s="22">
        <v>0</v>
      </c>
      <c r="J251" s="21">
        <v>0</v>
      </c>
      <c r="K251" s="22">
        <v>242.78333333333333</v>
      </c>
      <c r="L251" s="21">
        <v>28752.070696203758</v>
      </c>
      <c r="M251" s="123">
        <v>50220</v>
      </c>
      <c r="N251" s="26">
        <v>2</v>
      </c>
      <c r="O251" s="126">
        <v>25110</v>
      </c>
    </row>
    <row r="252" spans="1:15">
      <c r="A252" s="24" t="s">
        <v>491</v>
      </c>
      <c r="B252" s="25" t="s">
        <v>492</v>
      </c>
      <c r="C252" s="22">
        <v>3.5</v>
      </c>
      <c r="D252" s="21">
        <v>341.09161558140659</v>
      </c>
      <c r="E252" s="22">
        <v>0</v>
      </c>
      <c r="F252" s="21">
        <v>0</v>
      </c>
      <c r="G252" s="22">
        <v>0</v>
      </c>
      <c r="H252" s="21">
        <v>0</v>
      </c>
      <c r="I252" s="22">
        <v>0</v>
      </c>
      <c r="J252" s="21">
        <v>0</v>
      </c>
      <c r="K252" s="22">
        <v>0</v>
      </c>
      <c r="L252" s="21">
        <v>0</v>
      </c>
      <c r="M252" s="123">
        <v>340</v>
      </c>
      <c r="N252" s="26">
        <v>2</v>
      </c>
      <c r="O252" s="126">
        <v>170</v>
      </c>
    </row>
    <row r="253" spans="1:15">
      <c r="A253" s="24" t="s">
        <v>493</v>
      </c>
      <c r="B253" s="25" t="s">
        <v>494</v>
      </c>
      <c r="C253" s="22">
        <v>36.4</v>
      </c>
      <c r="D253" s="21">
        <v>3547.3528020466283</v>
      </c>
      <c r="E253" s="22">
        <v>6.03</v>
      </c>
      <c r="F253" s="21">
        <v>16094.236217457888</v>
      </c>
      <c r="G253" s="22">
        <v>1.34</v>
      </c>
      <c r="H253" s="21">
        <v>11941.512652710455</v>
      </c>
      <c r="I253" s="22">
        <v>0</v>
      </c>
      <c r="J253" s="21">
        <v>0</v>
      </c>
      <c r="K253" s="22">
        <v>56.633333333333333</v>
      </c>
      <c r="L253" s="21">
        <v>6706.9085072904763</v>
      </c>
      <c r="M253" s="123">
        <v>38290</v>
      </c>
      <c r="N253" s="26">
        <v>2</v>
      </c>
      <c r="O253" s="126">
        <v>19150</v>
      </c>
    </row>
    <row r="254" spans="1:15">
      <c r="A254" s="24" t="s">
        <v>495</v>
      </c>
      <c r="B254" s="25" t="s">
        <v>496</v>
      </c>
      <c r="C254" s="22">
        <v>44.5</v>
      </c>
      <c r="D254" s="21">
        <v>4336.7362552493123</v>
      </c>
      <c r="E254" s="22">
        <v>4.6899999999999995</v>
      </c>
      <c r="F254" s="21">
        <v>12517.739280245023</v>
      </c>
      <c r="G254" s="22">
        <v>0.93</v>
      </c>
      <c r="H254" s="21">
        <v>8287.766244045315</v>
      </c>
      <c r="I254" s="22">
        <v>0</v>
      </c>
      <c r="J254" s="21">
        <v>0</v>
      </c>
      <c r="K254" s="22">
        <v>92.166666666666671</v>
      </c>
      <c r="L254" s="21">
        <v>10915.010019221994</v>
      </c>
      <c r="M254" s="123">
        <v>36060</v>
      </c>
      <c r="N254" s="26">
        <v>2</v>
      </c>
      <c r="O254" s="126">
        <v>18030</v>
      </c>
    </row>
    <row r="255" spans="1:15">
      <c r="A255" s="24" t="s">
        <v>497</v>
      </c>
      <c r="B255" s="25" t="s">
        <v>498</v>
      </c>
      <c r="C255" s="22">
        <v>22.6</v>
      </c>
      <c r="D255" s="21">
        <v>2202.477289182797</v>
      </c>
      <c r="E255" s="22">
        <v>4.5999999999999996</v>
      </c>
      <c r="F255" s="21">
        <v>12277.526799387442</v>
      </c>
      <c r="G255" s="22">
        <v>1.78</v>
      </c>
      <c r="H255" s="21">
        <v>15862.606359570604</v>
      </c>
      <c r="I255" s="22">
        <v>0</v>
      </c>
      <c r="J255" s="21">
        <v>0</v>
      </c>
      <c r="K255" s="22">
        <v>50.616666666666667</v>
      </c>
      <c r="L255" s="21">
        <v>5994.3734951857496</v>
      </c>
      <c r="M255" s="123">
        <v>36340</v>
      </c>
      <c r="N255" s="26">
        <v>2</v>
      </c>
      <c r="O255" s="126">
        <v>18170</v>
      </c>
    </row>
    <row r="256" spans="1:15">
      <c r="A256" s="24" t="s">
        <v>499</v>
      </c>
      <c r="B256" s="25" t="s">
        <v>500</v>
      </c>
      <c r="C256" s="22">
        <v>22.3</v>
      </c>
      <c r="D256" s="21">
        <v>2173.2408649901049</v>
      </c>
      <c r="E256" s="22">
        <v>3.79</v>
      </c>
      <c r="F256" s="21">
        <v>10115.61447166922</v>
      </c>
      <c r="G256" s="22">
        <v>0.73</v>
      </c>
      <c r="H256" s="21">
        <v>6505.4509227452472</v>
      </c>
      <c r="I256" s="22">
        <v>0</v>
      </c>
      <c r="J256" s="21">
        <v>0</v>
      </c>
      <c r="K256" s="22">
        <v>0</v>
      </c>
      <c r="L256" s="21">
        <v>0</v>
      </c>
      <c r="M256" s="123">
        <v>18790</v>
      </c>
      <c r="N256" s="26">
        <v>2</v>
      </c>
      <c r="O256" s="126">
        <v>9400</v>
      </c>
    </row>
    <row r="257" spans="1:15">
      <c r="A257" s="24" t="s">
        <v>501</v>
      </c>
      <c r="B257" s="25" t="s">
        <v>502</v>
      </c>
      <c r="C257" s="22">
        <v>13.7</v>
      </c>
      <c r="D257" s="21">
        <v>1335.1300381329343</v>
      </c>
      <c r="E257" s="22">
        <v>2.2000000000000002</v>
      </c>
      <c r="F257" s="21">
        <v>5871.8606431852995</v>
      </c>
      <c r="G257" s="22">
        <v>0.51</v>
      </c>
      <c r="H257" s="21">
        <v>4544.9040693151728</v>
      </c>
      <c r="I257" s="22">
        <v>0</v>
      </c>
      <c r="J257" s="21">
        <v>0</v>
      </c>
      <c r="K257" s="22">
        <v>17.233333333333334</v>
      </c>
      <c r="L257" s="21">
        <v>2040.8897576628467</v>
      </c>
      <c r="M257" s="123">
        <v>13790</v>
      </c>
      <c r="N257" s="26">
        <v>2</v>
      </c>
      <c r="O257" s="126">
        <v>6900</v>
      </c>
    </row>
    <row r="258" spans="1:15">
      <c r="A258" s="24" t="s">
        <v>503</v>
      </c>
      <c r="B258" s="25" t="s">
        <v>504</v>
      </c>
      <c r="C258" s="22">
        <v>4.2</v>
      </c>
      <c r="D258" s="21">
        <v>409.30993869768793</v>
      </c>
      <c r="E258" s="22">
        <v>0</v>
      </c>
      <c r="F258" s="21">
        <v>0</v>
      </c>
      <c r="G258" s="22">
        <v>0</v>
      </c>
      <c r="H258" s="21">
        <v>0</v>
      </c>
      <c r="I258" s="22">
        <v>0</v>
      </c>
      <c r="J258" s="21">
        <v>0</v>
      </c>
      <c r="K258" s="22">
        <v>0</v>
      </c>
      <c r="L258" s="21">
        <v>0</v>
      </c>
      <c r="M258" s="123">
        <v>410</v>
      </c>
      <c r="N258" s="26">
        <v>2</v>
      </c>
      <c r="O258" s="126">
        <v>210</v>
      </c>
    </row>
    <row r="259" spans="1:15">
      <c r="A259" s="24" t="s">
        <v>505</v>
      </c>
      <c r="B259" s="25" t="s">
        <v>506</v>
      </c>
      <c r="C259" s="22">
        <v>23.8</v>
      </c>
      <c r="D259" s="21">
        <v>2319.4229859535649</v>
      </c>
      <c r="E259" s="22">
        <v>5.3100000000000005</v>
      </c>
      <c r="F259" s="21">
        <v>14172.536370597245</v>
      </c>
      <c r="G259" s="22">
        <v>1.38</v>
      </c>
      <c r="H259" s="21">
        <v>12297.975716970466</v>
      </c>
      <c r="I259" s="22">
        <v>0</v>
      </c>
      <c r="J259" s="21">
        <v>0</v>
      </c>
      <c r="K259" s="22">
        <v>18.333333333333332</v>
      </c>
      <c r="L259" s="21">
        <v>2171.1593166626026</v>
      </c>
      <c r="M259" s="123">
        <v>30960</v>
      </c>
      <c r="N259" s="26">
        <v>2</v>
      </c>
      <c r="O259" s="126">
        <v>15480</v>
      </c>
    </row>
    <row r="260" spans="1:15">
      <c r="A260" s="24" t="s">
        <v>507</v>
      </c>
      <c r="B260" s="25" t="s">
        <v>508</v>
      </c>
      <c r="C260" s="22">
        <v>26.6</v>
      </c>
      <c r="D260" s="21">
        <v>2592.2962784186902</v>
      </c>
      <c r="E260" s="22">
        <v>3.0900000000000003</v>
      </c>
      <c r="F260" s="21">
        <v>8247.2951761102613</v>
      </c>
      <c r="G260" s="22">
        <v>0.91</v>
      </c>
      <c r="H260" s="21">
        <v>8109.5347119153084</v>
      </c>
      <c r="I260" s="22">
        <v>0</v>
      </c>
      <c r="J260" s="21">
        <v>0</v>
      </c>
      <c r="K260" s="22">
        <v>6.5166666666666666</v>
      </c>
      <c r="L260" s="21">
        <v>771.74844801370693</v>
      </c>
      <c r="M260" s="123">
        <v>19720</v>
      </c>
      <c r="N260" s="26">
        <v>1</v>
      </c>
      <c r="O260" s="126">
        <v>19720</v>
      </c>
    </row>
    <row r="261" spans="1:15">
      <c r="A261" s="24" t="s">
        <v>509</v>
      </c>
      <c r="B261" s="25" t="s">
        <v>510</v>
      </c>
      <c r="C261" s="22">
        <v>21.9</v>
      </c>
      <c r="D261" s="21">
        <v>2134.2589660665153</v>
      </c>
      <c r="E261" s="22">
        <v>2.0300000000000002</v>
      </c>
      <c r="F261" s="21">
        <v>5418.1259571209812</v>
      </c>
      <c r="G261" s="22">
        <v>0.42</v>
      </c>
      <c r="H261" s="21">
        <v>3742.8621747301422</v>
      </c>
      <c r="I261" s="22">
        <v>0</v>
      </c>
      <c r="J261" s="21">
        <v>0</v>
      </c>
      <c r="K261" s="22">
        <v>1.85</v>
      </c>
      <c r="L261" s="21">
        <v>219.08971286322628</v>
      </c>
      <c r="M261" s="123">
        <v>11510</v>
      </c>
      <c r="N261" s="26">
        <v>1</v>
      </c>
      <c r="O261" s="126">
        <v>11510</v>
      </c>
    </row>
    <row r="262" spans="1:15">
      <c r="A262" s="24" t="s">
        <v>511</v>
      </c>
      <c r="B262" s="25" t="s">
        <v>512</v>
      </c>
      <c r="C262" s="22">
        <v>23.4</v>
      </c>
      <c r="D262" s="21">
        <v>2280.4410870299753</v>
      </c>
      <c r="E262" s="22">
        <v>3.1999999999999997</v>
      </c>
      <c r="F262" s="21">
        <v>8540.8882082695254</v>
      </c>
      <c r="G262" s="22">
        <v>0.69</v>
      </c>
      <c r="H262" s="21">
        <v>6148.9878584852331</v>
      </c>
      <c r="I262" s="22">
        <v>0</v>
      </c>
      <c r="J262" s="21">
        <v>0</v>
      </c>
      <c r="K262" s="22">
        <v>36.9</v>
      </c>
      <c r="L262" s="21">
        <v>4369.9515700827296</v>
      </c>
      <c r="M262" s="123">
        <v>21340</v>
      </c>
      <c r="N262" s="26">
        <v>1</v>
      </c>
      <c r="O262" s="126">
        <v>21340</v>
      </c>
    </row>
    <row r="263" spans="1:15">
      <c r="A263" s="24" t="s">
        <v>513</v>
      </c>
      <c r="B263" s="25" t="s">
        <v>514</v>
      </c>
      <c r="C263" s="22">
        <v>8.9</v>
      </c>
      <c r="D263" s="21">
        <v>867.34725104986251</v>
      </c>
      <c r="E263" s="22">
        <v>2.67</v>
      </c>
      <c r="F263" s="21">
        <v>7126.3035987748854</v>
      </c>
      <c r="G263" s="22">
        <v>0.97</v>
      </c>
      <c r="H263" s="21">
        <v>8644.2293083053282</v>
      </c>
      <c r="I263" s="22">
        <v>0</v>
      </c>
      <c r="J263" s="21">
        <v>0</v>
      </c>
      <c r="K263" s="22">
        <v>6.45</v>
      </c>
      <c r="L263" s="21">
        <v>763.85332322584293</v>
      </c>
      <c r="M263" s="123">
        <v>17400</v>
      </c>
      <c r="N263" s="26">
        <v>1</v>
      </c>
      <c r="O263" s="126">
        <v>17400</v>
      </c>
    </row>
    <row r="264" spans="1:15">
      <c r="A264" s="24" t="s">
        <v>515</v>
      </c>
      <c r="B264" s="25" t="s">
        <v>516</v>
      </c>
      <c r="C264" s="22">
        <v>24</v>
      </c>
      <c r="D264" s="21">
        <v>2338.9139354153594</v>
      </c>
      <c r="E264" s="22">
        <v>3.9299999999999997</v>
      </c>
      <c r="F264" s="21">
        <v>10489.278330781011</v>
      </c>
      <c r="G264" s="22">
        <v>1.3</v>
      </c>
      <c r="H264" s="21">
        <v>11585.049588450442</v>
      </c>
      <c r="I264" s="22">
        <v>0</v>
      </c>
      <c r="J264" s="21">
        <v>0</v>
      </c>
      <c r="K264" s="22">
        <v>12.95</v>
      </c>
      <c r="L264" s="21">
        <v>1533.6279900425839</v>
      </c>
      <c r="M264" s="123">
        <v>25950</v>
      </c>
      <c r="N264" s="26">
        <v>1</v>
      </c>
      <c r="O264" s="126">
        <v>25950</v>
      </c>
    </row>
    <row r="265" spans="1:15">
      <c r="A265" s="24" t="s">
        <v>517</v>
      </c>
      <c r="B265" s="25" t="s">
        <v>518</v>
      </c>
      <c r="C265" s="22">
        <v>46</v>
      </c>
      <c r="D265" s="21">
        <v>4482.9183762127723</v>
      </c>
      <c r="E265" s="22">
        <v>4.91</v>
      </c>
      <c r="F265" s="21">
        <v>13104.925344563553</v>
      </c>
      <c r="G265" s="22">
        <v>1.07</v>
      </c>
      <c r="H265" s="21">
        <v>9535.386968955363</v>
      </c>
      <c r="I265" s="22">
        <v>0</v>
      </c>
      <c r="J265" s="21">
        <v>0</v>
      </c>
      <c r="K265" s="22">
        <v>1.65</v>
      </c>
      <c r="L265" s="21">
        <v>195.40433849963424</v>
      </c>
      <c r="M265" s="123">
        <v>27320</v>
      </c>
      <c r="N265" s="26">
        <v>2</v>
      </c>
      <c r="O265" s="126">
        <v>13660</v>
      </c>
    </row>
    <row r="266" spans="1:15">
      <c r="A266" s="24" t="s">
        <v>519</v>
      </c>
      <c r="B266" s="25" t="s">
        <v>520</v>
      </c>
      <c r="C266" s="22">
        <v>17.2</v>
      </c>
      <c r="D266" s="21">
        <v>1676.2216537143408</v>
      </c>
      <c r="E266" s="22">
        <v>1.3699999999999999</v>
      </c>
      <c r="F266" s="21">
        <v>3656.5677641653906</v>
      </c>
      <c r="G266" s="22">
        <v>0.2</v>
      </c>
      <c r="H266" s="21">
        <v>1782.3153213000678</v>
      </c>
      <c r="I266" s="22">
        <v>0</v>
      </c>
      <c r="J266" s="21">
        <v>0</v>
      </c>
      <c r="K266" s="22">
        <v>39.35</v>
      </c>
      <c r="L266" s="21">
        <v>4660.0974060367316</v>
      </c>
      <c r="M266" s="123">
        <v>11780</v>
      </c>
      <c r="N266" s="26">
        <v>2</v>
      </c>
      <c r="O266" s="126">
        <v>5890</v>
      </c>
    </row>
    <row r="267" spans="1:15">
      <c r="A267" s="24" t="s">
        <v>521</v>
      </c>
      <c r="B267" s="25" t="s">
        <v>522</v>
      </c>
      <c r="C267" s="22">
        <v>18.7</v>
      </c>
      <c r="D267" s="21">
        <v>1822.4037746778008</v>
      </c>
      <c r="E267" s="22">
        <v>4.32</v>
      </c>
      <c r="F267" s="21">
        <v>11530.199081163861</v>
      </c>
      <c r="G267" s="22">
        <v>0.95</v>
      </c>
      <c r="H267" s="21">
        <v>8465.9977761753216</v>
      </c>
      <c r="I267" s="22">
        <v>0</v>
      </c>
      <c r="J267" s="21">
        <v>0</v>
      </c>
      <c r="K267" s="22">
        <v>8.35</v>
      </c>
      <c r="L267" s="21">
        <v>988.86437967996721</v>
      </c>
      <c r="M267" s="123">
        <v>22810</v>
      </c>
      <c r="N267" s="26">
        <v>2</v>
      </c>
      <c r="O267" s="126">
        <v>11410</v>
      </c>
    </row>
    <row r="268" spans="1:15">
      <c r="A268" s="24" t="s">
        <v>523</v>
      </c>
      <c r="B268" s="25" t="s">
        <v>524</v>
      </c>
      <c r="C268" s="22">
        <v>31.2</v>
      </c>
      <c r="D268" s="21">
        <v>3040.5881160399672</v>
      </c>
      <c r="E268" s="22">
        <v>2.67</v>
      </c>
      <c r="F268" s="21">
        <v>7126.3035987748854</v>
      </c>
      <c r="G268" s="22">
        <v>0.63</v>
      </c>
      <c r="H268" s="21">
        <v>5614.2932620952133</v>
      </c>
      <c r="I268" s="22">
        <v>0</v>
      </c>
      <c r="J268" s="21">
        <v>0</v>
      </c>
      <c r="K268" s="22">
        <v>8.9499999999999993</v>
      </c>
      <c r="L268" s="21">
        <v>1059.9205027707433</v>
      </c>
      <c r="M268" s="123">
        <v>16840</v>
      </c>
      <c r="N268" s="26">
        <v>2</v>
      </c>
      <c r="O268" s="126">
        <v>8420</v>
      </c>
    </row>
    <row r="269" spans="1:15">
      <c r="A269" s="24" t="s">
        <v>525</v>
      </c>
      <c r="B269" s="25" t="s">
        <v>526</v>
      </c>
      <c r="C269" s="22">
        <v>32.200000000000003</v>
      </c>
      <c r="D269" s="21">
        <v>3138.042863348941</v>
      </c>
      <c r="E269" s="22">
        <v>5.2700000000000005</v>
      </c>
      <c r="F269" s="21">
        <v>14065.775267993877</v>
      </c>
      <c r="G269" s="22">
        <v>1.03</v>
      </c>
      <c r="H269" s="21">
        <v>9178.9239046953498</v>
      </c>
      <c r="I269" s="22">
        <v>0</v>
      </c>
      <c r="J269" s="21">
        <v>0</v>
      </c>
      <c r="K269" s="22">
        <v>1.8</v>
      </c>
      <c r="L269" s="21">
        <v>213.16836927232828</v>
      </c>
      <c r="M269" s="123">
        <v>26600</v>
      </c>
      <c r="N269" s="26">
        <v>2</v>
      </c>
      <c r="O269" s="126">
        <v>13300</v>
      </c>
    </row>
    <row r="270" spans="1:15">
      <c r="A270" s="24" t="s">
        <v>527</v>
      </c>
      <c r="B270" s="25" t="s">
        <v>528</v>
      </c>
      <c r="C270" s="22">
        <v>17.899999999999999</v>
      </c>
      <c r="D270" s="21">
        <v>1744.4399768306221</v>
      </c>
      <c r="E270" s="22">
        <v>3.5300000000000002</v>
      </c>
      <c r="F270" s="21">
        <v>9421.6673047473214</v>
      </c>
      <c r="G270" s="22">
        <v>0.85</v>
      </c>
      <c r="H270" s="21">
        <v>7574.8401155252877</v>
      </c>
      <c r="I270" s="22">
        <v>0</v>
      </c>
      <c r="J270" s="21">
        <v>0</v>
      </c>
      <c r="K270" s="22">
        <v>19.416666666666668</v>
      </c>
      <c r="L270" s="21">
        <v>2299.4550944653929</v>
      </c>
      <c r="M270" s="123">
        <v>21040</v>
      </c>
      <c r="N270" s="26">
        <v>2</v>
      </c>
      <c r="O270" s="126">
        <v>10520</v>
      </c>
    </row>
    <row r="271" spans="1:15">
      <c r="A271" s="24" t="s">
        <v>529</v>
      </c>
      <c r="B271" s="25" t="s">
        <v>530</v>
      </c>
      <c r="C271" s="22">
        <v>16.399999999999999</v>
      </c>
      <c r="D271" s="21">
        <v>1598.2578558671621</v>
      </c>
      <c r="E271" s="22">
        <v>1.31</v>
      </c>
      <c r="F271" s="21">
        <v>3496.4261102603373</v>
      </c>
      <c r="G271" s="22">
        <v>0.25</v>
      </c>
      <c r="H271" s="21">
        <v>2227.8941516250848</v>
      </c>
      <c r="I271" s="22">
        <v>0</v>
      </c>
      <c r="J271" s="21">
        <v>0</v>
      </c>
      <c r="K271" s="22">
        <v>8.8166666666666664</v>
      </c>
      <c r="L271" s="21">
        <v>1044.1302531950153</v>
      </c>
      <c r="M271" s="123">
        <v>8370</v>
      </c>
      <c r="N271" s="26">
        <v>2</v>
      </c>
      <c r="O271" s="126">
        <v>4190</v>
      </c>
    </row>
    <row r="272" spans="1:15">
      <c r="A272" s="24" t="s">
        <v>531</v>
      </c>
      <c r="B272" s="25" t="s">
        <v>532</v>
      </c>
      <c r="C272" s="22">
        <v>37</v>
      </c>
      <c r="D272" s="21">
        <v>3605.8256504320125</v>
      </c>
      <c r="E272" s="22">
        <v>5.53</v>
      </c>
      <c r="F272" s="21">
        <v>14759.722434915775</v>
      </c>
      <c r="G272" s="22">
        <v>1.28</v>
      </c>
      <c r="H272" s="21">
        <v>11406.818056320435</v>
      </c>
      <c r="I272" s="22">
        <v>0</v>
      </c>
      <c r="J272" s="21">
        <v>0</v>
      </c>
      <c r="K272" s="22">
        <v>15.666666666666666</v>
      </c>
      <c r="L272" s="21">
        <v>1855.3543251480423</v>
      </c>
      <c r="M272" s="123">
        <v>31630</v>
      </c>
      <c r="N272" s="26">
        <v>2</v>
      </c>
      <c r="O272" s="126">
        <v>15820</v>
      </c>
    </row>
    <row r="273" spans="1:15">
      <c r="A273" s="24" t="s">
        <v>533</v>
      </c>
      <c r="B273" s="25" t="s">
        <v>534</v>
      </c>
      <c r="C273" s="22">
        <v>15.2</v>
      </c>
      <c r="D273" s="21">
        <v>1481.3121590963942</v>
      </c>
      <c r="E273" s="22">
        <v>2.6900000000000004</v>
      </c>
      <c r="F273" s="21">
        <v>7179.6841500765713</v>
      </c>
      <c r="G273" s="22">
        <v>0.55000000000000004</v>
      </c>
      <c r="H273" s="21">
        <v>4901.3671335751869</v>
      </c>
      <c r="I273" s="22">
        <v>0.03</v>
      </c>
      <c r="J273" s="21">
        <v>2655.3463199999997</v>
      </c>
      <c r="K273" s="22">
        <v>7.2833333333333332</v>
      </c>
      <c r="L273" s="21">
        <v>862.54238307414312</v>
      </c>
      <c r="M273" s="123">
        <v>17080</v>
      </c>
      <c r="N273" s="26">
        <v>2</v>
      </c>
      <c r="O273" s="126">
        <v>8540</v>
      </c>
    </row>
    <row r="274" spans="1:15">
      <c r="A274" s="24" t="s">
        <v>535</v>
      </c>
      <c r="B274" s="25" t="s">
        <v>536</v>
      </c>
      <c r="C274" s="22">
        <v>25.9</v>
      </c>
      <c r="D274" s="21">
        <v>2524.0779553024086</v>
      </c>
      <c r="E274" s="22">
        <v>4.13</v>
      </c>
      <c r="F274" s="21">
        <v>11023.083843797856</v>
      </c>
      <c r="G274" s="22">
        <v>1.72</v>
      </c>
      <c r="H274" s="21">
        <v>15327.911763180582</v>
      </c>
      <c r="I274" s="22">
        <v>0</v>
      </c>
      <c r="J274" s="21">
        <v>0</v>
      </c>
      <c r="K274" s="22">
        <v>14.05</v>
      </c>
      <c r="L274" s="21">
        <v>1663.8975490423402</v>
      </c>
      <c r="M274" s="123">
        <v>30540</v>
      </c>
      <c r="N274" s="26">
        <v>2</v>
      </c>
      <c r="O274" s="126">
        <v>15270</v>
      </c>
    </row>
    <row r="275" spans="1:15">
      <c r="A275" s="24" t="s">
        <v>537</v>
      </c>
      <c r="B275" s="25" t="s">
        <v>538</v>
      </c>
      <c r="C275" s="22">
        <v>33</v>
      </c>
      <c r="D275" s="21">
        <v>3216.0066611961192</v>
      </c>
      <c r="E275" s="22">
        <v>7.25</v>
      </c>
      <c r="F275" s="21">
        <v>19350.449846860643</v>
      </c>
      <c r="G275" s="22">
        <v>2.3199999999999998</v>
      </c>
      <c r="H275" s="21">
        <v>20674.857727080784</v>
      </c>
      <c r="I275" s="22">
        <v>0</v>
      </c>
      <c r="J275" s="21">
        <v>0</v>
      </c>
      <c r="K275" s="22">
        <v>1.3333333333333333</v>
      </c>
      <c r="L275" s="21">
        <v>157.90249575728018</v>
      </c>
      <c r="M275" s="123">
        <v>43400</v>
      </c>
      <c r="N275" s="26">
        <v>2</v>
      </c>
      <c r="O275" s="126">
        <v>21700</v>
      </c>
    </row>
    <row r="276" spans="1:15">
      <c r="A276" s="24" t="s">
        <v>539</v>
      </c>
      <c r="B276" s="25" t="s">
        <v>540</v>
      </c>
      <c r="C276" s="22">
        <v>13.8</v>
      </c>
      <c r="D276" s="21">
        <v>1344.8755128638318</v>
      </c>
      <c r="E276" s="22">
        <v>2.0099999999999998</v>
      </c>
      <c r="F276" s="21">
        <v>5364.7454058192952</v>
      </c>
      <c r="G276" s="22">
        <v>0.57999999999999996</v>
      </c>
      <c r="H276" s="21">
        <v>5168.7144317701959</v>
      </c>
      <c r="I276" s="22">
        <v>0</v>
      </c>
      <c r="J276" s="21">
        <v>0</v>
      </c>
      <c r="K276" s="22">
        <v>0</v>
      </c>
      <c r="L276" s="21">
        <v>0</v>
      </c>
      <c r="M276" s="123">
        <v>11880</v>
      </c>
      <c r="N276" s="26">
        <v>2</v>
      </c>
      <c r="O276" s="126">
        <v>5940</v>
      </c>
    </row>
    <row r="277" spans="1:15">
      <c r="A277" s="24" t="s">
        <v>541</v>
      </c>
      <c r="B277" s="25" t="s">
        <v>542</v>
      </c>
      <c r="C277" s="22">
        <v>27.7</v>
      </c>
      <c r="D277" s="21">
        <v>2699.4965004585606</v>
      </c>
      <c r="E277" s="22">
        <v>5.9499999999999993</v>
      </c>
      <c r="F277" s="21">
        <v>15880.714012251148</v>
      </c>
      <c r="G277" s="22">
        <v>1.93</v>
      </c>
      <c r="H277" s="21">
        <v>17199.342850545654</v>
      </c>
      <c r="I277" s="22">
        <v>0</v>
      </c>
      <c r="J277" s="21">
        <v>0</v>
      </c>
      <c r="K277" s="22">
        <v>7.1833333333333336</v>
      </c>
      <c r="L277" s="21">
        <v>850.69969589234711</v>
      </c>
      <c r="M277" s="123">
        <v>36630</v>
      </c>
      <c r="N277" s="26">
        <v>2</v>
      </c>
      <c r="O277" s="126">
        <v>18320</v>
      </c>
    </row>
    <row r="278" spans="1:15">
      <c r="A278" s="24" t="s">
        <v>543</v>
      </c>
      <c r="B278" s="25" t="s">
        <v>544</v>
      </c>
      <c r="C278" s="22">
        <v>20.6</v>
      </c>
      <c r="D278" s="21">
        <v>2007.5677945648504</v>
      </c>
      <c r="E278" s="22">
        <v>2.6199999999999997</v>
      </c>
      <c r="F278" s="21">
        <v>6992.8522205206737</v>
      </c>
      <c r="G278" s="22">
        <v>0.32</v>
      </c>
      <c r="H278" s="21">
        <v>2851.7045140801088</v>
      </c>
      <c r="I278" s="22">
        <v>0</v>
      </c>
      <c r="J278" s="21">
        <v>0</v>
      </c>
      <c r="K278" s="22">
        <v>25.316666666666666</v>
      </c>
      <c r="L278" s="21">
        <v>2998.1736381913579</v>
      </c>
      <c r="M278" s="123">
        <v>14850</v>
      </c>
      <c r="N278" s="26">
        <v>1</v>
      </c>
      <c r="O278" s="126">
        <v>14850</v>
      </c>
    </row>
    <row r="279" spans="1:15">
      <c r="A279" s="24" t="s">
        <v>545</v>
      </c>
      <c r="B279" s="25" t="s">
        <v>546</v>
      </c>
      <c r="C279" s="22">
        <v>34.5</v>
      </c>
      <c r="D279" s="21">
        <v>3362.1887821595792</v>
      </c>
      <c r="E279" s="22">
        <v>3.14</v>
      </c>
      <c r="F279" s="21">
        <v>8380.7465543644721</v>
      </c>
      <c r="G279" s="22">
        <v>1.1000000000000001</v>
      </c>
      <c r="H279" s="21">
        <v>9802.7342671503739</v>
      </c>
      <c r="I279" s="22">
        <v>0</v>
      </c>
      <c r="J279" s="21">
        <v>0</v>
      </c>
      <c r="K279" s="22">
        <v>6.583333333333333</v>
      </c>
      <c r="L279" s="21">
        <v>779.64357280157094</v>
      </c>
      <c r="M279" s="123">
        <v>22330</v>
      </c>
      <c r="N279" s="26">
        <v>1</v>
      </c>
      <c r="O279" s="126">
        <v>22330</v>
      </c>
    </row>
    <row r="280" spans="1:15">
      <c r="A280" s="24" t="s">
        <v>547</v>
      </c>
      <c r="B280" s="25" t="s">
        <v>548</v>
      </c>
      <c r="C280" s="22">
        <v>18.3</v>
      </c>
      <c r="D280" s="21">
        <v>1783.4218757542117</v>
      </c>
      <c r="E280" s="22">
        <v>2.92</v>
      </c>
      <c r="F280" s="21">
        <v>7793.5604900459421</v>
      </c>
      <c r="G280" s="22">
        <v>0.32</v>
      </c>
      <c r="H280" s="21">
        <v>2851.7045140801088</v>
      </c>
      <c r="I280" s="22">
        <v>0</v>
      </c>
      <c r="J280" s="21">
        <v>0</v>
      </c>
      <c r="K280" s="22">
        <v>40.4</v>
      </c>
      <c r="L280" s="21">
        <v>4784.4456214455895</v>
      </c>
      <c r="M280" s="123">
        <v>17210</v>
      </c>
      <c r="N280" s="26">
        <v>1</v>
      </c>
      <c r="O280" s="126">
        <v>17210</v>
      </c>
    </row>
    <row r="281" spans="1:15">
      <c r="A281" s="24" t="s">
        <v>549</v>
      </c>
      <c r="B281" s="25" t="s">
        <v>550</v>
      </c>
      <c r="C281" s="22">
        <v>20.2</v>
      </c>
      <c r="D281" s="21">
        <v>1968.5858956412608</v>
      </c>
      <c r="E281" s="22">
        <v>2.75</v>
      </c>
      <c r="F281" s="21">
        <v>7339.8258039816237</v>
      </c>
      <c r="G281" s="22">
        <v>0.74</v>
      </c>
      <c r="H281" s="21">
        <v>6594.5666888102505</v>
      </c>
      <c r="I281" s="22">
        <v>0</v>
      </c>
      <c r="J281" s="21">
        <v>0</v>
      </c>
      <c r="K281" s="22">
        <v>11.433333333333334</v>
      </c>
      <c r="L281" s="21">
        <v>1354.0139011186777</v>
      </c>
      <c r="M281" s="123">
        <v>17260</v>
      </c>
      <c r="N281" s="26">
        <v>1</v>
      </c>
      <c r="O281" s="126">
        <v>17260</v>
      </c>
    </row>
    <row r="282" spans="1:15">
      <c r="A282" s="24" t="s">
        <v>551</v>
      </c>
      <c r="B282" s="25" t="s">
        <v>552</v>
      </c>
      <c r="C282" s="22">
        <v>23.9</v>
      </c>
      <c r="D282" s="21">
        <v>2329.1684606844619</v>
      </c>
      <c r="E282" s="22">
        <v>5.5</v>
      </c>
      <c r="F282" s="21">
        <v>14679.651607963247</v>
      </c>
      <c r="G282" s="22">
        <v>1.7</v>
      </c>
      <c r="H282" s="21">
        <v>15149.680231050575</v>
      </c>
      <c r="I282" s="22">
        <v>0</v>
      </c>
      <c r="J282" s="21">
        <v>0</v>
      </c>
      <c r="K282" s="22">
        <v>3.4166666666666665</v>
      </c>
      <c r="L282" s="21">
        <v>404.62514537803048</v>
      </c>
      <c r="M282" s="123">
        <v>32560</v>
      </c>
      <c r="N282" s="26">
        <v>1</v>
      </c>
      <c r="O282" s="126">
        <v>32560</v>
      </c>
    </row>
    <row r="283" spans="1:15">
      <c r="A283" s="24" t="s">
        <v>553</v>
      </c>
      <c r="B283" s="25" t="s">
        <v>554</v>
      </c>
      <c r="C283" s="22">
        <v>22.8</v>
      </c>
      <c r="D283" s="21">
        <v>2221.9682386445916</v>
      </c>
      <c r="E283" s="22">
        <v>4.88</v>
      </c>
      <c r="F283" s="21">
        <v>13024.854517611027</v>
      </c>
      <c r="G283" s="22">
        <v>1.65</v>
      </c>
      <c r="H283" s="21">
        <v>14704.101400725558</v>
      </c>
      <c r="I283" s="22">
        <v>0</v>
      </c>
      <c r="J283" s="21">
        <v>0</v>
      </c>
      <c r="K283" s="22">
        <v>11.95</v>
      </c>
      <c r="L283" s="21">
        <v>1415.2011182246238</v>
      </c>
      <c r="M283" s="123">
        <v>31370</v>
      </c>
      <c r="N283" s="26">
        <v>2</v>
      </c>
      <c r="O283" s="126">
        <v>15690</v>
      </c>
    </row>
    <row r="284" spans="1:15">
      <c r="A284" s="24" t="s">
        <v>555</v>
      </c>
      <c r="B284" s="25" t="s">
        <v>556</v>
      </c>
      <c r="C284" s="22">
        <v>17.399999999999999</v>
      </c>
      <c r="D284" s="21">
        <v>1695.7126031761354</v>
      </c>
      <c r="E284" s="22">
        <v>3.69</v>
      </c>
      <c r="F284" s="21">
        <v>9848.7117151607963</v>
      </c>
      <c r="G284" s="22">
        <v>0.86</v>
      </c>
      <c r="H284" s="21">
        <v>7663.955881590291</v>
      </c>
      <c r="I284" s="22">
        <v>0</v>
      </c>
      <c r="J284" s="21">
        <v>0</v>
      </c>
      <c r="K284" s="22">
        <v>0</v>
      </c>
      <c r="L284" s="21">
        <v>0</v>
      </c>
      <c r="M284" s="123">
        <v>19210</v>
      </c>
      <c r="N284" s="26">
        <v>2</v>
      </c>
      <c r="O284" s="126">
        <v>9610</v>
      </c>
    </row>
    <row r="285" spans="1:15">
      <c r="A285" s="24" t="s">
        <v>557</v>
      </c>
      <c r="B285" s="25" t="s">
        <v>558</v>
      </c>
      <c r="C285" s="22">
        <v>21.5</v>
      </c>
      <c r="D285" s="21">
        <v>2095.2770671429262</v>
      </c>
      <c r="E285" s="22">
        <v>6.03</v>
      </c>
      <c r="F285" s="21">
        <v>16094.236217457888</v>
      </c>
      <c r="G285" s="22">
        <v>1.1100000000000001</v>
      </c>
      <c r="H285" s="21">
        <v>9891.8500332153781</v>
      </c>
      <c r="I285" s="22">
        <v>0</v>
      </c>
      <c r="J285" s="21">
        <v>0</v>
      </c>
      <c r="K285" s="22">
        <v>0.6</v>
      </c>
      <c r="L285" s="21">
        <v>71.056123090776083</v>
      </c>
      <c r="M285" s="123">
        <v>28150</v>
      </c>
      <c r="N285" s="26">
        <v>2</v>
      </c>
      <c r="O285" s="126">
        <v>14080</v>
      </c>
    </row>
    <row r="286" spans="1:15">
      <c r="A286" s="24" t="s">
        <v>559</v>
      </c>
      <c r="B286" s="25" t="s">
        <v>560</v>
      </c>
      <c r="C286" s="22">
        <v>12.5</v>
      </c>
      <c r="D286" s="21">
        <v>1218.1843413621664</v>
      </c>
      <c r="E286" s="22">
        <v>0.68</v>
      </c>
      <c r="F286" s="21">
        <v>1814.9387442572743</v>
      </c>
      <c r="G286" s="22">
        <v>0.17</v>
      </c>
      <c r="H286" s="21">
        <v>1514.9680231050577</v>
      </c>
      <c r="I286" s="22">
        <v>0</v>
      </c>
      <c r="J286" s="21">
        <v>0</v>
      </c>
      <c r="K286" s="22">
        <v>67</v>
      </c>
      <c r="L286" s="21">
        <v>7934.6004118033297</v>
      </c>
      <c r="M286" s="123">
        <v>12480</v>
      </c>
      <c r="N286" s="26">
        <v>2</v>
      </c>
      <c r="O286" s="126">
        <v>6240</v>
      </c>
    </row>
    <row r="287" spans="1:15">
      <c r="A287" s="24" t="s">
        <v>561</v>
      </c>
      <c r="B287" s="25" t="s">
        <v>562</v>
      </c>
      <c r="C287" s="22">
        <v>38.5</v>
      </c>
      <c r="D287" s="21">
        <v>3752.0077713954724</v>
      </c>
      <c r="E287" s="22">
        <v>8.89</v>
      </c>
      <c r="F287" s="21">
        <v>23727.655053598777</v>
      </c>
      <c r="G287" s="22">
        <v>1.43</v>
      </c>
      <c r="H287" s="21">
        <v>12743.554547295484</v>
      </c>
      <c r="I287" s="22">
        <v>0</v>
      </c>
      <c r="J287" s="21">
        <v>0</v>
      </c>
      <c r="K287" s="22">
        <v>161.33333333333334</v>
      </c>
      <c r="L287" s="21">
        <v>19106.201986630906</v>
      </c>
      <c r="M287" s="123">
        <v>59330</v>
      </c>
      <c r="N287" s="26">
        <v>2</v>
      </c>
      <c r="O287" s="126">
        <v>29670</v>
      </c>
    </row>
    <row r="288" spans="1:15">
      <c r="A288" s="24" t="s">
        <v>563</v>
      </c>
      <c r="B288" s="25" t="s">
        <v>564</v>
      </c>
      <c r="C288" s="22">
        <v>35.1</v>
      </c>
      <c r="D288" s="21">
        <v>3420.6616305449634</v>
      </c>
      <c r="E288" s="22">
        <v>3.61</v>
      </c>
      <c r="F288" s="21">
        <v>9635.1895099540579</v>
      </c>
      <c r="G288" s="22">
        <v>1</v>
      </c>
      <c r="H288" s="21">
        <v>8911.576606500339</v>
      </c>
      <c r="I288" s="22">
        <v>0</v>
      </c>
      <c r="J288" s="21">
        <v>0</v>
      </c>
      <c r="K288" s="22">
        <v>62.016666666666666</v>
      </c>
      <c r="L288" s="21">
        <v>7344.4398339104955</v>
      </c>
      <c r="M288" s="123">
        <v>29310</v>
      </c>
      <c r="N288" s="26">
        <v>2</v>
      </c>
      <c r="O288" s="126">
        <v>14660</v>
      </c>
    </row>
    <row r="289" spans="1:15">
      <c r="A289" s="24" t="s">
        <v>565</v>
      </c>
      <c r="B289" s="25" t="s">
        <v>566</v>
      </c>
      <c r="C289" s="22">
        <v>26.2</v>
      </c>
      <c r="D289" s="21">
        <v>2553.3143794951006</v>
      </c>
      <c r="E289" s="22">
        <v>3.82</v>
      </c>
      <c r="F289" s="21">
        <v>10195.685298621745</v>
      </c>
      <c r="G289" s="22">
        <v>0.88</v>
      </c>
      <c r="H289" s="21">
        <v>7842.1874137202985</v>
      </c>
      <c r="I289" s="22">
        <v>0</v>
      </c>
      <c r="J289" s="21">
        <v>0</v>
      </c>
      <c r="K289" s="22">
        <v>71.533333333333331</v>
      </c>
      <c r="L289" s="21">
        <v>8471.4688973780831</v>
      </c>
      <c r="M289" s="123">
        <v>29060</v>
      </c>
      <c r="N289" s="26">
        <v>2</v>
      </c>
      <c r="O289" s="126">
        <v>14530</v>
      </c>
    </row>
    <row r="290" spans="1:15">
      <c r="A290" s="24" t="s">
        <v>567</v>
      </c>
      <c r="B290" s="25" t="s">
        <v>568</v>
      </c>
      <c r="C290" s="22">
        <v>4.2</v>
      </c>
      <c r="D290" s="21">
        <v>409.30993869768793</v>
      </c>
      <c r="E290" s="22">
        <v>0</v>
      </c>
      <c r="F290" s="21">
        <v>0</v>
      </c>
      <c r="G290" s="22">
        <v>0</v>
      </c>
      <c r="H290" s="21">
        <v>0</v>
      </c>
      <c r="I290" s="22">
        <v>0</v>
      </c>
      <c r="J290" s="21">
        <v>0</v>
      </c>
      <c r="K290" s="22">
        <v>0</v>
      </c>
      <c r="L290" s="21">
        <v>0</v>
      </c>
      <c r="M290" s="123">
        <v>410</v>
      </c>
      <c r="N290" s="26">
        <v>2</v>
      </c>
      <c r="O290" s="126">
        <v>210</v>
      </c>
    </row>
    <row r="291" spans="1:15">
      <c r="A291" s="24" t="s">
        <v>569</v>
      </c>
      <c r="B291" s="25" t="s">
        <v>570</v>
      </c>
      <c r="C291" s="22">
        <v>31.3</v>
      </c>
      <c r="D291" s="21">
        <v>3050.3335907708647</v>
      </c>
      <c r="E291" s="22">
        <v>7.75</v>
      </c>
      <c r="F291" s="21">
        <v>20684.963629402759</v>
      </c>
      <c r="G291" s="22">
        <v>1.86</v>
      </c>
      <c r="H291" s="21">
        <v>16575.53248809063</v>
      </c>
      <c r="I291" s="22">
        <v>0</v>
      </c>
      <c r="J291" s="21">
        <v>0</v>
      </c>
      <c r="K291" s="22">
        <v>13.416666666666666</v>
      </c>
      <c r="L291" s="21">
        <v>1588.8938635576319</v>
      </c>
      <c r="M291" s="123">
        <v>41900</v>
      </c>
      <c r="N291" s="26">
        <v>2</v>
      </c>
      <c r="O291" s="126">
        <v>20950</v>
      </c>
    </row>
    <row r="292" spans="1:15">
      <c r="A292" s="24" t="s">
        <v>571</v>
      </c>
      <c r="B292" s="25" t="s">
        <v>572</v>
      </c>
      <c r="C292" s="22">
        <v>22.7</v>
      </c>
      <c r="D292" s="21">
        <v>2212.2227639136941</v>
      </c>
      <c r="E292" s="22">
        <v>4.22</v>
      </c>
      <c r="F292" s="21">
        <v>11263.296324655437</v>
      </c>
      <c r="G292" s="22">
        <v>1.22</v>
      </c>
      <c r="H292" s="21">
        <v>10872.123459930413</v>
      </c>
      <c r="I292" s="22">
        <v>0</v>
      </c>
      <c r="J292" s="21">
        <v>0</v>
      </c>
      <c r="K292" s="22">
        <v>5.6</v>
      </c>
      <c r="L292" s="21">
        <v>663.19048218057674</v>
      </c>
      <c r="M292" s="123">
        <v>25010</v>
      </c>
      <c r="N292" s="26">
        <v>2</v>
      </c>
      <c r="O292" s="126">
        <v>12510</v>
      </c>
    </row>
    <row r="293" spans="1:15">
      <c r="A293" s="24" t="s">
        <v>573</v>
      </c>
      <c r="B293" s="25" t="s">
        <v>574</v>
      </c>
      <c r="C293" s="22">
        <v>29.1</v>
      </c>
      <c r="D293" s="21">
        <v>2835.9331466911235</v>
      </c>
      <c r="E293" s="22">
        <v>3.63</v>
      </c>
      <c r="F293" s="21">
        <v>9688.570061255743</v>
      </c>
      <c r="G293" s="22">
        <v>0.95</v>
      </c>
      <c r="H293" s="21">
        <v>8465.9977761753216</v>
      </c>
      <c r="I293" s="22">
        <v>0</v>
      </c>
      <c r="J293" s="21">
        <v>0</v>
      </c>
      <c r="K293" s="22">
        <v>30.8</v>
      </c>
      <c r="L293" s="21">
        <v>3647.5476519931726</v>
      </c>
      <c r="M293" s="123">
        <v>24640</v>
      </c>
      <c r="N293" s="26">
        <v>2</v>
      </c>
      <c r="O293" s="126">
        <v>12320</v>
      </c>
    </row>
    <row r="294" spans="1:15">
      <c r="A294" s="24" t="s">
        <v>575</v>
      </c>
      <c r="B294" s="25" t="s">
        <v>576</v>
      </c>
      <c r="C294" s="22">
        <v>37.799999999999997</v>
      </c>
      <c r="D294" s="21">
        <v>3683.7894482791908</v>
      </c>
      <c r="E294" s="22">
        <v>4.08</v>
      </c>
      <c r="F294" s="21">
        <v>10889.632465543646</v>
      </c>
      <c r="G294" s="22">
        <v>0.69</v>
      </c>
      <c r="H294" s="21">
        <v>6148.9878584852331</v>
      </c>
      <c r="I294" s="22">
        <v>0.1</v>
      </c>
      <c r="J294" s="21">
        <v>8851.1543999999994</v>
      </c>
      <c r="K294" s="22">
        <v>65.55</v>
      </c>
      <c r="L294" s="21">
        <v>7762.8814476672869</v>
      </c>
      <c r="M294" s="123">
        <v>37340</v>
      </c>
      <c r="N294" s="26">
        <v>2</v>
      </c>
      <c r="O294" s="126">
        <v>18670</v>
      </c>
    </row>
    <row r="295" spans="1:15">
      <c r="A295" s="24" t="s">
        <v>577</v>
      </c>
      <c r="B295" s="25" t="s">
        <v>578</v>
      </c>
      <c r="C295" s="22">
        <v>32.1</v>
      </c>
      <c r="D295" s="21">
        <v>3128.2973886180434</v>
      </c>
      <c r="E295" s="22">
        <v>5.36</v>
      </c>
      <c r="F295" s="21">
        <v>14305.987748851456</v>
      </c>
      <c r="G295" s="22">
        <v>1.8</v>
      </c>
      <c r="H295" s="21">
        <v>16040.83789170061</v>
      </c>
      <c r="I295" s="22">
        <v>7.0000000000000007E-2</v>
      </c>
      <c r="J295" s="21">
        <v>6195.8080799999998</v>
      </c>
      <c r="K295" s="22">
        <v>116.06666666666666</v>
      </c>
      <c r="L295" s="21">
        <v>13745.412255671241</v>
      </c>
      <c r="M295" s="123">
        <v>53420</v>
      </c>
      <c r="N295" s="26">
        <v>2</v>
      </c>
      <c r="O295" s="126">
        <v>26710</v>
      </c>
    </row>
    <row r="296" spans="1:15">
      <c r="A296" s="24" t="s">
        <v>579</v>
      </c>
      <c r="B296" s="25" t="s">
        <v>580</v>
      </c>
      <c r="C296" s="22">
        <v>112.7</v>
      </c>
      <c r="D296" s="21">
        <v>10983.150021721292</v>
      </c>
      <c r="E296" s="22">
        <v>2.9800000000000004</v>
      </c>
      <c r="F296" s="21">
        <v>7953.7021439509972</v>
      </c>
      <c r="G296" s="22">
        <v>0.55000000000000004</v>
      </c>
      <c r="H296" s="21">
        <v>4901.3671335751869</v>
      </c>
      <c r="I296" s="22">
        <v>0</v>
      </c>
      <c r="J296" s="21">
        <v>0</v>
      </c>
      <c r="K296" s="22">
        <v>90.5</v>
      </c>
      <c r="L296" s="21">
        <v>10717.631899525393</v>
      </c>
      <c r="M296" s="123">
        <v>34560</v>
      </c>
      <c r="N296" s="26">
        <v>1</v>
      </c>
      <c r="O296" s="126">
        <v>34560</v>
      </c>
    </row>
    <row r="297" spans="1:15">
      <c r="A297" s="24" t="s">
        <v>581</v>
      </c>
      <c r="B297" s="25" t="s">
        <v>582</v>
      </c>
      <c r="C297" s="22">
        <v>20.6</v>
      </c>
      <c r="D297" s="21">
        <v>2007.5677945648504</v>
      </c>
      <c r="E297" s="22">
        <v>2.6599999999999997</v>
      </c>
      <c r="F297" s="21">
        <v>7099.6133231240428</v>
      </c>
      <c r="G297" s="22">
        <v>0.65</v>
      </c>
      <c r="H297" s="21">
        <v>5792.5247942252208</v>
      </c>
      <c r="I297" s="22">
        <v>0</v>
      </c>
      <c r="J297" s="21">
        <v>0</v>
      </c>
      <c r="K297" s="22">
        <v>18.850000000000001</v>
      </c>
      <c r="L297" s="21">
        <v>2232.3465337685489</v>
      </c>
      <c r="M297" s="123">
        <v>17130</v>
      </c>
      <c r="N297" s="26">
        <v>1</v>
      </c>
      <c r="O297" s="126">
        <v>17130</v>
      </c>
    </row>
    <row r="298" spans="1:15">
      <c r="A298" s="24" t="s">
        <v>583</v>
      </c>
      <c r="B298" s="25" t="s">
        <v>584</v>
      </c>
      <c r="C298" s="22">
        <v>21.2</v>
      </c>
      <c r="D298" s="21">
        <v>2066.0406429502341</v>
      </c>
      <c r="E298" s="22">
        <v>0.77999999999999992</v>
      </c>
      <c r="F298" s="21">
        <v>2081.8415007656968</v>
      </c>
      <c r="G298" s="22">
        <v>0.09</v>
      </c>
      <c r="H298" s="21">
        <v>802.04189458503049</v>
      </c>
      <c r="I298" s="22">
        <v>0</v>
      </c>
      <c r="J298" s="21">
        <v>0</v>
      </c>
      <c r="K298" s="22">
        <v>1.4666666666666666</v>
      </c>
      <c r="L298" s="21">
        <v>173.69274533300822</v>
      </c>
      <c r="M298" s="123">
        <v>5120</v>
      </c>
      <c r="N298" s="26">
        <v>1</v>
      </c>
      <c r="O298" s="126">
        <v>5120</v>
      </c>
    </row>
    <row r="299" spans="1:15">
      <c r="A299" s="24" t="s">
        <v>585</v>
      </c>
      <c r="B299" s="25" t="s">
        <v>586</v>
      </c>
      <c r="C299" s="22">
        <v>17.3</v>
      </c>
      <c r="D299" s="21">
        <v>1685.9671284452384</v>
      </c>
      <c r="E299" s="22">
        <v>2.17</v>
      </c>
      <c r="F299" s="21">
        <v>5791.789816232772</v>
      </c>
      <c r="G299" s="22">
        <v>0.68</v>
      </c>
      <c r="H299" s="21">
        <v>6059.8720924202307</v>
      </c>
      <c r="I299" s="22">
        <v>0.01</v>
      </c>
      <c r="J299" s="21">
        <v>885.11543999999992</v>
      </c>
      <c r="K299" s="22">
        <v>40.450000000000003</v>
      </c>
      <c r="L299" s="21">
        <v>4790.3669650364882</v>
      </c>
      <c r="M299" s="123">
        <v>19210</v>
      </c>
      <c r="N299" s="26">
        <v>1</v>
      </c>
      <c r="O299" s="126">
        <v>19210</v>
      </c>
    </row>
    <row r="300" spans="1:15">
      <c r="A300" s="24" t="s">
        <v>587</v>
      </c>
      <c r="B300" s="25" t="s">
        <v>588</v>
      </c>
      <c r="C300" s="22">
        <v>23.8</v>
      </c>
      <c r="D300" s="21">
        <v>2319.4229859535649</v>
      </c>
      <c r="E300" s="22">
        <v>1.53</v>
      </c>
      <c r="F300" s="21">
        <v>4083.6121745788669</v>
      </c>
      <c r="G300" s="22">
        <v>0.16</v>
      </c>
      <c r="H300" s="21">
        <v>1425.8522570400544</v>
      </c>
      <c r="I300" s="22">
        <v>0</v>
      </c>
      <c r="J300" s="21">
        <v>0</v>
      </c>
      <c r="K300" s="22">
        <v>181.51666666666668</v>
      </c>
      <c r="L300" s="21">
        <v>21496.451016156734</v>
      </c>
      <c r="M300" s="123">
        <v>29330</v>
      </c>
      <c r="N300" s="26">
        <v>1</v>
      </c>
      <c r="O300" s="126">
        <v>29330</v>
      </c>
    </row>
    <row r="301" spans="1:15">
      <c r="A301" s="24" t="s">
        <v>589</v>
      </c>
      <c r="B301" s="25" t="s">
        <v>590</v>
      </c>
      <c r="C301" s="22">
        <v>23.1</v>
      </c>
      <c r="D301" s="21">
        <v>2251.2046628372836</v>
      </c>
      <c r="E301" s="22">
        <v>3.91</v>
      </c>
      <c r="F301" s="21">
        <v>10435.897779479326</v>
      </c>
      <c r="G301" s="22">
        <v>0.64</v>
      </c>
      <c r="H301" s="21">
        <v>5703.4090281602175</v>
      </c>
      <c r="I301" s="22">
        <v>0</v>
      </c>
      <c r="J301" s="21">
        <v>0</v>
      </c>
      <c r="K301" s="22">
        <v>5.083333333333333</v>
      </c>
      <c r="L301" s="21">
        <v>602.00326507463069</v>
      </c>
      <c r="M301" s="123">
        <v>18990</v>
      </c>
      <c r="N301" s="26">
        <v>2</v>
      </c>
      <c r="O301" s="126">
        <v>9500</v>
      </c>
    </row>
    <row r="302" spans="1:15">
      <c r="A302" s="24" t="s">
        <v>591</v>
      </c>
      <c r="B302" s="25" t="s">
        <v>592</v>
      </c>
      <c r="C302" s="22">
        <v>23</v>
      </c>
      <c r="D302" s="21">
        <v>2241.4591881063861</v>
      </c>
      <c r="E302" s="22">
        <v>4.66</v>
      </c>
      <c r="F302" s="21">
        <v>12437.668453292497</v>
      </c>
      <c r="G302" s="22">
        <v>1.1000000000000001</v>
      </c>
      <c r="H302" s="21">
        <v>9802.7342671503739</v>
      </c>
      <c r="I302" s="22">
        <v>0</v>
      </c>
      <c r="J302" s="21">
        <v>0</v>
      </c>
      <c r="K302" s="22">
        <v>12.933333333333334</v>
      </c>
      <c r="L302" s="21">
        <v>1531.6542088456179</v>
      </c>
      <c r="M302" s="123">
        <v>26010</v>
      </c>
      <c r="N302" s="26">
        <v>2</v>
      </c>
      <c r="O302" s="126">
        <v>13010</v>
      </c>
    </row>
    <row r="303" spans="1:15">
      <c r="A303" s="24" t="s">
        <v>593</v>
      </c>
      <c r="B303" s="25" t="s">
        <v>594</v>
      </c>
      <c r="C303" s="22">
        <v>29.5</v>
      </c>
      <c r="D303" s="21">
        <v>2874.9150456147127</v>
      </c>
      <c r="E303" s="22">
        <v>3.24</v>
      </c>
      <c r="F303" s="21">
        <v>8647.6493108728955</v>
      </c>
      <c r="G303" s="22">
        <v>0.74</v>
      </c>
      <c r="H303" s="21">
        <v>6594.5666888102505</v>
      </c>
      <c r="I303" s="22">
        <v>0</v>
      </c>
      <c r="J303" s="21">
        <v>0</v>
      </c>
      <c r="K303" s="22">
        <v>27.783333333333335</v>
      </c>
      <c r="L303" s="21">
        <v>3290.2932553423261</v>
      </c>
      <c r="M303" s="123">
        <v>21410</v>
      </c>
      <c r="N303" s="26">
        <v>2</v>
      </c>
      <c r="O303" s="126">
        <v>10710</v>
      </c>
    </row>
    <row r="304" spans="1:15">
      <c r="A304" s="24" t="s">
        <v>595</v>
      </c>
      <c r="B304" s="25" t="s">
        <v>596</v>
      </c>
      <c r="C304" s="22">
        <v>22.4</v>
      </c>
      <c r="D304" s="21">
        <v>2182.986339721002</v>
      </c>
      <c r="E304" s="22">
        <v>9.0399999999999991</v>
      </c>
      <c r="F304" s="21">
        <v>24128.009188361408</v>
      </c>
      <c r="G304" s="22">
        <v>2.09</v>
      </c>
      <c r="H304" s="21">
        <v>18625.195107585707</v>
      </c>
      <c r="I304" s="22">
        <v>0</v>
      </c>
      <c r="J304" s="21">
        <v>0</v>
      </c>
      <c r="K304" s="22">
        <v>6.7166666666666668</v>
      </c>
      <c r="L304" s="21">
        <v>795.43382237729895</v>
      </c>
      <c r="M304" s="123">
        <v>45730</v>
      </c>
      <c r="N304" s="26">
        <v>2</v>
      </c>
      <c r="O304" s="126">
        <v>22870</v>
      </c>
    </row>
    <row r="305" spans="1:15">
      <c r="A305" s="24" t="s">
        <v>597</v>
      </c>
      <c r="B305" s="25" t="s">
        <v>598</v>
      </c>
      <c r="C305" s="22">
        <v>19.399999999999999</v>
      </c>
      <c r="D305" s="21">
        <v>1890.622097794082</v>
      </c>
      <c r="E305" s="22">
        <v>3.92</v>
      </c>
      <c r="F305" s="21">
        <v>10462.588055130169</v>
      </c>
      <c r="G305" s="22">
        <v>0.75</v>
      </c>
      <c r="H305" s="21">
        <v>6683.6824548752538</v>
      </c>
      <c r="I305" s="22">
        <v>0</v>
      </c>
      <c r="J305" s="21">
        <v>0</v>
      </c>
      <c r="K305" s="22">
        <v>13.45</v>
      </c>
      <c r="L305" s="21">
        <v>1592.8414259515639</v>
      </c>
      <c r="M305" s="123">
        <v>20630</v>
      </c>
      <c r="N305" s="26">
        <v>2</v>
      </c>
      <c r="O305" s="126">
        <v>10320</v>
      </c>
    </row>
    <row r="306" spans="1:15">
      <c r="A306" s="24" t="s">
        <v>599</v>
      </c>
      <c r="B306" s="25" t="s">
        <v>600</v>
      </c>
      <c r="C306" s="22">
        <v>19.899999999999999</v>
      </c>
      <c r="D306" s="21">
        <v>1939.3494714485687</v>
      </c>
      <c r="E306" s="22">
        <v>0.97</v>
      </c>
      <c r="F306" s="21">
        <v>2588.9567381317001</v>
      </c>
      <c r="G306" s="22">
        <v>0.25</v>
      </c>
      <c r="H306" s="21">
        <v>2227.8941516250848</v>
      </c>
      <c r="I306" s="22">
        <v>0</v>
      </c>
      <c r="J306" s="21">
        <v>0</v>
      </c>
      <c r="K306" s="22">
        <v>1.35</v>
      </c>
      <c r="L306" s="21">
        <v>159.87627695424621</v>
      </c>
      <c r="M306" s="123">
        <v>6920</v>
      </c>
      <c r="N306" s="26">
        <v>2</v>
      </c>
      <c r="O306" s="126">
        <v>3460</v>
      </c>
    </row>
    <row r="307" spans="1:15">
      <c r="A307" s="24" t="s">
        <v>601</v>
      </c>
      <c r="B307" s="25" t="s">
        <v>602</v>
      </c>
      <c r="C307" s="22">
        <v>16.7</v>
      </c>
      <c r="D307" s="21">
        <v>1627.4942800598542</v>
      </c>
      <c r="E307" s="22">
        <v>1.33</v>
      </c>
      <c r="F307" s="21">
        <v>3549.8066615620219</v>
      </c>
      <c r="G307" s="22">
        <v>0.23</v>
      </c>
      <c r="H307" s="21">
        <v>2049.6626194950782</v>
      </c>
      <c r="I307" s="22">
        <v>0.01</v>
      </c>
      <c r="J307" s="21">
        <v>885.11543999999992</v>
      </c>
      <c r="K307" s="22">
        <v>26.95</v>
      </c>
      <c r="L307" s="21">
        <v>3191.604195494026</v>
      </c>
      <c r="M307" s="123">
        <v>11300</v>
      </c>
      <c r="N307" s="26">
        <v>2</v>
      </c>
      <c r="O307" s="126">
        <v>5650</v>
      </c>
    </row>
    <row r="308" spans="1:15">
      <c r="A308" s="24" t="s">
        <v>603</v>
      </c>
      <c r="B308" s="25" t="s">
        <v>604</v>
      </c>
      <c r="C308" s="22">
        <v>22.1</v>
      </c>
      <c r="D308" s="21">
        <v>2153.7499155283103</v>
      </c>
      <c r="E308" s="22">
        <v>4.9399999999999995</v>
      </c>
      <c r="F308" s="21">
        <v>13184.996171516079</v>
      </c>
      <c r="G308" s="22">
        <v>1.1499999999999999</v>
      </c>
      <c r="H308" s="21">
        <v>10248.313097475389</v>
      </c>
      <c r="I308" s="22">
        <v>0</v>
      </c>
      <c r="J308" s="21">
        <v>0</v>
      </c>
      <c r="K308" s="22">
        <v>36.43333333333333</v>
      </c>
      <c r="L308" s="21">
        <v>4314.6856965676807</v>
      </c>
      <c r="M308" s="123">
        <v>29900</v>
      </c>
      <c r="N308" s="26">
        <v>2</v>
      </c>
      <c r="O308" s="126">
        <v>14950</v>
      </c>
    </row>
    <row r="309" spans="1:15">
      <c r="A309" s="24" t="s">
        <v>605</v>
      </c>
      <c r="B309" s="25" t="s">
        <v>606</v>
      </c>
      <c r="C309" s="22">
        <v>35.700000000000003</v>
      </c>
      <c r="D309" s="21">
        <v>3479.1344789303475</v>
      </c>
      <c r="E309" s="22">
        <v>3.14</v>
      </c>
      <c r="F309" s="21">
        <v>8380.7465543644721</v>
      </c>
      <c r="G309" s="22">
        <v>0.54</v>
      </c>
      <c r="H309" s="21">
        <v>4812.2513675101836</v>
      </c>
      <c r="I309" s="22">
        <v>0</v>
      </c>
      <c r="J309" s="21">
        <v>0</v>
      </c>
      <c r="K309" s="22">
        <v>1.1666666666666667</v>
      </c>
      <c r="L309" s="21">
        <v>138.16468378762019</v>
      </c>
      <c r="M309" s="123">
        <v>16810</v>
      </c>
      <c r="N309" s="26">
        <v>2</v>
      </c>
      <c r="O309" s="126">
        <v>8410</v>
      </c>
    </row>
    <row r="310" spans="1:15">
      <c r="A310" s="24" t="s">
        <v>607</v>
      </c>
      <c r="B310" s="25" t="s">
        <v>608</v>
      </c>
      <c r="C310" s="22">
        <v>5</v>
      </c>
      <c r="D310" s="21">
        <v>487.27373654486655</v>
      </c>
      <c r="E310" s="22">
        <v>0.12</v>
      </c>
      <c r="F310" s="21">
        <v>320.2833078101072</v>
      </c>
      <c r="G310" s="22">
        <v>0.03</v>
      </c>
      <c r="H310" s="21">
        <v>267.34729819501018</v>
      </c>
      <c r="I310" s="22">
        <v>0</v>
      </c>
      <c r="J310" s="21">
        <v>0</v>
      </c>
      <c r="K310" s="22">
        <v>0.36666666666666664</v>
      </c>
      <c r="L310" s="21">
        <v>43.423186333252055</v>
      </c>
      <c r="M310" s="123">
        <v>1120</v>
      </c>
      <c r="N310" s="26">
        <v>2</v>
      </c>
      <c r="O310" s="126">
        <v>560</v>
      </c>
    </row>
    <row r="311" spans="1:15">
      <c r="A311" s="24" t="s">
        <v>609</v>
      </c>
      <c r="B311" s="25" t="s">
        <v>610</v>
      </c>
      <c r="C311" s="22">
        <v>3.7</v>
      </c>
      <c r="D311" s="21">
        <v>360.58256504320127</v>
      </c>
      <c r="E311" s="22">
        <v>0.15</v>
      </c>
      <c r="F311" s="21">
        <v>400.35413476263403</v>
      </c>
      <c r="G311" s="22">
        <v>0</v>
      </c>
      <c r="H311" s="21">
        <v>0</v>
      </c>
      <c r="I311" s="22">
        <v>0</v>
      </c>
      <c r="J311" s="21">
        <v>0</v>
      </c>
      <c r="K311" s="22">
        <v>0</v>
      </c>
      <c r="L311" s="21">
        <v>0</v>
      </c>
      <c r="M311" s="123">
        <v>760</v>
      </c>
      <c r="N311" s="26">
        <v>2</v>
      </c>
      <c r="O311" s="126">
        <v>380</v>
      </c>
    </row>
    <row r="312" spans="1:15">
      <c r="A312" s="24" t="s">
        <v>611</v>
      </c>
      <c r="B312" s="25" t="s">
        <v>612</v>
      </c>
      <c r="C312" s="22">
        <v>16.3</v>
      </c>
      <c r="D312" s="21">
        <v>1588.512381136265</v>
      </c>
      <c r="E312" s="22">
        <v>3.6399999999999997</v>
      </c>
      <c r="F312" s="21">
        <v>9715.2603369065855</v>
      </c>
      <c r="G312" s="22">
        <v>0.55000000000000004</v>
      </c>
      <c r="H312" s="21">
        <v>4901.3671335751869</v>
      </c>
      <c r="I312" s="22">
        <v>0</v>
      </c>
      <c r="J312" s="21">
        <v>0</v>
      </c>
      <c r="K312" s="22">
        <v>3.1666666666666665</v>
      </c>
      <c r="L312" s="21">
        <v>375.01842742354046</v>
      </c>
      <c r="M312" s="123">
        <v>16580</v>
      </c>
      <c r="N312" s="26">
        <v>2</v>
      </c>
      <c r="O312" s="126">
        <v>8290</v>
      </c>
    </row>
    <row r="313" spans="1:15">
      <c r="A313" s="24" t="s">
        <v>613</v>
      </c>
      <c r="B313" s="25" t="s">
        <v>614</v>
      </c>
      <c r="C313" s="22">
        <v>18.7</v>
      </c>
      <c r="D313" s="21">
        <v>1822.4037746778008</v>
      </c>
      <c r="E313" s="22">
        <v>5.5600000000000005</v>
      </c>
      <c r="F313" s="21">
        <v>14839.793261868303</v>
      </c>
      <c r="G313" s="22">
        <v>0.69</v>
      </c>
      <c r="H313" s="21">
        <v>6148.9878584852331</v>
      </c>
      <c r="I313" s="22">
        <v>0</v>
      </c>
      <c r="J313" s="21">
        <v>0</v>
      </c>
      <c r="K313" s="22">
        <v>84.85</v>
      </c>
      <c r="L313" s="21">
        <v>10048.520073753918</v>
      </c>
      <c r="M313" s="123">
        <v>32860</v>
      </c>
      <c r="N313" s="26">
        <v>2</v>
      </c>
      <c r="O313" s="126">
        <v>16430</v>
      </c>
    </row>
    <row r="314" spans="1:15">
      <c r="A314" s="24" t="s">
        <v>615</v>
      </c>
      <c r="B314" s="25" t="s">
        <v>616</v>
      </c>
      <c r="C314" s="22">
        <v>4.3</v>
      </c>
      <c r="D314" s="21">
        <v>419.05541342858521</v>
      </c>
      <c r="E314" s="22">
        <v>0</v>
      </c>
      <c r="F314" s="21">
        <v>0</v>
      </c>
      <c r="G314" s="22">
        <v>0</v>
      </c>
      <c r="H314" s="21">
        <v>0</v>
      </c>
      <c r="I314" s="22">
        <v>0</v>
      </c>
      <c r="J314" s="21">
        <v>0</v>
      </c>
      <c r="K314" s="22">
        <v>0</v>
      </c>
      <c r="L314" s="21">
        <v>0</v>
      </c>
      <c r="M314" s="123">
        <v>420</v>
      </c>
      <c r="N314" s="26">
        <v>1</v>
      </c>
      <c r="O314" s="126">
        <v>420</v>
      </c>
    </row>
    <row r="315" spans="1:15">
      <c r="A315" s="24" t="s">
        <v>617</v>
      </c>
      <c r="B315" s="25" t="s">
        <v>618</v>
      </c>
      <c r="C315" s="22">
        <v>3.6</v>
      </c>
      <c r="D315" s="21">
        <v>350.83709031230393</v>
      </c>
      <c r="E315" s="22">
        <v>0.01</v>
      </c>
      <c r="F315" s="21">
        <v>26.690275650842267</v>
      </c>
      <c r="G315" s="22">
        <v>0</v>
      </c>
      <c r="H315" s="21">
        <v>0</v>
      </c>
      <c r="I315" s="22">
        <v>0</v>
      </c>
      <c r="J315" s="21">
        <v>0</v>
      </c>
      <c r="K315" s="22">
        <v>0</v>
      </c>
      <c r="L315" s="21">
        <v>0</v>
      </c>
      <c r="M315" s="123">
        <v>380</v>
      </c>
      <c r="N315" s="26">
        <v>1</v>
      </c>
      <c r="O315" s="126">
        <v>380</v>
      </c>
    </row>
    <row r="316" spans="1:15">
      <c r="A316" s="24" t="s">
        <v>619</v>
      </c>
      <c r="B316" s="25" t="s">
        <v>620</v>
      </c>
      <c r="C316" s="22">
        <v>17.100000000000001</v>
      </c>
      <c r="D316" s="21">
        <v>1666.4761789834438</v>
      </c>
      <c r="E316" s="22">
        <v>2.2999999999999998</v>
      </c>
      <c r="F316" s="21">
        <v>6138.7633996937211</v>
      </c>
      <c r="G316" s="22">
        <v>0.57999999999999996</v>
      </c>
      <c r="H316" s="21">
        <v>5168.7144317701959</v>
      </c>
      <c r="I316" s="22">
        <v>0</v>
      </c>
      <c r="J316" s="21">
        <v>0</v>
      </c>
      <c r="K316" s="22">
        <v>14.883333333333333</v>
      </c>
      <c r="L316" s="21">
        <v>1762.58660889064</v>
      </c>
      <c r="M316" s="123">
        <v>14740</v>
      </c>
      <c r="N316" s="26">
        <v>1</v>
      </c>
      <c r="O316" s="126">
        <v>14740</v>
      </c>
    </row>
    <row r="317" spans="1:15">
      <c r="A317" s="24" t="s">
        <v>621</v>
      </c>
      <c r="B317" s="25" t="s">
        <v>622</v>
      </c>
      <c r="C317" s="22">
        <v>14.7</v>
      </c>
      <c r="D317" s="21">
        <v>1432.5847854419076</v>
      </c>
      <c r="E317" s="22">
        <v>1.64</v>
      </c>
      <c r="F317" s="21">
        <v>4377.2052067381319</v>
      </c>
      <c r="G317" s="22">
        <v>0.51</v>
      </c>
      <c r="H317" s="21">
        <v>4544.9040693151728</v>
      </c>
      <c r="I317" s="22">
        <v>0</v>
      </c>
      <c r="J317" s="21">
        <v>0</v>
      </c>
      <c r="K317" s="22">
        <v>26.566666666666666</v>
      </c>
      <c r="L317" s="21">
        <v>3146.2072279638078</v>
      </c>
      <c r="M317" s="123">
        <v>13500</v>
      </c>
      <c r="N317" s="26">
        <v>1</v>
      </c>
      <c r="O317" s="126">
        <v>13500</v>
      </c>
    </row>
    <row r="318" spans="1:15">
      <c r="A318" s="24" t="s">
        <v>623</v>
      </c>
      <c r="B318" s="25" t="s">
        <v>624</v>
      </c>
      <c r="C318" s="22">
        <v>24.5</v>
      </c>
      <c r="D318" s="21">
        <v>2387.6413090698461</v>
      </c>
      <c r="E318" s="22">
        <v>2.29</v>
      </c>
      <c r="F318" s="21">
        <v>6112.0731240428795</v>
      </c>
      <c r="G318" s="22">
        <v>0.85</v>
      </c>
      <c r="H318" s="21">
        <v>7574.8401155252877</v>
      </c>
      <c r="I318" s="22">
        <v>0</v>
      </c>
      <c r="J318" s="21">
        <v>0</v>
      </c>
      <c r="K318" s="22">
        <v>5.2166666666666668</v>
      </c>
      <c r="L318" s="21">
        <v>617.79351465035882</v>
      </c>
      <c r="M318" s="123">
        <v>16690</v>
      </c>
      <c r="N318" s="26">
        <v>1</v>
      </c>
      <c r="O318" s="126">
        <v>16690</v>
      </c>
    </row>
    <row r="319" spans="1:15">
      <c r="A319" s="24" t="s">
        <v>625</v>
      </c>
      <c r="B319" s="25" t="s">
        <v>626</v>
      </c>
      <c r="C319" s="22">
        <v>26.7</v>
      </c>
      <c r="D319" s="21">
        <v>2602.0417531495873</v>
      </c>
      <c r="E319" s="22">
        <v>5.3699999999999992</v>
      </c>
      <c r="F319" s="21">
        <v>14332.678024502296</v>
      </c>
      <c r="G319" s="22">
        <v>0.85</v>
      </c>
      <c r="H319" s="21">
        <v>7574.8401155252877</v>
      </c>
      <c r="I319" s="22">
        <v>0</v>
      </c>
      <c r="J319" s="21">
        <v>0</v>
      </c>
      <c r="K319" s="22">
        <v>9.8666666666666671</v>
      </c>
      <c r="L319" s="21">
        <v>1168.4784686038736</v>
      </c>
      <c r="M319" s="123">
        <v>25680</v>
      </c>
      <c r="N319" s="26">
        <v>2</v>
      </c>
      <c r="O319" s="126">
        <v>12840</v>
      </c>
    </row>
    <row r="320" spans="1:15">
      <c r="A320" s="24" t="s">
        <v>627</v>
      </c>
      <c r="B320" s="25" t="s">
        <v>628</v>
      </c>
      <c r="C320" s="22">
        <v>16.3</v>
      </c>
      <c r="D320" s="21">
        <v>1588.512381136265</v>
      </c>
      <c r="E320" s="22">
        <v>3.92</v>
      </c>
      <c r="F320" s="21">
        <v>10462.588055130169</v>
      </c>
      <c r="G320" s="22">
        <v>0.76</v>
      </c>
      <c r="H320" s="21">
        <v>6772.798220940258</v>
      </c>
      <c r="I320" s="22">
        <v>0</v>
      </c>
      <c r="J320" s="21">
        <v>0</v>
      </c>
      <c r="K320" s="22">
        <v>39.083333333333336</v>
      </c>
      <c r="L320" s="21">
        <v>4628.5169068852765</v>
      </c>
      <c r="M320" s="123">
        <v>23450</v>
      </c>
      <c r="N320" s="26">
        <v>2</v>
      </c>
      <c r="O320" s="126">
        <v>11730</v>
      </c>
    </row>
    <row r="321" spans="1:15">
      <c r="A321" s="24" t="s">
        <v>629</v>
      </c>
      <c r="B321" s="25" t="s">
        <v>630</v>
      </c>
      <c r="C321" s="22">
        <v>25.1</v>
      </c>
      <c r="D321" s="21">
        <v>2446.1141574552303</v>
      </c>
      <c r="E321" s="22">
        <v>3.2</v>
      </c>
      <c r="F321" s="21">
        <v>8540.8882082695254</v>
      </c>
      <c r="G321" s="22">
        <v>0.74</v>
      </c>
      <c r="H321" s="21">
        <v>6594.5666888102505</v>
      </c>
      <c r="I321" s="22">
        <v>0</v>
      </c>
      <c r="J321" s="21">
        <v>0</v>
      </c>
      <c r="K321" s="22">
        <v>34.31666666666667</v>
      </c>
      <c r="L321" s="21">
        <v>4064.0154845529996</v>
      </c>
      <c r="M321" s="123">
        <v>21650</v>
      </c>
      <c r="N321" s="26">
        <v>2</v>
      </c>
      <c r="O321" s="126">
        <v>10830</v>
      </c>
    </row>
    <row r="322" spans="1:15">
      <c r="A322" s="24" t="s">
        <v>631</v>
      </c>
      <c r="B322" s="25" t="s">
        <v>632</v>
      </c>
      <c r="C322" s="22">
        <v>17.3</v>
      </c>
      <c r="D322" s="21">
        <v>1685.9671284452384</v>
      </c>
      <c r="E322" s="22">
        <v>1.9</v>
      </c>
      <c r="F322" s="21">
        <v>5071.1523736600311</v>
      </c>
      <c r="G322" s="22">
        <v>0.22</v>
      </c>
      <c r="H322" s="21">
        <v>1960.5468534300746</v>
      </c>
      <c r="I322" s="22">
        <v>0</v>
      </c>
      <c r="J322" s="21">
        <v>0</v>
      </c>
      <c r="K322" s="22">
        <v>14.433333333333334</v>
      </c>
      <c r="L322" s="21">
        <v>1709.2945165725582</v>
      </c>
      <c r="M322" s="123">
        <v>10430</v>
      </c>
      <c r="N322" s="26">
        <v>2</v>
      </c>
      <c r="O322" s="126">
        <v>5220</v>
      </c>
    </row>
    <row r="323" spans="1:15">
      <c r="A323" s="24" t="s">
        <v>633</v>
      </c>
      <c r="B323" s="25" t="s">
        <v>634</v>
      </c>
      <c r="C323" s="22">
        <v>20.7</v>
      </c>
      <c r="D323" s="21">
        <v>2017.3132692957474</v>
      </c>
      <c r="E323" s="22">
        <v>2.6</v>
      </c>
      <c r="F323" s="21">
        <v>6939.4716692189895</v>
      </c>
      <c r="G323" s="22">
        <v>0.73</v>
      </c>
      <c r="H323" s="21">
        <v>6505.4509227452472</v>
      </c>
      <c r="I323" s="22">
        <v>0</v>
      </c>
      <c r="J323" s="21">
        <v>0</v>
      </c>
      <c r="K323" s="22">
        <v>16.433333333333334</v>
      </c>
      <c r="L323" s="21">
        <v>1946.1482602084784</v>
      </c>
      <c r="M323" s="123">
        <v>17410</v>
      </c>
      <c r="N323" s="26">
        <v>2</v>
      </c>
      <c r="O323" s="126">
        <v>8710</v>
      </c>
    </row>
    <row r="324" spans="1:15">
      <c r="A324" s="24" t="s">
        <v>635</v>
      </c>
      <c r="B324" s="25" t="s">
        <v>636</v>
      </c>
      <c r="C324" s="22">
        <v>23.7</v>
      </c>
      <c r="D324" s="21">
        <v>2309.6775112226674</v>
      </c>
      <c r="E324" s="22">
        <v>1.23</v>
      </c>
      <c r="F324" s="21">
        <v>3282.9039050535989</v>
      </c>
      <c r="G324" s="22">
        <v>0.24</v>
      </c>
      <c r="H324" s="21">
        <v>2138.7783855600815</v>
      </c>
      <c r="I324" s="22">
        <v>0</v>
      </c>
      <c r="J324" s="21">
        <v>0</v>
      </c>
      <c r="K324" s="22">
        <v>11.216666666666667</v>
      </c>
      <c r="L324" s="21">
        <v>1328.3547455581197</v>
      </c>
      <c r="M324" s="123">
        <v>9060</v>
      </c>
      <c r="N324" s="26">
        <v>2</v>
      </c>
      <c r="O324" s="126">
        <v>4530</v>
      </c>
    </row>
    <row r="325" spans="1:15">
      <c r="A325" s="24" t="s">
        <v>637</v>
      </c>
      <c r="B325" s="25" t="s">
        <v>638</v>
      </c>
      <c r="C325" s="22">
        <v>21.7</v>
      </c>
      <c r="D325" s="21">
        <v>2114.7680166047207</v>
      </c>
      <c r="E325" s="22">
        <v>2.7399999999999998</v>
      </c>
      <c r="F325" s="21">
        <v>7313.1355283307812</v>
      </c>
      <c r="G325" s="22">
        <v>0.48</v>
      </c>
      <c r="H325" s="21">
        <v>4277.5567711201629</v>
      </c>
      <c r="I325" s="22">
        <v>0</v>
      </c>
      <c r="J325" s="21">
        <v>0</v>
      </c>
      <c r="K325" s="22">
        <v>7.7166666666666668</v>
      </c>
      <c r="L325" s="21">
        <v>913.86069419525916</v>
      </c>
      <c r="M325" s="123">
        <v>14620</v>
      </c>
      <c r="N325" s="26">
        <v>2</v>
      </c>
      <c r="O325" s="126">
        <v>7310</v>
      </c>
    </row>
    <row r="326" spans="1:15">
      <c r="A326" s="24" t="s">
        <v>639</v>
      </c>
      <c r="B326" s="25" t="s">
        <v>640</v>
      </c>
      <c r="C326" s="22">
        <v>26.6</v>
      </c>
      <c r="D326" s="21">
        <v>2592.2962784186902</v>
      </c>
      <c r="E326" s="22">
        <v>6.3100000000000005</v>
      </c>
      <c r="F326" s="21">
        <v>16841.563935681472</v>
      </c>
      <c r="G326" s="22">
        <v>1.53</v>
      </c>
      <c r="H326" s="21">
        <v>13634.712207945518</v>
      </c>
      <c r="I326" s="22">
        <v>0</v>
      </c>
      <c r="J326" s="21">
        <v>0</v>
      </c>
      <c r="K326" s="22">
        <v>89.13333333333334</v>
      </c>
      <c r="L326" s="21">
        <v>10555.781841374182</v>
      </c>
      <c r="M326" s="123">
        <v>43620</v>
      </c>
      <c r="N326" s="26">
        <v>2</v>
      </c>
      <c r="O326" s="126">
        <v>21810</v>
      </c>
    </row>
    <row r="327" spans="1:15">
      <c r="A327" s="24" t="s">
        <v>641</v>
      </c>
      <c r="B327" s="25" t="s">
        <v>642</v>
      </c>
      <c r="C327" s="22">
        <v>32.200000000000003</v>
      </c>
      <c r="D327" s="21">
        <v>3138.042863348941</v>
      </c>
      <c r="E327" s="22">
        <v>5.3999999999999995</v>
      </c>
      <c r="F327" s="21">
        <v>14412.748851454824</v>
      </c>
      <c r="G327" s="22">
        <v>1.64</v>
      </c>
      <c r="H327" s="21">
        <v>14614.985634660556</v>
      </c>
      <c r="I327" s="22">
        <v>0</v>
      </c>
      <c r="J327" s="21">
        <v>0</v>
      </c>
      <c r="K327" s="22">
        <v>21.916666666666668</v>
      </c>
      <c r="L327" s="21">
        <v>2595.5222740102936</v>
      </c>
      <c r="M327" s="123">
        <v>34760</v>
      </c>
      <c r="N327" s="26">
        <v>2</v>
      </c>
      <c r="O327" s="126">
        <v>17380</v>
      </c>
    </row>
    <row r="328" spans="1:15">
      <c r="A328" s="24" t="s">
        <v>643</v>
      </c>
      <c r="B328" s="25" t="s">
        <v>644</v>
      </c>
      <c r="C328" s="22">
        <v>18.5</v>
      </c>
      <c r="D328" s="21">
        <v>1802.9128252160062</v>
      </c>
      <c r="E328" s="22">
        <v>2.08</v>
      </c>
      <c r="F328" s="21">
        <v>5551.577335375192</v>
      </c>
      <c r="G328" s="22">
        <v>0.35</v>
      </c>
      <c r="H328" s="21">
        <v>3119.0518122751187</v>
      </c>
      <c r="I328" s="22">
        <v>0</v>
      </c>
      <c r="J328" s="21">
        <v>0</v>
      </c>
      <c r="K328" s="22">
        <v>215.41666666666666</v>
      </c>
      <c r="L328" s="21">
        <v>25511.121970785582</v>
      </c>
      <c r="M328" s="123">
        <v>35980</v>
      </c>
      <c r="N328" s="26">
        <v>2</v>
      </c>
      <c r="O328" s="126">
        <v>17990</v>
      </c>
    </row>
    <row r="329" spans="1:15">
      <c r="A329" s="24" t="s">
        <v>645</v>
      </c>
      <c r="B329" s="25" t="s">
        <v>646</v>
      </c>
      <c r="C329" s="22">
        <v>24.2</v>
      </c>
      <c r="D329" s="21">
        <v>2358.404884877154</v>
      </c>
      <c r="E329" s="22">
        <v>3.0300000000000002</v>
      </c>
      <c r="F329" s="21">
        <v>8087.153522205208</v>
      </c>
      <c r="G329" s="22">
        <v>0.89</v>
      </c>
      <c r="H329" s="21">
        <v>7931.3031797853018</v>
      </c>
      <c r="I329" s="22">
        <v>0</v>
      </c>
      <c r="J329" s="21">
        <v>0</v>
      </c>
      <c r="K329" s="22">
        <v>0</v>
      </c>
      <c r="L329" s="21">
        <v>0</v>
      </c>
      <c r="M329" s="123">
        <v>18380</v>
      </c>
      <c r="N329" s="26">
        <v>2</v>
      </c>
      <c r="O329" s="126">
        <v>9190</v>
      </c>
    </row>
    <row r="330" spans="1:15">
      <c r="A330" s="24" t="s">
        <v>647</v>
      </c>
      <c r="B330" s="25" t="s">
        <v>648</v>
      </c>
      <c r="C330" s="22">
        <v>24.7</v>
      </c>
      <c r="D330" s="21">
        <v>2407.1322585316407</v>
      </c>
      <c r="E330" s="22">
        <v>1.81</v>
      </c>
      <c r="F330" s="21">
        <v>4830.9398928024502</v>
      </c>
      <c r="G330" s="22">
        <v>0.32</v>
      </c>
      <c r="H330" s="21">
        <v>2851.7045140801088</v>
      </c>
      <c r="I330" s="22">
        <v>0</v>
      </c>
      <c r="J330" s="21">
        <v>0</v>
      </c>
      <c r="K330" s="22">
        <v>27.7</v>
      </c>
      <c r="L330" s="21">
        <v>3280.4243493574959</v>
      </c>
      <c r="M330" s="123">
        <v>13370</v>
      </c>
      <c r="N330" s="26">
        <v>2</v>
      </c>
      <c r="O330" s="126">
        <v>6690</v>
      </c>
    </row>
    <row r="331" spans="1:15">
      <c r="A331" s="24" t="s">
        <v>649</v>
      </c>
      <c r="B331" s="25" t="s">
        <v>650</v>
      </c>
      <c r="C331" s="22">
        <v>8.1</v>
      </c>
      <c r="D331" s="21">
        <v>789.38345320268377</v>
      </c>
      <c r="E331" s="22">
        <v>0.97</v>
      </c>
      <c r="F331" s="21">
        <v>2588.9567381317001</v>
      </c>
      <c r="G331" s="22">
        <v>0.21</v>
      </c>
      <c r="H331" s="21">
        <v>1871.4310873650711</v>
      </c>
      <c r="I331" s="22">
        <v>0</v>
      </c>
      <c r="J331" s="21">
        <v>0</v>
      </c>
      <c r="K331" s="22">
        <v>0</v>
      </c>
      <c r="L331" s="21">
        <v>0</v>
      </c>
      <c r="M331" s="123">
        <v>5250</v>
      </c>
      <c r="N331" s="26">
        <v>2</v>
      </c>
      <c r="O331" s="126">
        <v>2630</v>
      </c>
    </row>
    <row r="332" spans="1:15">
      <c r="A332" s="24" t="s">
        <v>651</v>
      </c>
      <c r="B332" s="25" t="s">
        <v>652</v>
      </c>
      <c r="C332" s="22">
        <v>33.9</v>
      </c>
      <c r="D332" s="21">
        <v>3303.715933774195</v>
      </c>
      <c r="E332" s="22">
        <v>2.1399999999999997</v>
      </c>
      <c r="F332" s="21">
        <v>5711.7189892802444</v>
      </c>
      <c r="G332" s="22">
        <v>0.51</v>
      </c>
      <c r="H332" s="21">
        <v>4544.9040693151728</v>
      </c>
      <c r="I332" s="22">
        <v>0</v>
      </c>
      <c r="J332" s="21">
        <v>0</v>
      </c>
      <c r="K332" s="22">
        <v>131.66666666666666</v>
      </c>
      <c r="L332" s="21">
        <v>15592.871456031418</v>
      </c>
      <c r="M332" s="123">
        <v>29150</v>
      </c>
      <c r="N332" s="26">
        <v>1</v>
      </c>
      <c r="O332" s="126">
        <v>29150</v>
      </c>
    </row>
    <row r="333" spans="1:15">
      <c r="A333" s="24" t="s">
        <v>653</v>
      </c>
      <c r="B333" s="25" t="s">
        <v>654</v>
      </c>
      <c r="C333" s="22">
        <v>13.3</v>
      </c>
      <c r="D333" s="21">
        <v>1296.1481392093451</v>
      </c>
      <c r="E333" s="22">
        <v>1.75</v>
      </c>
      <c r="F333" s="21">
        <v>4670.7982388973969</v>
      </c>
      <c r="G333" s="22">
        <v>0.6</v>
      </c>
      <c r="H333" s="21">
        <v>5346.9459639002034</v>
      </c>
      <c r="I333" s="22">
        <v>0</v>
      </c>
      <c r="J333" s="21">
        <v>0</v>
      </c>
      <c r="K333" s="22">
        <v>0.58333333333333337</v>
      </c>
      <c r="L333" s="21">
        <v>69.082341893810096</v>
      </c>
      <c r="M333" s="123">
        <v>11380</v>
      </c>
      <c r="N333" s="26">
        <v>1</v>
      </c>
      <c r="O333" s="126">
        <v>11380</v>
      </c>
    </row>
    <row r="334" spans="1:15">
      <c r="A334" s="24" t="s">
        <v>655</v>
      </c>
      <c r="B334" s="25" t="s">
        <v>656</v>
      </c>
      <c r="C334" s="22">
        <v>20.6</v>
      </c>
      <c r="D334" s="21">
        <v>2007.5677945648504</v>
      </c>
      <c r="E334" s="22">
        <v>2.94</v>
      </c>
      <c r="F334" s="21">
        <v>7846.9410413476271</v>
      </c>
      <c r="G334" s="22">
        <v>0.62</v>
      </c>
      <c r="H334" s="21">
        <v>5525.17749603021</v>
      </c>
      <c r="I334" s="22">
        <v>0</v>
      </c>
      <c r="J334" s="21">
        <v>0</v>
      </c>
      <c r="K334" s="22">
        <v>0.95</v>
      </c>
      <c r="L334" s="21">
        <v>112.50552822706213</v>
      </c>
      <c r="M334" s="123">
        <v>15490</v>
      </c>
      <c r="N334" s="26">
        <v>1</v>
      </c>
      <c r="O334" s="126">
        <v>15490</v>
      </c>
    </row>
    <row r="335" spans="1:15">
      <c r="A335" s="24" t="s">
        <v>657</v>
      </c>
      <c r="B335" s="25" t="s">
        <v>658</v>
      </c>
      <c r="C335" s="22">
        <v>21.1</v>
      </c>
      <c r="D335" s="21">
        <v>2056.295168219337</v>
      </c>
      <c r="E335" s="22">
        <v>3.44</v>
      </c>
      <c r="F335" s="21">
        <v>9181.4548238897405</v>
      </c>
      <c r="G335" s="22">
        <v>1.27</v>
      </c>
      <c r="H335" s="21">
        <v>11317.702290255431</v>
      </c>
      <c r="I335" s="22">
        <v>0</v>
      </c>
      <c r="J335" s="21">
        <v>0</v>
      </c>
      <c r="K335" s="22">
        <v>17.866666666666667</v>
      </c>
      <c r="L335" s="21">
        <v>2115.8934431475545</v>
      </c>
      <c r="M335" s="123">
        <v>24670</v>
      </c>
      <c r="N335" s="26">
        <v>1</v>
      </c>
      <c r="O335" s="126">
        <v>24670</v>
      </c>
    </row>
    <row r="336" spans="1:15">
      <c r="A336" s="24" t="s">
        <v>659</v>
      </c>
      <c r="B336" s="25" t="s">
        <v>660</v>
      </c>
      <c r="C336" s="22">
        <v>23.3</v>
      </c>
      <c r="D336" s="21">
        <v>2270.6956122990782</v>
      </c>
      <c r="E336" s="22">
        <v>2.5499999999999998</v>
      </c>
      <c r="F336" s="21">
        <v>6806.0202909647778</v>
      </c>
      <c r="G336" s="22">
        <v>0.6</v>
      </c>
      <c r="H336" s="21">
        <v>5346.9459639002034</v>
      </c>
      <c r="I336" s="22">
        <v>0</v>
      </c>
      <c r="J336" s="21">
        <v>0</v>
      </c>
      <c r="K336" s="22">
        <v>32.766666666666666</v>
      </c>
      <c r="L336" s="21">
        <v>3880.4538332351608</v>
      </c>
      <c r="M336" s="123">
        <v>18300</v>
      </c>
      <c r="N336" s="26">
        <v>1</v>
      </c>
      <c r="O336" s="126">
        <v>18300</v>
      </c>
    </row>
    <row r="337" spans="1:15">
      <c r="A337" s="24" t="s">
        <v>661</v>
      </c>
      <c r="B337" s="25" t="s">
        <v>662</v>
      </c>
      <c r="C337" s="22">
        <v>29.9</v>
      </c>
      <c r="D337" s="21">
        <v>2913.8969445383018</v>
      </c>
      <c r="E337" s="22">
        <v>3.74</v>
      </c>
      <c r="F337" s="21">
        <v>9982.1630934150089</v>
      </c>
      <c r="G337" s="22">
        <v>0.79</v>
      </c>
      <c r="H337" s="21">
        <v>7040.1455191352679</v>
      </c>
      <c r="I337" s="22">
        <v>0</v>
      </c>
      <c r="J337" s="21">
        <v>0</v>
      </c>
      <c r="K337" s="22">
        <v>161.51666666666668</v>
      </c>
      <c r="L337" s="21">
        <v>19127.913579797532</v>
      </c>
      <c r="M337" s="123">
        <v>39060</v>
      </c>
      <c r="N337" s="26">
        <v>2</v>
      </c>
      <c r="O337" s="126">
        <v>19530</v>
      </c>
    </row>
    <row r="338" spans="1:15">
      <c r="A338" s="24" t="s">
        <v>663</v>
      </c>
      <c r="B338" s="25" t="s">
        <v>664</v>
      </c>
      <c r="C338" s="22">
        <v>39.5</v>
      </c>
      <c r="D338" s="21">
        <v>3849.4625187044458</v>
      </c>
      <c r="E338" s="22">
        <v>4.83</v>
      </c>
      <c r="F338" s="21">
        <v>12891.403139356815</v>
      </c>
      <c r="G338" s="22">
        <v>1.38</v>
      </c>
      <c r="H338" s="21">
        <v>12297.975716970466</v>
      </c>
      <c r="I338" s="22">
        <v>0</v>
      </c>
      <c r="J338" s="21">
        <v>0</v>
      </c>
      <c r="K338" s="22">
        <v>27.416666666666668</v>
      </c>
      <c r="L338" s="21">
        <v>3246.8700690090741</v>
      </c>
      <c r="M338" s="123">
        <v>32290</v>
      </c>
      <c r="N338" s="26">
        <v>2</v>
      </c>
      <c r="O338" s="126">
        <v>16150</v>
      </c>
    </row>
    <row r="339" spans="1:15">
      <c r="A339" s="24" t="s">
        <v>665</v>
      </c>
      <c r="B339" s="25" t="s">
        <v>666</v>
      </c>
      <c r="C339" s="22">
        <v>23.9</v>
      </c>
      <c r="D339" s="21">
        <v>2329.1684606844619</v>
      </c>
      <c r="E339" s="22">
        <v>2.46</v>
      </c>
      <c r="F339" s="21">
        <v>6565.8078101071978</v>
      </c>
      <c r="G339" s="22">
        <v>0.67</v>
      </c>
      <c r="H339" s="21">
        <v>5970.7563263552274</v>
      </c>
      <c r="I339" s="22">
        <v>0</v>
      </c>
      <c r="J339" s="21">
        <v>0</v>
      </c>
      <c r="K339" s="22">
        <v>9.2166666666666668</v>
      </c>
      <c r="L339" s="21">
        <v>1091.5010019221993</v>
      </c>
      <c r="M339" s="123">
        <v>15960</v>
      </c>
      <c r="N339" s="26">
        <v>2</v>
      </c>
      <c r="O339" s="126">
        <v>7980</v>
      </c>
    </row>
    <row r="340" spans="1:15">
      <c r="A340" s="24" t="s">
        <v>667</v>
      </c>
      <c r="B340" s="25" t="s">
        <v>668</v>
      </c>
      <c r="C340" s="22">
        <v>34.299999999999997</v>
      </c>
      <c r="D340" s="21">
        <v>3342.6978326977842</v>
      </c>
      <c r="E340" s="22">
        <v>5.76</v>
      </c>
      <c r="F340" s="21">
        <v>15373.598774885146</v>
      </c>
      <c r="G340" s="22">
        <v>1.5</v>
      </c>
      <c r="H340" s="21">
        <v>13367.364909750508</v>
      </c>
      <c r="I340" s="22">
        <v>0</v>
      </c>
      <c r="J340" s="21">
        <v>0</v>
      </c>
      <c r="K340" s="22">
        <v>30.933333333333334</v>
      </c>
      <c r="L340" s="21">
        <v>3663.3379015689006</v>
      </c>
      <c r="M340" s="123">
        <v>35750</v>
      </c>
      <c r="N340" s="26">
        <v>2</v>
      </c>
      <c r="O340" s="126">
        <v>17880</v>
      </c>
    </row>
    <row r="341" spans="1:15">
      <c r="A341" s="24" t="s">
        <v>669</v>
      </c>
      <c r="B341" s="25" t="s">
        <v>670</v>
      </c>
      <c r="C341" s="22">
        <v>24.2</v>
      </c>
      <c r="D341" s="21">
        <v>2358.404884877154</v>
      </c>
      <c r="E341" s="22">
        <v>2.4900000000000002</v>
      </c>
      <c r="F341" s="21">
        <v>6645.8786370597254</v>
      </c>
      <c r="G341" s="22">
        <v>0.45</v>
      </c>
      <c r="H341" s="21">
        <v>4010.2094729251526</v>
      </c>
      <c r="I341" s="22">
        <v>0.01</v>
      </c>
      <c r="J341" s="21">
        <v>885.11543999999992</v>
      </c>
      <c r="K341" s="22">
        <v>12.633333333333333</v>
      </c>
      <c r="L341" s="21">
        <v>1496.1261473002298</v>
      </c>
      <c r="M341" s="123">
        <v>15400</v>
      </c>
      <c r="N341" s="26">
        <v>2</v>
      </c>
      <c r="O341" s="126">
        <v>7700</v>
      </c>
    </row>
    <row r="342" spans="1:15">
      <c r="A342" s="24" t="s">
        <v>671</v>
      </c>
      <c r="B342" s="25" t="s">
        <v>672</v>
      </c>
      <c r="C342" s="22">
        <v>16</v>
      </c>
      <c r="D342" s="21">
        <v>1559.275956943573</v>
      </c>
      <c r="E342" s="22">
        <v>2.4899999999999998</v>
      </c>
      <c r="F342" s="21">
        <v>6645.8786370597245</v>
      </c>
      <c r="G342" s="22">
        <v>0.32</v>
      </c>
      <c r="H342" s="21">
        <v>2851.7045140801088</v>
      </c>
      <c r="I342" s="22">
        <v>0</v>
      </c>
      <c r="J342" s="21">
        <v>0</v>
      </c>
      <c r="K342" s="22">
        <v>129.55000000000001</v>
      </c>
      <c r="L342" s="21">
        <v>15342.201244016738</v>
      </c>
      <c r="M342" s="123">
        <v>26400</v>
      </c>
      <c r="N342" s="26">
        <v>2</v>
      </c>
      <c r="O342" s="126">
        <v>13200</v>
      </c>
    </row>
    <row r="343" spans="1:15">
      <c r="A343" s="24" t="s">
        <v>673</v>
      </c>
      <c r="B343" s="25" t="s">
        <v>674</v>
      </c>
      <c r="C343" s="22">
        <v>13.3</v>
      </c>
      <c r="D343" s="21">
        <v>1296.1481392093451</v>
      </c>
      <c r="E343" s="22">
        <v>1.4500000000000002</v>
      </c>
      <c r="F343" s="21">
        <v>3870.0899693721294</v>
      </c>
      <c r="G343" s="22">
        <v>0.38</v>
      </c>
      <c r="H343" s="21">
        <v>3386.399110470129</v>
      </c>
      <c r="I343" s="22">
        <v>0</v>
      </c>
      <c r="J343" s="21">
        <v>0</v>
      </c>
      <c r="K343" s="22">
        <v>12.033333333333333</v>
      </c>
      <c r="L343" s="21">
        <v>1425.0700242094538</v>
      </c>
      <c r="M343" s="123">
        <v>9980</v>
      </c>
      <c r="N343" s="26">
        <v>2</v>
      </c>
      <c r="O343" s="126">
        <v>4990</v>
      </c>
    </row>
    <row r="344" spans="1:15">
      <c r="A344" s="24" t="s">
        <v>675</v>
      </c>
      <c r="B344" s="25" t="s">
        <v>676</v>
      </c>
      <c r="C344" s="22">
        <v>12.5</v>
      </c>
      <c r="D344" s="21">
        <v>1218.1843413621664</v>
      </c>
      <c r="E344" s="22">
        <v>1.4700000000000002</v>
      </c>
      <c r="F344" s="21">
        <v>3923.470520673814</v>
      </c>
      <c r="G344" s="22">
        <v>0.39</v>
      </c>
      <c r="H344" s="21">
        <v>3475.5148765351323</v>
      </c>
      <c r="I344" s="22">
        <v>0</v>
      </c>
      <c r="J344" s="21">
        <v>0</v>
      </c>
      <c r="K344" s="22">
        <v>8.7666666666666675</v>
      </c>
      <c r="L344" s="21">
        <v>1038.2089096041175</v>
      </c>
      <c r="M344" s="123">
        <v>9660</v>
      </c>
      <c r="N344" s="26">
        <v>2</v>
      </c>
      <c r="O344" s="126">
        <v>4830</v>
      </c>
    </row>
    <row r="345" spans="1:15">
      <c r="A345" s="24" t="s">
        <v>677</v>
      </c>
      <c r="B345" s="25" t="s">
        <v>678</v>
      </c>
      <c r="C345" s="22">
        <v>3.5</v>
      </c>
      <c r="D345" s="21">
        <v>341.09161558140659</v>
      </c>
      <c r="E345" s="22">
        <v>0</v>
      </c>
      <c r="F345" s="21">
        <v>0</v>
      </c>
      <c r="G345" s="22">
        <v>0</v>
      </c>
      <c r="H345" s="21">
        <v>0</v>
      </c>
      <c r="I345" s="22">
        <v>0</v>
      </c>
      <c r="J345" s="21">
        <v>0</v>
      </c>
      <c r="K345" s="22">
        <v>0</v>
      </c>
      <c r="L345" s="21">
        <v>0</v>
      </c>
      <c r="M345" s="123">
        <v>340</v>
      </c>
      <c r="N345" s="26">
        <v>2</v>
      </c>
      <c r="O345" s="126">
        <v>170</v>
      </c>
    </row>
    <row r="346" spans="1:15">
      <c r="A346" s="24" t="s">
        <v>679</v>
      </c>
      <c r="B346" s="25" t="s">
        <v>680</v>
      </c>
      <c r="C346" s="22">
        <v>4.2</v>
      </c>
      <c r="D346" s="21">
        <v>409.30993869768793</v>
      </c>
      <c r="E346" s="22">
        <v>0</v>
      </c>
      <c r="F346" s="21">
        <v>0</v>
      </c>
      <c r="G346" s="22">
        <v>0</v>
      </c>
      <c r="H346" s="21">
        <v>0</v>
      </c>
      <c r="I346" s="22">
        <v>0</v>
      </c>
      <c r="J346" s="21">
        <v>0</v>
      </c>
      <c r="K346" s="22">
        <v>0</v>
      </c>
      <c r="L346" s="21">
        <v>0</v>
      </c>
      <c r="M346" s="123">
        <v>410</v>
      </c>
      <c r="N346" s="26">
        <v>2</v>
      </c>
      <c r="O346" s="126">
        <v>210</v>
      </c>
    </row>
    <row r="347" spans="1:15">
      <c r="A347" s="24" t="s">
        <v>681</v>
      </c>
      <c r="B347" s="25" t="s">
        <v>682</v>
      </c>
      <c r="C347" s="22">
        <v>32.4</v>
      </c>
      <c r="D347" s="21">
        <v>3157.5338128107351</v>
      </c>
      <c r="E347" s="22">
        <v>9.9</v>
      </c>
      <c r="F347" s="21">
        <v>26423.372894333846</v>
      </c>
      <c r="G347" s="22">
        <v>3.2</v>
      </c>
      <c r="H347" s="21">
        <v>28517.045140801085</v>
      </c>
      <c r="I347" s="22">
        <v>0</v>
      </c>
      <c r="J347" s="21">
        <v>0</v>
      </c>
      <c r="K347" s="22">
        <v>44.266666666666666</v>
      </c>
      <c r="L347" s="21">
        <v>5242.3628591417028</v>
      </c>
      <c r="M347" s="123">
        <v>63340</v>
      </c>
      <c r="N347" s="26">
        <v>2</v>
      </c>
      <c r="O347" s="126">
        <v>31670</v>
      </c>
    </row>
    <row r="348" spans="1:15">
      <c r="A348" s="24" t="s">
        <v>683</v>
      </c>
      <c r="B348" s="25" t="s">
        <v>684</v>
      </c>
      <c r="C348" s="22">
        <v>16.899999999999999</v>
      </c>
      <c r="D348" s="21">
        <v>1646.9852295216488</v>
      </c>
      <c r="E348" s="22">
        <v>1.2100000000000002</v>
      </c>
      <c r="F348" s="21">
        <v>3229.5233537519148</v>
      </c>
      <c r="G348" s="22">
        <v>0.09</v>
      </c>
      <c r="H348" s="21">
        <v>802.04189458503049</v>
      </c>
      <c r="I348" s="22">
        <v>0</v>
      </c>
      <c r="J348" s="21">
        <v>0</v>
      </c>
      <c r="K348" s="22">
        <v>4.0166666666666666</v>
      </c>
      <c r="L348" s="21">
        <v>475.68126846880659</v>
      </c>
      <c r="M348" s="123">
        <v>6150</v>
      </c>
      <c r="N348" s="26">
        <v>2</v>
      </c>
      <c r="O348" s="126">
        <v>3080</v>
      </c>
    </row>
    <row r="349" spans="1:15">
      <c r="A349" s="24" t="s">
        <v>685</v>
      </c>
      <c r="B349" s="25" t="s">
        <v>686</v>
      </c>
      <c r="C349" s="22">
        <v>11.3</v>
      </c>
      <c r="D349" s="21">
        <v>1101.2386445913985</v>
      </c>
      <c r="E349" s="22">
        <v>3.5</v>
      </c>
      <c r="F349" s="21">
        <v>9341.5964777947938</v>
      </c>
      <c r="G349" s="22">
        <v>0.76</v>
      </c>
      <c r="H349" s="21">
        <v>6772.798220940258</v>
      </c>
      <c r="I349" s="22">
        <v>0</v>
      </c>
      <c r="J349" s="21">
        <v>0</v>
      </c>
      <c r="K349" s="22">
        <v>0</v>
      </c>
      <c r="L349" s="21">
        <v>0</v>
      </c>
      <c r="M349" s="123">
        <v>17220</v>
      </c>
      <c r="N349" s="26">
        <v>2</v>
      </c>
      <c r="O349" s="126">
        <v>8610</v>
      </c>
    </row>
    <row r="350" spans="1:15">
      <c r="A350" s="24" t="s">
        <v>687</v>
      </c>
      <c r="B350" s="25" t="s">
        <v>688</v>
      </c>
      <c r="C350" s="22">
        <v>28.8</v>
      </c>
      <c r="D350" s="21">
        <v>2806.6967224984314</v>
      </c>
      <c r="E350" s="22">
        <v>6.76</v>
      </c>
      <c r="F350" s="21">
        <v>18042.626339969374</v>
      </c>
      <c r="G350" s="22">
        <v>1.7</v>
      </c>
      <c r="H350" s="21">
        <v>15149.680231050575</v>
      </c>
      <c r="I350" s="22">
        <v>0</v>
      </c>
      <c r="J350" s="21">
        <v>0</v>
      </c>
      <c r="K350" s="22">
        <v>28.966666666666665</v>
      </c>
      <c r="L350" s="21">
        <v>3430.431720326912</v>
      </c>
      <c r="M350" s="123">
        <v>39430</v>
      </c>
      <c r="N350" s="26">
        <v>1</v>
      </c>
      <c r="O350" s="126">
        <v>39430</v>
      </c>
    </row>
    <row r="351" spans="1:15">
      <c r="A351" s="24" t="s">
        <v>689</v>
      </c>
      <c r="B351" s="25" t="s">
        <v>690</v>
      </c>
      <c r="C351" s="22">
        <v>20</v>
      </c>
      <c r="D351" s="21">
        <v>1949.0949461794662</v>
      </c>
      <c r="E351" s="22">
        <v>1.44</v>
      </c>
      <c r="F351" s="21">
        <v>3843.3996937212864</v>
      </c>
      <c r="G351" s="22">
        <v>0.41</v>
      </c>
      <c r="H351" s="21">
        <v>3653.7464086651389</v>
      </c>
      <c r="I351" s="22">
        <v>0</v>
      </c>
      <c r="J351" s="21">
        <v>0</v>
      </c>
      <c r="K351" s="22">
        <v>8.0500000000000007</v>
      </c>
      <c r="L351" s="21">
        <v>953.3363181345793</v>
      </c>
      <c r="M351" s="123">
        <v>10400</v>
      </c>
      <c r="N351" s="26">
        <v>1</v>
      </c>
      <c r="O351" s="126">
        <v>10400</v>
      </c>
    </row>
    <row r="352" spans="1:15">
      <c r="A352" s="24" t="s">
        <v>691</v>
      </c>
      <c r="B352" s="25" t="s">
        <v>692</v>
      </c>
      <c r="C352" s="22">
        <v>28.1</v>
      </c>
      <c r="D352" s="21">
        <v>2738.4783993821502</v>
      </c>
      <c r="E352" s="22">
        <v>2.15</v>
      </c>
      <c r="F352" s="21">
        <v>5738.4092649310878</v>
      </c>
      <c r="G352" s="22">
        <v>0.75</v>
      </c>
      <c r="H352" s="21">
        <v>6683.6824548752538</v>
      </c>
      <c r="I352" s="22">
        <v>0</v>
      </c>
      <c r="J352" s="21">
        <v>0</v>
      </c>
      <c r="K352" s="22">
        <v>8.3166666666666664</v>
      </c>
      <c r="L352" s="21">
        <v>984.91681728603521</v>
      </c>
      <c r="M352" s="123">
        <v>16150</v>
      </c>
      <c r="N352" s="26">
        <v>1</v>
      </c>
      <c r="O352" s="126">
        <v>16150</v>
      </c>
    </row>
    <row r="353" spans="1:15">
      <c r="A353" s="24" t="s">
        <v>693</v>
      </c>
      <c r="B353" s="25" t="s">
        <v>694</v>
      </c>
      <c r="C353" s="22">
        <v>10.4</v>
      </c>
      <c r="D353" s="21">
        <v>1013.5293720133225</v>
      </c>
      <c r="E353" s="22">
        <v>0.74</v>
      </c>
      <c r="F353" s="21">
        <v>1975.0803981623278</v>
      </c>
      <c r="G353" s="22">
        <v>0.09</v>
      </c>
      <c r="H353" s="21">
        <v>802.04189458503049</v>
      </c>
      <c r="I353" s="22">
        <v>0</v>
      </c>
      <c r="J353" s="21">
        <v>0</v>
      </c>
      <c r="K353" s="22">
        <v>59.166666666666664</v>
      </c>
      <c r="L353" s="21">
        <v>7006.9232492293086</v>
      </c>
      <c r="M353" s="123">
        <v>10800</v>
      </c>
      <c r="N353" s="26">
        <v>1</v>
      </c>
      <c r="O353" s="126">
        <v>10800</v>
      </c>
    </row>
    <row r="354" spans="1:15">
      <c r="A354" s="24" t="s">
        <v>695</v>
      </c>
      <c r="B354" s="25" t="s">
        <v>696</v>
      </c>
      <c r="C354" s="22">
        <v>13.3</v>
      </c>
      <c r="D354" s="21">
        <v>1296.1481392093451</v>
      </c>
      <c r="E354" s="22">
        <v>1.22</v>
      </c>
      <c r="F354" s="21">
        <v>3256.2136294027569</v>
      </c>
      <c r="G354" s="22">
        <v>0.18</v>
      </c>
      <c r="H354" s="21">
        <v>1604.083789170061</v>
      </c>
      <c r="I354" s="22">
        <v>0</v>
      </c>
      <c r="J354" s="21">
        <v>0</v>
      </c>
      <c r="K354" s="22">
        <v>21.3</v>
      </c>
      <c r="L354" s="21">
        <v>2522.4923697225513</v>
      </c>
      <c r="M354" s="123">
        <v>8680</v>
      </c>
      <c r="N354" s="26">
        <v>1</v>
      </c>
      <c r="O354" s="126">
        <v>8680</v>
      </c>
    </row>
    <row r="355" spans="1:15">
      <c r="A355" s="24" t="s">
        <v>697</v>
      </c>
      <c r="B355" s="25" t="s">
        <v>698</v>
      </c>
      <c r="C355" s="22">
        <v>29.5</v>
      </c>
      <c r="D355" s="21">
        <v>2874.9150456147127</v>
      </c>
      <c r="E355" s="22">
        <v>3.65</v>
      </c>
      <c r="F355" s="21">
        <v>9741.950612557428</v>
      </c>
      <c r="G355" s="22">
        <v>0.89</v>
      </c>
      <c r="H355" s="21">
        <v>7931.3031797853018</v>
      </c>
      <c r="I355" s="22">
        <v>0</v>
      </c>
      <c r="J355" s="21">
        <v>0</v>
      </c>
      <c r="K355" s="22">
        <v>6.8666666666666663</v>
      </c>
      <c r="L355" s="21">
        <v>813.19785314999297</v>
      </c>
      <c r="M355" s="123">
        <v>21360</v>
      </c>
      <c r="N355" s="26">
        <v>2</v>
      </c>
      <c r="O355" s="126">
        <v>10680</v>
      </c>
    </row>
    <row r="356" spans="1:15">
      <c r="A356" s="24" t="s">
        <v>699</v>
      </c>
      <c r="B356" s="25" t="s">
        <v>700</v>
      </c>
      <c r="C356" s="22">
        <v>23.8</v>
      </c>
      <c r="D356" s="21">
        <v>2319.4229859535649</v>
      </c>
      <c r="E356" s="22">
        <v>4.2699999999999996</v>
      </c>
      <c r="F356" s="21">
        <v>11396.747702909648</v>
      </c>
      <c r="G356" s="22">
        <v>1.71</v>
      </c>
      <c r="H356" s="21">
        <v>15238.79599711558</v>
      </c>
      <c r="I356" s="22">
        <v>0</v>
      </c>
      <c r="J356" s="21">
        <v>0</v>
      </c>
      <c r="K356" s="22">
        <v>9.9</v>
      </c>
      <c r="L356" s="21">
        <v>1172.4260309978056</v>
      </c>
      <c r="M356" s="123">
        <v>30130</v>
      </c>
      <c r="N356" s="26">
        <v>2</v>
      </c>
      <c r="O356" s="126">
        <v>15070</v>
      </c>
    </row>
    <row r="357" spans="1:15">
      <c r="A357" s="24" t="s">
        <v>701</v>
      </c>
      <c r="B357" s="25" t="s">
        <v>702</v>
      </c>
      <c r="C357" s="22">
        <v>35.200000000000003</v>
      </c>
      <c r="D357" s="21">
        <v>3430.4071052758609</v>
      </c>
      <c r="E357" s="22">
        <v>6.42</v>
      </c>
      <c r="F357" s="21">
        <v>17135.156967840736</v>
      </c>
      <c r="G357" s="22">
        <v>2.3199999999999998</v>
      </c>
      <c r="H357" s="21">
        <v>20674.857727080784</v>
      </c>
      <c r="I357" s="22">
        <v>0</v>
      </c>
      <c r="J357" s="21">
        <v>0</v>
      </c>
      <c r="K357" s="22">
        <v>6.2</v>
      </c>
      <c r="L357" s="21">
        <v>734.24660527135291</v>
      </c>
      <c r="M357" s="123">
        <v>41970</v>
      </c>
      <c r="N357" s="26">
        <v>2</v>
      </c>
      <c r="O357" s="126">
        <v>20990</v>
      </c>
    </row>
    <row r="358" spans="1:15">
      <c r="A358" s="24" t="s">
        <v>703</v>
      </c>
      <c r="B358" s="25" t="s">
        <v>704</v>
      </c>
      <c r="C358" s="22">
        <v>22.1</v>
      </c>
      <c r="D358" s="21">
        <v>2153.7499155283103</v>
      </c>
      <c r="E358" s="22">
        <v>1.1300000000000001</v>
      </c>
      <c r="F358" s="21">
        <v>3016.0011485451764</v>
      </c>
      <c r="G358" s="22">
        <v>0.32</v>
      </c>
      <c r="H358" s="21">
        <v>2851.7045140801088</v>
      </c>
      <c r="I358" s="22">
        <v>0</v>
      </c>
      <c r="J358" s="21">
        <v>0</v>
      </c>
      <c r="K358" s="22">
        <v>10.883333333333333</v>
      </c>
      <c r="L358" s="21">
        <v>1288.8791216187994</v>
      </c>
      <c r="M358" s="123">
        <v>9310</v>
      </c>
      <c r="N358" s="26">
        <v>2</v>
      </c>
      <c r="O358" s="126">
        <v>4660</v>
      </c>
    </row>
    <row r="359" spans="1:15">
      <c r="A359" s="24" t="s">
        <v>705</v>
      </c>
      <c r="B359" s="25" t="s">
        <v>706</v>
      </c>
      <c r="C359" s="22">
        <v>26.8</v>
      </c>
      <c r="D359" s="21">
        <v>2611.7872278804848</v>
      </c>
      <c r="E359" s="22">
        <v>3.91</v>
      </c>
      <c r="F359" s="21">
        <v>10435.897779479326</v>
      </c>
      <c r="G359" s="22">
        <v>0.7</v>
      </c>
      <c r="H359" s="21">
        <v>6238.1036245502373</v>
      </c>
      <c r="I359" s="22">
        <v>0</v>
      </c>
      <c r="J359" s="21">
        <v>0</v>
      </c>
      <c r="K359" s="22">
        <v>38.56666666666667</v>
      </c>
      <c r="L359" s="21">
        <v>4567.3296897793298</v>
      </c>
      <c r="M359" s="123">
        <v>23850</v>
      </c>
      <c r="N359" s="26">
        <v>2</v>
      </c>
      <c r="O359" s="126">
        <v>11930</v>
      </c>
    </row>
    <row r="360" spans="1:15">
      <c r="A360" s="24" t="s">
        <v>707</v>
      </c>
      <c r="B360" s="25" t="s">
        <v>708</v>
      </c>
      <c r="C360" s="22">
        <v>21.1</v>
      </c>
      <c r="D360" s="21">
        <v>2056.295168219337</v>
      </c>
      <c r="E360" s="22">
        <v>5.08</v>
      </c>
      <c r="F360" s="21">
        <v>13558.660030627872</v>
      </c>
      <c r="G360" s="22">
        <v>1.03</v>
      </c>
      <c r="H360" s="21">
        <v>9178.9239046953498</v>
      </c>
      <c r="I360" s="22">
        <v>0</v>
      </c>
      <c r="J360" s="21">
        <v>0</v>
      </c>
      <c r="K360" s="22">
        <v>43.5</v>
      </c>
      <c r="L360" s="21">
        <v>5151.5689240812662</v>
      </c>
      <c r="M360" s="123">
        <v>29950</v>
      </c>
      <c r="N360" s="26">
        <v>2</v>
      </c>
      <c r="O360" s="126">
        <v>14980</v>
      </c>
    </row>
    <row r="361" spans="1:15">
      <c r="A361" s="24" t="s">
        <v>709</v>
      </c>
      <c r="B361" s="25" t="s">
        <v>710</v>
      </c>
      <c r="C361" s="22">
        <v>32.6</v>
      </c>
      <c r="D361" s="21">
        <v>3177.0247622725301</v>
      </c>
      <c r="E361" s="22">
        <v>1.35</v>
      </c>
      <c r="F361" s="21">
        <v>3603.1872128637065</v>
      </c>
      <c r="G361" s="22">
        <v>0.27</v>
      </c>
      <c r="H361" s="21">
        <v>2406.1256837550918</v>
      </c>
      <c r="I361" s="22">
        <v>0</v>
      </c>
      <c r="J361" s="21">
        <v>0</v>
      </c>
      <c r="K361" s="22">
        <v>303.68333333333334</v>
      </c>
      <c r="L361" s="21">
        <v>35964.267189917533</v>
      </c>
      <c r="M361" s="123">
        <v>45150</v>
      </c>
      <c r="N361" s="26">
        <v>2</v>
      </c>
      <c r="O361" s="126">
        <v>22580</v>
      </c>
    </row>
    <row r="362" spans="1:15">
      <c r="A362" s="24" t="s">
        <v>711</v>
      </c>
      <c r="B362" s="25" t="s">
        <v>712</v>
      </c>
      <c r="C362" s="22">
        <v>27</v>
      </c>
      <c r="D362" s="21">
        <v>2631.2781773422794</v>
      </c>
      <c r="E362" s="22">
        <v>4.3099999999999996</v>
      </c>
      <c r="F362" s="21">
        <v>11503.508805513016</v>
      </c>
      <c r="G362" s="22">
        <v>0.55000000000000004</v>
      </c>
      <c r="H362" s="21">
        <v>4901.3671335751869</v>
      </c>
      <c r="I362" s="22">
        <v>0</v>
      </c>
      <c r="J362" s="21">
        <v>0</v>
      </c>
      <c r="K362" s="22">
        <v>5.8666666666666663</v>
      </c>
      <c r="L362" s="21">
        <v>694.77098133203287</v>
      </c>
      <c r="M362" s="123">
        <v>19730</v>
      </c>
      <c r="N362" s="26">
        <v>2</v>
      </c>
      <c r="O362" s="126">
        <v>9870</v>
      </c>
    </row>
    <row r="363" spans="1:15">
      <c r="A363" s="24" t="s">
        <v>713</v>
      </c>
      <c r="B363" s="25" t="s">
        <v>714</v>
      </c>
      <c r="C363" s="22">
        <v>8</v>
      </c>
      <c r="D363" s="21">
        <v>779.63797847178648</v>
      </c>
      <c r="E363" s="22">
        <v>1.1000000000000001</v>
      </c>
      <c r="F363" s="21">
        <v>2935.9303215926498</v>
      </c>
      <c r="G363" s="22">
        <v>0.36</v>
      </c>
      <c r="H363" s="21">
        <v>3208.167578340122</v>
      </c>
      <c r="I363" s="22">
        <v>0</v>
      </c>
      <c r="J363" s="21">
        <v>0</v>
      </c>
      <c r="K363" s="22">
        <v>3</v>
      </c>
      <c r="L363" s="21">
        <v>355.28061545388044</v>
      </c>
      <c r="M363" s="123">
        <v>7280</v>
      </c>
      <c r="N363" s="26">
        <v>2</v>
      </c>
      <c r="O363" s="126">
        <v>3640</v>
      </c>
    </row>
    <row r="364" spans="1:15">
      <c r="A364" s="24" t="s">
        <v>715</v>
      </c>
      <c r="B364" s="25" t="s">
        <v>716</v>
      </c>
      <c r="C364" s="22">
        <v>17</v>
      </c>
      <c r="D364" s="21">
        <v>1656.7307042525463</v>
      </c>
      <c r="E364" s="22">
        <v>1.67</v>
      </c>
      <c r="F364" s="21">
        <v>4457.2760336906586</v>
      </c>
      <c r="G364" s="22">
        <v>0.45</v>
      </c>
      <c r="H364" s="21">
        <v>4010.2094729251526</v>
      </c>
      <c r="I364" s="22">
        <v>0</v>
      </c>
      <c r="J364" s="21">
        <v>0</v>
      </c>
      <c r="K364" s="22">
        <v>1.2833333333333334</v>
      </c>
      <c r="L364" s="21">
        <v>151.9811521663822</v>
      </c>
      <c r="M364" s="123">
        <v>10280</v>
      </c>
      <c r="N364" s="26">
        <v>2</v>
      </c>
      <c r="O364" s="126">
        <v>5140</v>
      </c>
    </row>
    <row r="365" spans="1:15">
      <c r="A365" s="24" t="s">
        <v>717</v>
      </c>
      <c r="B365" s="25" t="s">
        <v>718</v>
      </c>
      <c r="C365" s="22">
        <v>13.6</v>
      </c>
      <c r="D365" s="21">
        <v>1325.384563402037</v>
      </c>
      <c r="E365" s="22">
        <v>2.34</v>
      </c>
      <c r="F365" s="21">
        <v>6245.5245022970903</v>
      </c>
      <c r="G365" s="22">
        <v>0.42</v>
      </c>
      <c r="H365" s="21">
        <v>3742.8621747301422</v>
      </c>
      <c r="I365" s="22">
        <v>0</v>
      </c>
      <c r="J365" s="21">
        <v>0</v>
      </c>
      <c r="K365" s="22">
        <v>0</v>
      </c>
      <c r="L365" s="21">
        <v>0</v>
      </c>
      <c r="M365" s="123">
        <v>11310</v>
      </c>
      <c r="N365" s="26">
        <v>2</v>
      </c>
      <c r="O365" s="126">
        <v>5660</v>
      </c>
    </row>
    <row r="366" spans="1:15">
      <c r="A366" s="24" t="s">
        <v>719</v>
      </c>
      <c r="B366" s="25" t="s">
        <v>720</v>
      </c>
      <c r="C366" s="22">
        <v>16.8</v>
      </c>
      <c r="D366" s="21">
        <v>1637.2397547907517</v>
      </c>
      <c r="E366" s="22">
        <v>1.48</v>
      </c>
      <c r="F366" s="21">
        <v>3950.1607963246556</v>
      </c>
      <c r="G366" s="22">
        <v>0.18</v>
      </c>
      <c r="H366" s="21">
        <v>1604.083789170061</v>
      </c>
      <c r="I366" s="22">
        <v>0</v>
      </c>
      <c r="J366" s="21">
        <v>0</v>
      </c>
      <c r="K366" s="22">
        <v>2.6333333333333333</v>
      </c>
      <c r="L366" s="21">
        <v>311.85742912062841</v>
      </c>
      <c r="M366" s="123">
        <v>7500</v>
      </c>
      <c r="N366" s="26">
        <v>2</v>
      </c>
      <c r="O366" s="126">
        <v>3750</v>
      </c>
    </row>
    <row r="367" spans="1:15">
      <c r="A367" s="24" t="s">
        <v>721</v>
      </c>
      <c r="B367" s="25" t="s">
        <v>722</v>
      </c>
      <c r="C367" s="22">
        <v>3.6</v>
      </c>
      <c r="D367" s="21">
        <v>350.83709031230393</v>
      </c>
      <c r="E367" s="22">
        <v>0</v>
      </c>
      <c r="F367" s="21">
        <v>0</v>
      </c>
      <c r="G367" s="22">
        <v>0</v>
      </c>
      <c r="H367" s="21">
        <v>0</v>
      </c>
      <c r="I367" s="22">
        <v>0</v>
      </c>
      <c r="J367" s="21">
        <v>0</v>
      </c>
      <c r="K367" s="22">
        <v>0</v>
      </c>
      <c r="L367" s="21">
        <v>0</v>
      </c>
      <c r="M367" s="123">
        <v>350</v>
      </c>
      <c r="N367" s="26">
        <v>2</v>
      </c>
      <c r="O367" s="126">
        <v>180</v>
      </c>
    </row>
    <row r="368" spans="1:15">
      <c r="A368" s="24" t="s">
        <v>723</v>
      </c>
      <c r="B368" s="25" t="s">
        <v>724</v>
      </c>
      <c r="C368" s="22">
        <v>24.8</v>
      </c>
      <c r="D368" s="21">
        <v>2416.8777332625382</v>
      </c>
      <c r="E368" s="22">
        <v>2.66</v>
      </c>
      <c r="F368" s="21">
        <v>7099.6133231240437</v>
      </c>
      <c r="G368" s="22">
        <v>0.99</v>
      </c>
      <c r="H368" s="21">
        <v>8822.4608404353348</v>
      </c>
      <c r="I368" s="22">
        <v>0.01</v>
      </c>
      <c r="J368" s="21">
        <v>885.11543999999992</v>
      </c>
      <c r="K368" s="22">
        <v>36.950000000000003</v>
      </c>
      <c r="L368" s="21">
        <v>4375.8729136736274</v>
      </c>
      <c r="M368" s="123">
        <v>23600</v>
      </c>
      <c r="N368" s="26">
        <v>1</v>
      </c>
      <c r="O368" s="126">
        <v>23600</v>
      </c>
    </row>
    <row r="369" spans="1:15">
      <c r="A369" s="24" t="s">
        <v>725</v>
      </c>
      <c r="B369" s="25" t="s">
        <v>726</v>
      </c>
      <c r="C369" s="22">
        <v>35.9</v>
      </c>
      <c r="D369" s="21">
        <v>3498.6254283921417</v>
      </c>
      <c r="E369" s="22">
        <v>5.74</v>
      </c>
      <c r="F369" s="21">
        <v>15320.218223583463</v>
      </c>
      <c r="G369" s="22">
        <v>1.34</v>
      </c>
      <c r="H369" s="21">
        <v>11941.512652710455</v>
      </c>
      <c r="I369" s="22">
        <v>0</v>
      </c>
      <c r="J369" s="21">
        <v>0</v>
      </c>
      <c r="K369" s="22">
        <v>18.433333333333334</v>
      </c>
      <c r="L369" s="21">
        <v>2183.0020038443986</v>
      </c>
      <c r="M369" s="123">
        <v>32940</v>
      </c>
      <c r="N369" s="26">
        <v>1</v>
      </c>
      <c r="O369" s="126">
        <v>32940</v>
      </c>
    </row>
    <row r="370" spans="1:15">
      <c r="A370" s="24" t="s">
        <v>727</v>
      </c>
      <c r="B370" s="25" t="s">
        <v>728</v>
      </c>
      <c r="C370" s="22">
        <v>12</v>
      </c>
      <c r="D370" s="21">
        <v>1169.4569677076797</v>
      </c>
      <c r="E370" s="22">
        <v>1.89</v>
      </c>
      <c r="F370" s="21">
        <v>5044.4620980091886</v>
      </c>
      <c r="G370" s="22">
        <v>0.45</v>
      </c>
      <c r="H370" s="21">
        <v>4010.2094729251526</v>
      </c>
      <c r="I370" s="22">
        <v>0</v>
      </c>
      <c r="J370" s="21">
        <v>0</v>
      </c>
      <c r="K370" s="22">
        <v>51.533333333333331</v>
      </c>
      <c r="L370" s="21">
        <v>6102.9314610188794</v>
      </c>
      <c r="M370" s="123">
        <v>16330</v>
      </c>
      <c r="N370" s="26">
        <v>1</v>
      </c>
      <c r="O370" s="126">
        <v>16330</v>
      </c>
    </row>
    <row r="371" spans="1:15">
      <c r="A371" s="24" t="s">
        <v>729</v>
      </c>
      <c r="B371" s="25" t="s">
        <v>730</v>
      </c>
      <c r="C371" s="22">
        <v>14.5</v>
      </c>
      <c r="D371" s="21">
        <v>1413.093835980113</v>
      </c>
      <c r="E371" s="22">
        <v>1.49</v>
      </c>
      <c r="F371" s="21">
        <v>3976.8510719754981</v>
      </c>
      <c r="G371" s="22">
        <v>0.26</v>
      </c>
      <c r="H371" s="21">
        <v>2317.0099176900881</v>
      </c>
      <c r="I371" s="22">
        <v>0</v>
      </c>
      <c r="J371" s="21">
        <v>0</v>
      </c>
      <c r="K371" s="22">
        <v>0.93333333333333335</v>
      </c>
      <c r="L371" s="21">
        <v>110.53174703009614</v>
      </c>
      <c r="M371" s="123">
        <v>7820</v>
      </c>
      <c r="N371" s="26">
        <v>1</v>
      </c>
      <c r="O371" s="126">
        <v>7820</v>
      </c>
    </row>
    <row r="372" spans="1:15">
      <c r="A372" s="24" t="s">
        <v>731</v>
      </c>
      <c r="B372" s="25" t="s">
        <v>732</v>
      </c>
      <c r="C372" s="22">
        <v>25.5</v>
      </c>
      <c r="D372" s="21">
        <v>2485.0960563788194</v>
      </c>
      <c r="E372" s="22">
        <v>2.38</v>
      </c>
      <c r="F372" s="21">
        <v>6352.2856049004595</v>
      </c>
      <c r="G372" s="22">
        <v>0.66</v>
      </c>
      <c r="H372" s="21">
        <v>5881.6405602902241</v>
      </c>
      <c r="I372" s="22">
        <v>0</v>
      </c>
      <c r="J372" s="21">
        <v>0</v>
      </c>
      <c r="K372" s="22">
        <v>67</v>
      </c>
      <c r="L372" s="21">
        <v>7934.6004118033297</v>
      </c>
      <c r="M372" s="123">
        <v>22650</v>
      </c>
      <c r="N372" s="26">
        <v>1</v>
      </c>
      <c r="O372" s="126">
        <v>22650</v>
      </c>
    </row>
    <row r="373" spans="1:15">
      <c r="A373" s="24" t="s">
        <v>733</v>
      </c>
      <c r="B373" s="25" t="s">
        <v>734</v>
      </c>
      <c r="C373" s="22">
        <v>31.3</v>
      </c>
      <c r="D373" s="21">
        <v>3050.3335907708647</v>
      </c>
      <c r="E373" s="22">
        <v>2.4700000000000002</v>
      </c>
      <c r="F373" s="21">
        <v>6592.4980857580404</v>
      </c>
      <c r="G373" s="22">
        <v>0.67</v>
      </c>
      <c r="H373" s="21">
        <v>5970.7563263552274</v>
      </c>
      <c r="I373" s="22">
        <v>0</v>
      </c>
      <c r="J373" s="21">
        <v>0</v>
      </c>
      <c r="K373" s="22">
        <v>23.566666666666666</v>
      </c>
      <c r="L373" s="21">
        <v>2790.9266125099275</v>
      </c>
      <c r="M373" s="123">
        <v>18400</v>
      </c>
      <c r="N373" s="26">
        <v>2</v>
      </c>
      <c r="O373" s="126">
        <v>9200</v>
      </c>
    </row>
    <row r="374" spans="1:15">
      <c r="A374" s="24" t="s">
        <v>735</v>
      </c>
      <c r="B374" s="25" t="s">
        <v>736</v>
      </c>
      <c r="C374" s="22">
        <v>40.299999999999997</v>
      </c>
      <c r="D374" s="21">
        <v>3927.426316551624</v>
      </c>
      <c r="E374" s="22">
        <v>4.01</v>
      </c>
      <c r="F374" s="21">
        <v>10702.80053598775</v>
      </c>
      <c r="G374" s="22">
        <v>0.93</v>
      </c>
      <c r="H374" s="21">
        <v>8287.766244045315</v>
      </c>
      <c r="I374" s="22">
        <v>0</v>
      </c>
      <c r="J374" s="21">
        <v>0</v>
      </c>
      <c r="K374" s="22">
        <v>124.06666666666666</v>
      </c>
      <c r="L374" s="21">
        <v>14692.827230214922</v>
      </c>
      <c r="M374" s="123">
        <v>37610</v>
      </c>
      <c r="N374" s="26">
        <v>2</v>
      </c>
      <c r="O374" s="126">
        <v>18810</v>
      </c>
    </row>
    <row r="375" spans="1:15">
      <c r="A375" s="24" t="s">
        <v>737</v>
      </c>
      <c r="B375" s="25" t="s">
        <v>738</v>
      </c>
      <c r="C375" s="22">
        <v>12.3</v>
      </c>
      <c r="D375" s="21">
        <v>1198.6933919003718</v>
      </c>
      <c r="E375" s="22">
        <v>1.19</v>
      </c>
      <c r="F375" s="21">
        <v>3176.1428024502297</v>
      </c>
      <c r="G375" s="22">
        <v>0.27</v>
      </c>
      <c r="H375" s="21">
        <v>2406.1256837550918</v>
      </c>
      <c r="I375" s="22">
        <v>0</v>
      </c>
      <c r="J375" s="21">
        <v>0</v>
      </c>
      <c r="K375" s="22">
        <v>5.25</v>
      </c>
      <c r="L375" s="21">
        <v>621.74107704429082</v>
      </c>
      <c r="M375" s="123">
        <v>7400</v>
      </c>
      <c r="N375" s="26">
        <v>2</v>
      </c>
      <c r="O375" s="126">
        <v>3700</v>
      </c>
    </row>
    <row r="376" spans="1:15">
      <c r="A376" s="24" t="s">
        <v>739</v>
      </c>
      <c r="B376" s="25" t="s">
        <v>740</v>
      </c>
      <c r="C376" s="22">
        <v>3.6</v>
      </c>
      <c r="D376" s="21">
        <v>350.83709031230393</v>
      </c>
      <c r="E376" s="22">
        <v>0</v>
      </c>
      <c r="F376" s="21">
        <v>0</v>
      </c>
      <c r="G376" s="22">
        <v>0</v>
      </c>
      <c r="H376" s="21">
        <v>0</v>
      </c>
      <c r="I376" s="22">
        <v>0</v>
      </c>
      <c r="J376" s="21">
        <v>0</v>
      </c>
      <c r="K376" s="22">
        <v>0</v>
      </c>
      <c r="L376" s="21">
        <v>0</v>
      </c>
      <c r="M376" s="123">
        <v>350</v>
      </c>
      <c r="N376" s="26">
        <v>2</v>
      </c>
      <c r="O376" s="126">
        <v>180</v>
      </c>
    </row>
    <row r="377" spans="1:15">
      <c r="A377" s="24" t="s">
        <v>741</v>
      </c>
      <c r="B377" s="25" t="s">
        <v>742</v>
      </c>
      <c r="C377" s="22">
        <v>4.0999999999999996</v>
      </c>
      <c r="D377" s="21">
        <v>399.56446396679053</v>
      </c>
      <c r="E377" s="22">
        <v>0</v>
      </c>
      <c r="F377" s="21">
        <v>0</v>
      </c>
      <c r="G377" s="22">
        <v>0</v>
      </c>
      <c r="H377" s="21">
        <v>0</v>
      </c>
      <c r="I377" s="22">
        <v>0</v>
      </c>
      <c r="J377" s="21">
        <v>0</v>
      </c>
      <c r="K377" s="22">
        <v>0</v>
      </c>
      <c r="L377" s="21">
        <v>0</v>
      </c>
      <c r="M377" s="123">
        <v>400</v>
      </c>
      <c r="N377" s="26">
        <v>2</v>
      </c>
      <c r="O377" s="126">
        <v>200</v>
      </c>
    </row>
    <row r="378" spans="1:15">
      <c r="A378" s="24" t="s">
        <v>743</v>
      </c>
      <c r="B378" s="25" t="s">
        <v>744</v>
      </c>
      <c r="C378" s="22">
        <v>23.4</v>
      </c>
      <c r="D378" s="21">
        <v>2280.4410870299753</v>
      </c>
      <c r="E378" s="22">
        <v>3.24</v>
      </c>
      <c r="F378" s="21">
        <v>8647.6493108728955</v>
      </c>
      <c r="G378" s="22">
        <v>0.79</v>
      </c>
      <c r="H378" s="21">
        <v>7040.1455191352679</v>
      </c>
      <c r="I378" s="22">
        <v>0</v>
      </c>
      <c r="J378" s="21">
        <v>0</v>
      </c>
      <c r="K378" s="22">
        <v>4.4000000000000004</v>
      </c>
      <c r="L378" s="21">
        <v>521.07823599902474</v>
      </c>
      <c r="M378" s="123">
        <v>18490</v>
      </c>
      <c r="N378" s="26">
        <v>2</v>
      </c>
      <c r="O378" s="126">
        <v>9250</v>
      </c>
    </row>
    <row r="379" spans="1:15">
      <c r="A379" s="24" t="s">
        <v>745</v>
      </c>
      <c r="B379" s="25" t="s">
        <v>746</v>
      </c>
      <c r="C379" s="22">
        <v>16</v>
      </c>
      <c r="D379" s="21">
        <v>1559.275956943573</v>
      </c>
      <c r="E379" s="22">
        <v>2.63</v>
      </c>
      <c r="F379" s="21">
        <v>7019.5424961715162</v>
      </c>
      <c r="G379" s="22">
        <v>0.56999999999999995</v>
      </c>
      <c r="H379" s="21">
        <v>5079.5986657051926</v>
      </c>
      <c r="I379" s="22">
        <v>0</v>
      </c>
      <c r="J379" s="21">
        <v>0</v>
      </c>
      <c r="K379" s="22">
        <v>25.183333333333334</v>
      </c>
      <c r="L379" s="21">
        <v>2982.3833886156299</v>
      </c>
      <c r="M379" s="123">
        <v>16640</v>
      </c>
      <c r="N379" s="26">
        <v>2</v>
      </c>
      <c r="O379" s="126">
        <v>8320</v>
      </c>
    </row>
    <row r="380" spans="1:15">
      <c r="A380" s="24" t="s">
        <v>747</v>
      </c>
      <c r="B380" s="25" t="s">
        <v>748</v>
      </c>
      <c r="C380" s="22">
        <v>24.1</v>
      </c>
      <c r="D380" s="21">
        <v>2348.659410146257</v>
      </c>
      <c r="E380" s="22">
        <v>3.04</v>
      </c>
      <c r="F380" s="21">
        <v>8113.8437978560496</v>
      </c>
      <c r="G380" s="22">
        <v>0.86</v>
      </c>
      <c r="H380" s="21">
        <v>7663.955881590291</v>
      </c>
      <c r="I380" s="22">
        <v>0</v>
      </c>
      <c r="J380" s="21">
        <v>0</v>
      </c>
      <c r="K380" s="22">
        <v>36.866666666666667</v>
      </c>
      <c r="L380" s="21">
        <v>4366.0040076887972</v>
      </c>
      <c r="M380" s="123">
        <v>22490</v>
      </c>
      <c r="N380" s="26">
        <v>2</v>
      </c>
      <c r="O380" s="126">
        <v>11250</v>
      </c>
    </row>
    <row r="381" spans="1:15">
      <c r="A381" s="24" t="s">
        <v>749</v>
      </c>
      <c r="B381" s="25" t="s">
        <v>750</v>
      </c>
      <c r="C381" s="22">
        <v>3.6</v>
      </c>
      <c r="D381" s="21">
        <v>350.83709031230393</v>
      </c>
      <c r="E381" s="22">
        <v>0</v>
      </c>
      <c r="F381" s="21">
        <v>0</v>
      </c>
      <c r="G381" s="22">
        <v>0</v>
      </c>
      <c r="H381" s="21">
        <v>0</v>
      </c>
      <c r="I381" s="22">
        <v>0</v>
      </c>
      <c r="J381" s="21">
        <v>0</v>
      </c>
      <c r="K381" s="22">
        <v>0</v>
      </c>
      <c r="L381" s="21">
        <v>0</v>
      </c>
      <c r="M381" s="123">
        <v>350</v>
      </c>
      <c r="N381" s="26">
        <v>2</v>
      </c>
      <c r="O381" s="126">
        <v>180</v>
      </c>
    </row>
    <row r="382" spans="1:15">
      <c r="A382" s="24" t="s">
        <v>751</v>
      </c>
      <c r="B382" s="25" t="s">
        <v>752</v>
      </c>
      <c r="C382" s="22">
        <v>4.2</v>
      </c>
      <c r="D382" s="21">
        <v>409.30993869768793</v>
      </c>
      <c r="E382" s="22">
        <v>0</v>
      </c>
      <c r="F382" s="21">
        <v>0</v>
      </c>
      <c r="G382" s="22">
        <v>0</v>
      </c>
      <c r="H382" s="21">
        <v>0</v>
      </c>
      <c r="I382" s="22">
        <v>0</v>
      </c>
      <c r="J382" s="21">
        <v>0</v>
      </c>
      <c r="K382" s="22">
        <v>0</v>
      </c>
      <c r="L382" s="21">
        <v>0</v>
      </c>
      <c r="M382" s="123">
        <v>410</v>
      </c>
      <c r="N382" s="26">
        <v>2</v>
      </c>
      <c r="O382" s="126">
        <v>210</v>
      </c>
    </row>
    <row r="383" spans="1:15">
      <c r="A383" s="24" t="s">
        <v>753</v>
      </c>
      <c r="B383" s="25" t="s">
        <v>754</v>
      </c>
      <c r="C383" s="22">
        <v>3.5</v>
      </c>
      <c r="D383" s="21">
        <v>341.09161558140659</v>
      </c>
      <c r="E383" s="22">
        <v>0</v>
      </c>
      <c r="F383" s="21">
        <v>0</v>
      </c>
      <c r="G383" s="22">
        <v>0</v>
      </c>
      <c r="H383" s="21">
        <v>0</v>
      </c>
      <c r="I383" s="22">
        <v>0</v>
      </c>
      <c r="J383" s="21">
        <v>0</v>
      </c>
      <c r="K383" s="22">
        <v>0</v>
      </c>
      <c r="L383" s="21">
        <v>0</v>
      </c>
      <c r="M383" s="123">
        <v>340</v>
      </c>
      <c r="N383" s="26">
        <v>2</v>
      </c>
      <c r="O383" s="126">
        <v>170</v>
      </c>
    </row>
    <row r="384" spans="1:15">
      <c r="A384" s="24" t="s">
        <v>755</v>
      </c>
      <c r="B384" s="25" t="s">
        <v>756</v>
      </c>
      <c r="C384" s="22">
        <v>30</v>
      </c>
      <c r="D384" s="21">
        <v>2923.6424192691993</v>
      </c>
      <c r="E384" s="22">
        <v>2.38</v>
      </c>
      <c r="F384" s="21">
        <v>6352.2856049004595</v>
      </c>
      <c r="G384" s="22">
        <v>0.48</v>
      </c>
      <c r="H384" s="21">
        <v>4277.5567711201629</v>
      </c>
      <c r="I384" s="22">
        <v>0</v>
      </c>
      <c r="J384" s="21">
        <v>0</v>
      </c>
      <c r="K384" s="22">
        <v>68.533333333333331</v>
      </c>
      <c r="L384" s="21">
        <v>8116.1882819242019</v>
      </c>
      <c r="M384" s="123">
        <v>21670</v>
      </c>
      <c r="N384" s="26">
        <v>2</v>
      </c>
      <c r="O384" s="126">
        <v>10840</v>
      </c>
    </row>
    <row r="385" spans="1:15">
      <c r="A385" s="24" t="s">
        <v>757</v>
      </c>
      <c r="B385" s="25" t="s">
        <v>758</v>
      </c>
      <c r="C385" s="22">
        <v>3.5</v>
      </c>
      <c r="D385" s="21">
        <v>341.09161558140659</v>
      </c>
      <c r="E385" s="22">
        <v>0</v>
      </c>
      <c r="F385" s="21">
        <v>0</v>
      </c>
      <c r="G385" s="22">
        <v>0</v>
      </c>
      <c r="H385" s="21">
        <v>0</v>
      </c>
      <c r="I385" s="22">
        <v>0</v>
      </c>
      <c r="J385" s="21">
        <v>0</v>
      </c>
      <c r="K385" s="22">
        <v>0</v>
      </c>
      <c r="L385" s="21">
        <v>0</v>
      </c>
      <c r="M385" s="123">
        <v>340</v>
      </c>
      <c r="N385" s="26">
        <v>2</v>
      </c>
      <c r="O385" s="126">
        <v>170</v>
      </c>
    </row>
    <row r="386" spans="1:15">
      <c r="A386" s="24" t="s">
        <v>759</v>
      </c>
      <c r="B386" s="25" t="s">
        <v>760</v>
      </c>
      <c r="C386" s="22">
        <v>11.9</v>
      </c>
      <c r="D386" s="21">
        <v>1159.7114929767824</v>
      </c>
      <c r="E386" s="22">
        <v>1.8800000000000001</v>
      </c>
      <c r="F386" s="21">
        <v>5017.771822358347</v>
      </c>
      <c r="G386" s="22">
        <v>0.3</v>
      </c>
      <c r="H386" s="21">
        <v>2673.4729819501017</v>
      </c>
      <c r="I386" s="22">
        <v>0.04</v>
      </c>
      <c r="J386" s="21">
        <v>3540.4617599999997</v>
      </c>
      <c r="K386" s="22">
        <v>9.9166666666666661</v>
      </c>
      <c r="L386" s="21">
        <v>1174.3998121947714</v>
      </c>
      <c r="M386" s="123">
        <v>13570</v>
      </c>
      <c r="N386" s="26">
        <v>1</v>
      </c>
      <c r="O386" s="126">
        <v>13570</v>
      </c>
    </row>
    <row r="387" spans="1:15">
      <c r="A387" s="24" t="s">
        <v>761</v>
      </c>
      <c r="B387" s="25" t="s">
        <v>762</v>
      </c>
      <c r="C387" s="22">
        <v>24.2</v>
      </c>
      <c r="D387" s="21">
        <v>2358.404884877154</v>
      </c>
      <c r="E387" s="22">
        <v>2.0699999999999998</v>
      </c>
      <c r="F387" s="21">
        <v>5524.8870597243495</v>
      </c>
      <c r="G387" s="22">
        <v>0.36</v>
      </c>
      <c r="H387" s="21">
        <v>3208.167578340122</v>
      </c>
      <c r="I387" s="22">
        <v>0</v>
      </c>
      <c r="J387" s="21">
        <v>0</v>
      </c>
      <c r="K387" s="22">
        <v>4.0999999999999996</v>
      </c>
      <c r="L387" s="21">
        <v>485.55017445363654</v>
      </c>
      <c r="M387" s="123">
        <v>11580</v>
      </c>
      <c r="N387" s="26">
        <v>1</v>
      </c>
      <c r="O387" s="126">
        <v>11580</v>
      </c>
    </row>
    <row r="388" spans="1:15">
      <c r="A388" s="24" t="s">
        <v>763</v>
      </c>
      <c r="B388" s="25" t="s">
        <v>764</v>
      </c>
      <c r="C388" s="22">
        <v>9</v>
      </c>
      <c r="D388" s="21">
        <v>877.09272578075979</v>
      </c>
      <c r="E388" s="22">
        <v>0.69000000000000006</v>
      </c>
      <c r="F388" s="21">
        <v>1841.6290199081166</v>
      </c>
      <c r="G388" s="22">
        <v>0.15</v>
      </c>
      <c r="H388" s="21">
        <v>1336.7364909750509</v>
      </c>
      <c r="I388" s="22">
        <v>0</v>
      </c>
      <c r="J388" s="21">
        <v>0</v>
      </c>
      <c r="K388" s="22">
        <v>28.866666666666667</v>
      </c>
      <c r="L388" s="21">
        <v>3418.5890331451164</v>
      </c>
      <c r="M388" s="123">
        <v>7470</v>
      </c>
      <c r="N388" s="26">
        <v>1</v>
      </c>
      <c r="O388" s="126">
        <v>7470</v>
      </c>
    </row>
    <row r="389" spans="1:15">
      <c r="A389" s="24" t="s">
        <v>765</v>
      </c>
      <c r="B389" s="25" t="s">
        <v>766</v>
      </c>
      <c r="C389" s="22">
        <v>8.1999999999999993</v>
      </c>
      <c r="D389" s="21">
        <v>799.12892793358105</v>
      </c>
      <c r="E389" s="22">
        <v>0.63</v>
      </c>
      <c r="F389" s="21">
        <v>1681.4873660030628</v>
      </c>
      <c r="G389" s="22">
        <v>0.13</v>
      </c>
      <c r="H389" s="21">
        <v>1158.504958845044</v>
      </c>
      <c r="I389" s="22">
        <v>0</v>
      </c>
      <c r="J389" s="21">
        <v>0</v>
      </c>
      <c r="K389" s="22">
        <v>6.4833333333333334</v>
      </c>
      <c r="L389" s="21">
        <v>767.80088561977493</v>
      </c>
      <c r="M389" s="123">
        <v>4410</v>
      </c>
      <c r="N389" s="26">
        <v>1</v>
      </c>
      <c r="O389" s="126">
        <v>4410</v>
      </c>
    </row>
    <row r="390" spans="1:15">
      <c r="A390" s="24" t="s">
        <v>767</v>
      </c>
      <c r="B390" s="25" t="s">
        <v>768</v>
      </c>
      <c r="C390" s="22">
        <v>34.6</v>
      </c>
      <c r="D390" s="21">
        <v>3371.9342568904767</v>
      </c>
      <c r="E390" s="22">
        <v>2.2400000000000002</v>
      </c>
      <c r="F390" s="21">
        <v>5978.6217457886687</v>
      </c>
      <c r="G390" s="22">
        <v>0.4</v>
      </c>
      <c r="H390" s="21">
        <v>3564.6306426001356</v>
      </c>
      <c r="I390" s="22">
        <v>0</v>
      </c>
      <c r="J390" s="21">
        <v>0</v>
      </c>
      <c r="K390" s="22">
        <v>13.083333333333334</v>
      </c>
      <c r="L390" s="21">
        <v>1549.4182396183121</v>
      </c>
      <c r="M390" s="123">
        <v>14460</v>
      </c>
      <c r="N390" s="26">
        <v>1</v>
      </c>
      <c r="O390" s="126">
        <v>14460</v>
      </c>
    </row>
    <row r="391" spans="1:15">
      <c r="A391" s="24" t="s">
        <v>769</v>
      </c>
      <c r="B391" s="25" t="s">
        <v>770</v>
      </c>
      <c r="C391" s="22">
        <v>4.2</v>
      </c>
      <c r="D391" s="21">
        <v>409.30993869768793</v>
      </c>
      <c r="E391" s="22">
        <v>0</v>
      </c>
      <c r="F391" s="21">
        <v>0</v>
      </c>
      <c r="G391" s="22">
        <v>0</v>
      </c>
      <c r="H391" s="21">
        <v>0</v>
      </c>
      <c r="I391" s="22">
        <v>0</v>
      </c>
      <c r="J391" s="21">
        <v>0</v>
      </c>
      <c r="K391" s="22">
        <v>0</v>
      </c>
      <c r="L391" s="21">
        <v>0</v>
      </c>
      <c r="M391" s="123">
        <v>410</v>
      </c>
      <c r="N391" s="26">
        <v>2</v>
      </c>
      <c r="O391" s="126">
        <v>210</v>
      </c>
    </row>
    <row r="392" spans="1:15">
      <c r="A392" s="24" t="s">
        <v>771</v>
      </c>
      <c r="B392" s="25" t="s">
        <v>772</v>
      </c>
      <c r="C392" s="22">
        <v>3.7</v>
      </c>
      <c r="D392" s="21">
        <v>360.58256504320127</v>
      </c>
      <c r="E392" s="22">
        <v>0.09</v>
      </c>
      <c r="F392" s="21">
        <v>240.2124808575804</v>
      </c>
      <c r="G392" s="22">
        <v>0.04</v>
      </c>
      <c r="H392" s="21">
        <v>356.4630642600136</v>
      </c>
      <c r="I392" s="22">
        <v>0</v>
      </c>
      <c r="J392" s="21">
        <v>0</v>
      </c>
      <c r="K392" s="22">
        <v>11.366666666666667</v>
      </c>
      <c r="L392" s="21">
        <v>1346.1187763308137</v>
      </c>
      <c r="M392" s="123">
        <v>2300</v>
      </c>
      <c r="N392" s="26">
        <v>2</v>
      </c>
      <c r="O392" s="126">
        <v>1150</v>
      </c>
    </row>
    <row r="393" spans="1:15">
      <c r="A393" s="24" t="s">
        <v>773</v>
      </c>
      <c r="B393" s="25" t="s">
        <v>774</v>
      </c>
      <c r="C393" s="22">
        <v>25.5</v>
      </c>
      <c r="D393" s="21">
        <v>2485.0960563788194</v>
      </c>
      <c r="E393" s="22">
        <v>3.36</v>
      </c>
      <c r="F393" s="21">
        <v>8967.9326186830021</v>
      </c>
      <c r="G393" s="22">
        <v>0.94</v>
      </c>
      <c r="H393" s="21">
        <v>8376.8820101103174</v>
      </c>
      <c r="I393" s="22">
        <v>0</v>
      </c>
      <c r="J393" s="21">
        <v>0</v>
      </c>
      <c r="K393" s="22">
        <v>10</v>
      </c>
      <c r="L393" s="21">
        <v>1184.2687181796014</v>
      </c>
      <c r="M393" s="123">
        <v>21010</v>
      </c>
      <c r="N393" s="26">
        <v>2</v>
      </c>
      <c r="O393" s="126">
        <v>10510</v>
      </c>
    </row>
    <row r="394" spans="1:15">
      <c r="A394" s="24" t="s">
        <v>775</v>
      </c>
      <c r="B394" s="25" t="s">
        <v>776</v>
      </c>
      <c r="C394" s="22">
        <v>15.6</v>
      </c>
      <c r="D394" s="21">
        <v>1520.2940580199836</v>
      </c>
      <c r="E394" s="22">
        <v>2.17</v>
      </c>
      <c r="F394" s="21">
        <v>5791.789816232772</v>
      </c>
      <c r="G394" s="22">
        <v>0.64</v>
      </c>
      <c r="H394" s="21">
        <v>5703.4090281602175</v>
      </c>
      <c r="I394" s="22">
        <v>0</v>
      </c>
      <c r="J394" s="21">
        <v>0</v>
      </c>
      <c r="K394" s="22">
        <v>4.5</v>
      </c>
      <c r="L394" s="21">
        <v>532.92092318082064</v>
      </c>
      <c r="M394" s="123">
        <v>13550</v>
      </c>
      <c r="N394" s="26">
        <v>2</v>
      </c>
      <c r="O394" s="126">
        <v>6780</v>
      </c>
    </row>
    <row r="395" spans="1:15">
      <c r="A395" s="24" t="s">
        <v>777</v>
      </c>
      <c r="B395" s="25" t="s">
        <v>778</v>
      </c>
      <c r="C395" s="22">
        <v>17.8</v>
      </c>
      <c r="D395" s="21">
        <v>1734.694502099725</v>
      </c>
      <c r="E395" s="22">
        <v>2.57</v>
      </c>
      <c r="F395" s="21">
        <v>6859.4008422664629</v>
      </c>
      <c r="G395" s="22">
        <v>0.44</v>
      </c>
      <c r="H395" s="21">
        <v>3921.0937068601493</v>
      </c>
      <c r="I395" s="22">
        <v>0</v>
      </c>
      <c r="J395" s="21">
        <v>0</v>
      </c>
      <c r="K395" s="22">
        <v>0</v>
      </c>
      <c r="L395" s="21">
        <v>0</v>
      </c>
      <c r="M395" s="123">
        <v>12520</v>
      </c>
      <c r="N395" s="26">
        <v>2</v>
      </c>
      <c r="O395" s="126">
        <v>6260</v>
      </c>
    </row>
    <row r="396" spans="1:15">
      <c r="A396" s="24" t="s">
        <v>779</v>
      </c>
      <c r="B396" s="25" t="s">
        <v>780</v>
      </c>
      <c r="C396" s="22">
        <v>3.6</v>
      </c>
      <c r="D396" s="21">
        <v>350.83709031230393</v>
      </c>
      <c r="E396" s="22">
        <v>0</v>
      </c>
      <c r="F396" s="21">
        <v>0</v>
      </c>
      <c r="G396" s="22">
        <v>0</v>
      </c>
      <c r="H396" s="21">
        <v>0</v>
      </c>
      <c r="I396" s="22">
        <v>0</v>
      </c>
      <c r="J396" s="21">
        <v>0</v>
      </c>
      <c r="K396" s="22">
        <v>0</v>
      </c>
      <c r="L396" s="21">
        <v>0</v>
      </c>
      <c r="M396" s="123">
        <v>350</v>
      </c>
      <c r="N396" s="26">
        <v>2</v>
      </c>
      <c r="O396" s="126">
        <v>180</v>
      </c>
    </row>
    <row r="397" spans="1:15">
      <c r="A397" s="24" t="s">
        <v>781</v>
      </c>
      <c r="B397" s="25" t="s">
        <v>782</v>
      </c>
      <c r="C397" s="22">
        <v>13.9</v>
      </c>
      <c r="D397" s="21">
        <v>1354.6209875947291</v>
      </c>
      <c r="E397" s="22">
        <v>1.22</v>
      </c>
      <c r="F397" s="21">
        <v>3256.2136294027569</v>
      </c>
      <c r="G397" s="22">
        <v>0.28999999999999998</v>
      </c>
      <c r="H397" s="21">
        <v>2584.357215885098</v>
      </c>
      <c r="I397" s="22">
        <v>0</v>
      </c>
      <c r="J397" s="21">
        <v>0</v>
      </c>
      <c r="K397" s="22">
        <v>31.766666666666666</v>
      </c>
      <c r="L397" s="21">
        <v>3762.0269614172007</v>
      </c>
      <c r="M397" s="123">
        <v>10960</v>
      </c>
      <c r="N397" s="26">
        <v>2</v>
      </c>
      <c r="O397" s="126">
        <v>5480</v>
      </c>
    </row>
    <row r="398" spans="1:15">
      <c r="A398" s="24" t="s">
        <v>783</v>
      </c>
      <c r="B398" s="25" t="s">
        <v>784</v>
      </c>
      <c r="C398" s="22">
        <v>20.3</v>
      </c>
      <c r="D398" s="21">
        <v>1978.3313703721583</v>
      </c>
      <c r="E398" s="22">
        <v>3.5199999999999996</v>
      </c>
      <c r="F398" s="21">
        <v>9394.9770290964771</v>
      </c>
      <c r="G398" s="22">
        <v>1.1599999999999999</v>
      </c>
      <c r="H398" s="21">
        <v>10337.428863540392</v>
      </c>
      <c r="I398" s="22">
        <v>0</v>
      </c>
      <c r="J398" s="21">
        <v>0</v>
      </c>
      <c r="K398" s="22">
        <v>30.133333333333333</v>
      </c>
      <c r="L398" s="21">
        <v>3568.5964041145326</v>
      </c>
      <c r="M398" s="123">
        <v>25280</v>
      </c>
      <c r="N398" s="26">
        <v>2</v>
      </c>
      <c r="O398" s="126">
        <v>12640</v>
      </c>
    </row>
    <row r="399" spans="1:15">
      <c r="A399" s="24" t="s">
        <v>785</v>
      </c>
      <c r="B399" s="25" t="s">
        <v>786</v>
      </c>
      <c r="C399" s="22">
        <v>3.6</v>
      </c>
      <c r="D399" s="21">
        <v>350.83709031230393</v>
      </c>
      <c r="E399" s="22">
        <v>0</v>
      </c>
      <c r="F399" s="21">
        <v>0</v>
      </c>
      <c r="G399" s="22">
        <v>0</v>
      </c>
      <c r="H399" s="21">
        <v>0</v>
      </c>
      <c r="I399" s="22">
        <v>0</v>
      </c>
      <c r="J399" s="21">
        <v>0</v>
      </c>
      <c r="K399" s="22">
        <v>0</v>
      </c>
      <c r="L399" s="21">
        <v>0</v>
      </c>
      <c r="M399" s="123">
        <v>350</v>
      </c>
      <c r="N399" s="26">
        <v>2</v>
      </c>
      <c r="O399" s="126">
        <v>180</v>
      </c>
    </row>
    <row r="400" spans="1:15">
      <c r="A400" s="24" t="s">
        <v>787</v>
      </c>
      <c r="B400" s="25" t="s">
        <v>788</v>
      </c>
      <c r="C400" s="22">
        <v>13.6</v>
      </c>
      <c r="D400" s="21">
        <v>1325.384563402037</v>
      </c>
      <c r="E400" s="22">
        <v>1.03</v>
      </c>
      <c r="F400" s="21">
        <v>2749.0983920367535</v>
      </c>
      <c r="G400" s="22">
        <v>0.27</v>
      </c>
      <c r="H400" s="21">
        <v>2406.1256837550918</v>
      </c>
      <c r="I400" s="22">
        <v>0</v>
      </c>
      <c r="J400" s="21">
        <v>0</v>
      </c>
      <c r="K400" s="22">
        <v>43.6</v>
      </c>
      <c r="L400" s="21">
        <v>5163.4116112630627</v>
      </c>
      <c r="M400" s="123">
        <v>11640</v>
      </c>
      <c r="N400" s="26">
        <v>2</v>
      </c>
      <c r="O400" s="126">
        <v>5820</v>
      </c>
    </row>
    <row r="401" spans="1:15">
      <c r="A401" s="24" t="s">
        <v>789</v>
      </c>
      <c r="B401" s="25" t="s">
        <v>790</v>
      </c>
      <c r="C401" s="22">
        <v>15.5</v>
      </c>
      <c r="D401" s="21">
        <v>1510.5485832890863</v>
      </c>
      <c r="E401" s="22">
        <v>1.5699999999999998</v>
      </c>
      <c r="F401" s="21">
        <v>4190.3732771822361</v>
      </c>
      <c r="G401" s="22">
        <v>0.4</v>
      </c>
      <c r="H401" s="21">
        <v>3564.6306426001356</v>
      </c>
      <c r="I401" s="22">
        <v>0</v>
      </c>
      <c r="J401" s="21">
        <v>0</v>
      </c>
      <c r="K401" s="22">
        <v>42.45</v>
      </c>
      <c r="L401" s="21">
        <v>5027.2207086724084</v>
      </c>
      <c r="M401" s="123">
        <v>14290</v>
      </c>
      <c r="N401" s="26">
        <v>2</v>
      </c>
      <c r="O401" s="126">
        <v>7150</v>
      </c>
    </row>
    <row r="402" spans="1:15">
      <c r="A402" s="24" t="s">
        <v>791</v>
      </c>
      <c r="B402" s="25" t="s">
        <v>792</v>
      </c>
      <c r="C402" s="22">
        <v>16.7</v>
      </c>
      <c r="D402" s="21">
        <v>1627.4942800598542</v>
      </c>
      <c r="E402" s="22">
        <v>0.75</v>
      </c>
      <c r="F402" s="21">
        <v>2001.7706738131701</v>
      </c>
      <c r="G402" s="22">
        <v>0.09</v>
      </c>
      <c r="H402" s="21">
        <v>802.04189458503049</v>
      </c>
      <c r="I402" s="22">
        <v>0</v>
      </c>
      <c r="J402" s="21">
        <v>0</v>
      </c>
      <c r="K402" s="22">
        <v>2.6666666666666665</v>
      </c>
      <c r="L402" s="21">
        <v>315.80499151456036</v>
      </c>
      <c r="M402" s="123">
        <v>4750</v>
      </c>
      <c r="N402" s="26">
        <v>2</v>
      </c>
      <c r="O402" s="126">
        <v>2380</v>
      </c>
    </row>
    <row r="403" spans="1:15" ht="14.25" thickBot="1">
      <c r="A403" s="27" t="s">
        <v>793</v>
      </c>
      <c r="B403" s="28" t="s">
        <v>794</v>
      </c>
      <c r="C403" s="22">
        <v>3.7</v>
      </c>
      <c r="D403" s="21">
        <v>360.58256504320127</v>
      </c>
      <c r="E403" s="22">
        <v>0</v>
      </c>
      <c r="F403" s="21">
        <v>0</v>
      </c>
      <c r="G403" s="22">
        <v>0</v>
      </c>
      <c r="H403" s="21">
        <v>0</v>
      </c>
      <c r="I403" s="22">
        <v>0</v>
      </c>
      <c r="J403" s="21">
        <v>0</v>
      </c>
      <c r="K403" s="22">
        <v>0</v>
      </c>
      <c r="L403" s="21">
        <v>0</v>
      </c>
      <c r="M403" s="123">
        <v>360</v>
      </c>
      <c r="N403" s="29">
        <v>2</v>
      </c>
      <c r="O403" s="126">
        <v>180</v>
      </c>
    </row>
    <row r="404" spans="1:15">
      <c r="M404" s="124">
        <f>SUM(M6:M403)</f>
        <v>8082820</v>
      </c>
      <c r="O404" s="127">
        <f>SUM(O6:O403)</f>
        <v>5103910</v>
      </c>
    </row>
  </sheetData>
  <mergeCells count="10">
    <mergeCell ref="I4:J4"/>
    <mergeCell ref="K4:L4"/>
    <mergeCell ref="M4:M5"/>
    <mergeCell ref="N4:N5"/>
    <mergeCell ref="O4:O5"/>
    <mergeCell ref="A4:A5"/>
    <mergeCell ref="B4:B5"/>
    <mergeCell ref="C4:D4"/>
    <mergeCell ref="E4:F4"/>
    <mergeCell ref="G4:H4"/>
  </mergeCells>
  <phoneticPr fontId="1" type="noConversion"/>
  <pageMargins left="0.6692913385826772" right="0.27559055118110237" top="0.9055118110236221" bottom="0.47244094488188981" header="0.51181102362204722" footer="0"/>
  <pageSetup paperSize="9" scale="70" orientation="landscape" horizontalDpi="1200" verticalDpi="1200" r:id="rId1"/>
  <headerFooter alignWithMargins="0">
    <oddHeader>&amp;C&amp;24&amp;E호실별 공공요금 사용 현황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20" sqref="C20"/>
    </sheetView>
  </sheetViews>
  <sheetFormatPr defaultRowHeight="19.5"/>
  <cols>
    <col min="1" max="1" width="11.21875" style="2" customWidth="1"/>
    <col min="2" max="2" width="12.88671875" style="2" customWidth="1"/>
    <col min="3" max="3" width="9" style="2" bestFit="1" customWidth="1"/>
    <col min="4" max="4" width="12.6640625" style="9" bestFit="1" customWidth="1"/>
    <col min="5" max="5" width="11.5546875" style="9" bestFit="1" customWidth="1"/>
    <col min="6" max="7" width="12.6640625" style="8" bestFit="1" customWidth="1"/>
    <col min="8" max="8" width="10.33203125" style="10" customWidth="1"/>
    <col min="9" max="9" width="12.6640625" style="8" bestFit="1" customWidth="1"/>
    <col min="10" max="10" width="13.44140625" style="8" bestFit="1" customWidth="1"/>
    <col min="11" max="11" width="11.6640625" style="8" bestFit="1" customWidth="1"/>
    <col min="12" max="12" width="38.109375" style="8" customWidth="1"/>
    <col min="13" max="16384" width="8.88671875" style="2"/>
  </cols>
  <sheetData>
    <row r="1" spans="1:13" s="1" customFormat="1" ht="39.75" thickBot="1">
      <c r="A1" s="65" t="s">
        <v>798</v>
      </c>
      <c r="B1" s="66" t="s">
        <v>799</v>
      </c>
      <c r="C1" s="66" t="s">
        <v>800</v>
      </c>
      <c r="D1" s="66" t="s">
        <v>801</v>
      </c>
      <c r="E1" s="66" t="s">
        <v>802</v>
      </c>
      <c r="F1" s="67" t="s">
        <v>803</v>
      </c>
      <c r="G1" s="67" t="s">
        <v>804</v>
      </c>
      <c r="H1" s="68" t="s">
        <v>815</v>
      </c>
      <c r="I1" s="125" t="s">
        <v>847</v>
      </c>
      <c r="J1" s="69" t="s">
        <v>816</v>
      </c>
      <c r="K1" s="67" t="s">
        <v>805</v>
      </c>
      <c r="L1" s="70" t="s">
        <v>845</v>
      </c>
    </row>
    <row r="2" spans="1:13" ht="20.25" thickBot="1">
      <c r="A2" s="96" t="s">
        <v>831</v>
      </c>
      <c r="B2" s="121" t="s">
        <v>857</v>
      </c>
      <c r="C2" s="40" t="s">
        <v>863</v>
      </c>
      <c r="D2" s="76">
        <v>410</v>
      </c>
      <c r="E2" s="76">
        <f>D2</f>
        <v>410</v>
      </c>
      <c r="F2" s="41">
        <v>2</v>
      </c>
      <c r="G2" s="41"/>
      <c r="H2" s="42">
        <v>1</v>
      </c>
      <c r="I2" s="43">
        <f>E2</f>
        <v>410</v>
      </c>
      <c r="J2" s="41"/>
      <c r="K2" s="35">
        <v>200000</v>
      </c>
      <c r="L2" s="111" t="s">
        <v>846</v>
      </c>
      <c r="M2" s="105"/>
    </row>
    <row r="3" spans="1:13" ht="25.5" customHeight="1" thickBot="1">
      <c r="A3" s="104" t="s">
        <v>835</v>
      </c>
      <c r="B3" s="3" t="s">
        <v>836</v>
      </c>
      <c r="C3" s="40" t="s">
        <v>864</v>
      </c>
      <c r="D3" s="99">
        <v>1120</v>
      </c>
      <c r="E3" s="99">
        <f>D3</f>
        <v>1120</v>
      </c>
      <c r="F3" s="41">
        <v>3</v>
      </c>
      <c r="G3" s="41"/>
      <c r="H3" s="42">
        <v>1</v>
      </c>
      <c r="I3" s="43">
        <f>E3</f>
        <v>1120</v>
      </c>
      <c r="J3" s="41"/>
      <c r="K3" s="100">
        <v>200000</v>
      </c>
      <c r="L3" s="111">
        <f>K3-I3</f>
        <v>198880</v>
      </c>
    </row>
    <row r="4" spans="1:13">
      <c r="A4" s="139" t="s">
        <v>839</v>
      </c>
      <c r="B4" s="3" t="s">
        <v>817</v>
      </c>
      <c r="C4" s="40" t="s">
        <v>865</v>
      </c>
      <c r="D4" s="141">
        <f>게시용!M36</f>
        <v>30010</v>
      </c>
      <c r="E4" s="141">
        <f>D4/2</f>
        <v>15005</v>
      </c>
      <c r="F4" s="41">
        <v>10</v>
      </c>
      <c r="G4" s="41"/>
      <c r="H4" s="42">
        <f>F4/30</f>
        <v>0.33333333333333331</v>
      </c>
      <c r="I4" s="43">
        <f>ROUND(E4*H4,-1)</f>
        <v>5000</v>
      </c>
      <c r="J4" s="41"/>
      <c r="K4" s="77">
        <v>200000</v>
      </c>
      <c r="L4" s="111">
        <f>K4-I4</f>
        <v>195000</v>
      </c>
    </row>
    <row r="5" spans="1:13">
      <c r="A5" s="154"/>
      <c r="B5" s="6" t="s">
        <v>806</v>
      </c>
      <c r="C5" s="88" t="s">
        <v>866</v>
      </c>
      <c r="D5" s="153"/>
      <c r="E5" s="153"/>
      <c r="F5" s="84"/>
      <c r="G5" s="84"/>
      <c r="H5" s="37">
        <v>1</v>
      </c>
      <c r="I5" s="38">
        <f>D4-I4-I6</f>
        <v>22510</v>
      </c>
      <c r="J5" s="84">
        <f>30-F4-(30-G6)-1</f>
        <v>15</v>
      </c>
      <c r="K5" s="85"/>
      <c r="L5" s="86" t="s">
        <v>847</v>
      </c>
    </row>
    <row r="6" spans="1:13" ht="20.25" thickBot="1">
      <c r="A6" s="140"/>
      <c r="B6" s="87" t="s">
        <v>818</v>
      </c>
      <c r="C6" s="83" t="s">
        <v>867</v>
      </c>
      <c r="D6" s="142"/>
      <c r="E6" s="142"/>
      <c r="F6" s="80"/>
      <c r="G6" s="80">
        <v>26</v>
      </c>
      <c r="H6" s="46">
        <f>(31-G6)/30</f>
        <v>0.16666666666666666</v>
      </c>
      <c r="I6" s="47">
        <f>ROUND(E4*H6,-1)</f>
        <v>2500</v>
      </c>
      <c r="J6" s="80"/>
      <c r="K6" s="79"/>
      <c r="L6" s="82" t="s">
        <v>847</v>
      </c>
    </row>
    <row r="7" spans="1:13">
      <c r="A7" s="139" t="s">
        <v>849</v>
      </c>
      <c r="B7" s="121" t="s">
        <v>856</v>
      </c>
      <c r="C7" s="40" t="s">
        <v>868</v>
      </c>
      <c r="D7" s="141">
        <f>게시용!M275</f>
        <v>43400</v>
      </c>
      <c r="E7" s="141">
        <f>D7/2</f>
        <v>21700</v>
      </c>
      <c r="F7" s="41">
        <v>17</v>
      </c>
      <c r="G7" s="41"/>
      <c r="H7" s="42">
        <f>F7/30</f>
        <v>0.56666666666666665</v>
      </c>
      <c r="I7" s="43">
        <f>ROUND(E7*H7,-1)</f>
        <v>12300</v>
      </c>
      <c r="J7" s="41"/>
      <c r="K7" s="100"/>
      <c r="L7" s="49" t="s">
        <v>850</v>
      </c>
    </row>
    <row r="8" spans="1:13" ht="20.25" thickBot="1">
      <c r="A8" s="140"/>
      <c r="B8" s="4" t="s">
        <v>806</v>
      </c>
      <c r="C8" s="112" t="s">
        <v>869</v>
      </c>
      <c r="D8" s="142"/>
      <c r="E8" s="142"/>
      <c r="F8" s="45"/>
      <c r="G8" s="45"/>
      <c r="H8" s="46">
        <v>1</v>
      </c>
      <c r="I8" s="47">
        <f>ROUND(D7-I7,-1)</f>
        <v>31100</v>
      </c>
      <c r="J8" s="45"/>
      <c r="K8" s="101"/>
      <c r="L8" s="48" t="s">
        <v>847</v>
      </c>
    </row>
    <row r="9" spans="1:13">
      <c r="A9" s="155" t="s">
        <v>851</v>
      </c>
      <c r="B9" s="116" t="s">
        <v>841</v>
      </c>
      <c r="C9" s="113" t="s">
        <v>868</v>
      </c>
      <c r="D9" s="141">
        <f>게시용!M364</f>
        <v>10280</v>
      </c>
      <c r="E9" s="157">
        <f>D9/2</f>
        <v>5140</v>
      </c>
      <c r="F9" s="41"/>
      <c r="G9" s="41">
        <v>17</v>
      </c>
      <c r="H9" s="42">
        <f>(31-G9)/30</f>
        <v>0.46666666666666667</v>
      </c>
      <c r="I9" s="43">
        <f>ROUND(E9*H9,-1)</f>
        <v>2400</v>
      </c>
      <c r="J9" s="41"/>
      <c r="K9" s="100"/>
      <c r="L9" s="100" t="s">
        <v>852</v>
      </c>
    </row>
    <row r="10" spans="1:13" ht="20.25" thickBot="1">
      <c r="A10" s="156"/>
      <c r="B10" s="4" t="s">
        <v>840</v>
      </c>
      <c r="C10" s="112" t="s">
        <v>870</v>
      </c>
      <c r="D10" s="142"/>
      <c r="E10" s="158"/>
      <c r="F10" s="45"/>
      <c r="G10" s="45"/>
      <c r="H10" s="46">
        <v>1</v>
      </c>
      <c r="I10" s="47">
        <f>ROUND(D9-I9,-1)</f>
        <v>7880</v>
      </c>
      <c r="J10" s="45"/>
      <c r="K10" s="101"/>
      <c r="L10" s="101" t="s">
        <v>847</v>
      </c>
    </row>
    <row r="11" spans="1:13">
      <c r="A11" s="5" t="s">
        <v>843</v>
      </c>
      <c r="B11" s="122" t="s">
        <v>856</v>
      </c>
      <c r="C11" s="143" t="s">
        <v>871</v>
      </c>
      <c r="D11" s="102">
        <f>게시용!M156</f>
        <v>12980</v>
      </c>
      <c r="E11" s="102"/>
      <c r="F11" s="50">
        <v>14</v>
      </c>
      <c r="G11" s="50"/>
      <c r="H11" s="51">
        <v>1</v>
      </c>
      <c r="I11" s="71">
        <f>D11</f>
        <v>12980</v>
      </c>
      <c r="J11" s="50"/>
      <c r="K11" s="64"/>
      <c r="L11" s="145" t="s">
        <v>848</v>
      </c>
    </row>
    <row r="12" spans="1:13" ht="20.25" thickBot="1">
      <c r="A12" s="6" t="s">
        <v>844</v>
      </c>
      <c r="B12" s="110" t="s">
        <v>841</v>
      </c>
      <c r="C12" s="144"/>
      <c r="D12" s="85">
        <f>게시용!M113</f>
        <v>2090</v>
      </c>
      <c r="E12" s="85"/>
      <c r="F12" s="39"/>
      <c r="G12" s="39">
        <v>14</v>
      </c>
      <c r="H12" s="81">
        <v>1</v>
      </c>
      <c r="I12" s="89">
        <f>D12</f>
        <v>2090</v>
      </c>
      <c r="J12" s="39"/>
      <c r="K12" s="36"/>
      <c r="L12" s="146"/>
    </row>
    <row r="13" spans="1:13">
      <c r="A13" s="147" t="s">
        <v>832</v>
      </c>
      <c r="B13" s="98" t="s">
        <v>806</v>
      </c>
      <c r="C13" s="40" t="s">
        <v>872</v>
      </c>
      <c r="D13" s="152">
        <f>게시용!M57</f>
        <v>6440</v>
      </c>
      <c r="E13" s="153">
        <f>D13/2</f>
        <v>3220</v>
      </c>
      <c r="F13" s="41"/>
      <c r="G13" s="41"/>
      <c r="H13" s="42"/>
      <c r="I13" s="43">
        <f>ROUND(D13-I14,-1)</f>
        <v>5900</v>
      </c>
      <c r="J13" s="41"/>
      <c r="K13" s="77"/>
      <c r="L13" s="114" t="s">
        <v>847</v>
      </c>
    </row>
    <row r="14" spans="1:13" ht="20.25" thickBot="1">
      <c r="A14" s="148"/>
      <c r="B14" s="7" t="s">
        <v>830</v>
      </c>
      <c r="C14" s="44" t="s">
        <v>873</v>
      </c>
      <c r="D14" s="150"/>
      <c r="E14" s="142"/>
      <c r="F14" s="45"/>
      <c r="G14" s="45">
        <v>26</v>
      </c>
      <c r="H14" s="46">
        <f>(31-G14)/30</f>
        <v>0.16666666666666666</v>
      </c>
      <c r="I14" s="47">
        <f>ROUND(E13*H14,-1)</f>
        <v>540</v>
      </c>
      <c r="J14" s="45"/>
      <c r="K14" s="78"/>
      <c r="L14" s="101" t="s">
        <v>854</v>
      </c>
    </row>
    <row r="15" spans="1:13">
      <c r="A15" s="139" t="s">
        <v>842</v>
      </c>
      <c r="B15" s="108" t="s">
        <v>840</v>
      </c>
      <c r="C15" s="109" t="s">
        <v>874</v>
      </c>
      <c r="D15" s="141">
        <f>게시용!M271</f>
        <v>8370</v>
      </c>
      <c r="E15" s="141">
        <f>D15/2</f>
        <v>4185</v>
      </c>
      <c r="F15" s="80"/>
      <c r="G15" s="80"/>
      <c r="H15" s="81"/>
      <c r="I15" s="89">
        <f>ROUND(D15-I16,-1)</f>
        <v>7810</v>
      </c>
      <c r="J15" s="80"/>
      <c r="K15" s="103"/>
      <c r="L15" s="102" t="s">
        <v>847</v>
      </c>
    </row>
    <row r="16" spans="1:13" ht="20.25" thickBot="1">
      <c r="A16" s="140"/>
      <c r="B16" s="7" t="s">
        <v>841</v>
      </c>
      <c r="C16" s="44" t="s">
        <v>875</v>
      </c>
      <c r="D16" s="142"/>
      <c r="E16" s="142"/>
      <c r="F16" s="45"/>
      <c r="G16" s="45">
        <v>27</v>
      </c>
      <c r="H16" s="46">
        <f>(31-G16)/30</f>
        <v>0.13333333333333333</v>
      </c>
      <c r="I16" s="47">
        <f>ROUND(E15*H16,-1)</f>
        <v>560</v>
      </c>
      <c r="J16" s="45"/>
      <c r="K16" s="101"/>
      <c r="L16" s="101" t="s">
        <v>847</v>
      </c>
    </row>
    <row r="17" spans="1:12">
      <c r="A17" s="147" t="s">
        <v>833</v>
      </c>
      <c r="B17" s="5" t="s">
        <v>806</v>
      </c>
      <c r="C17" s="90" t="s">
        <v>876</v>
      </c>
      <c r="D17" s="152">
        <v>21670</v>
      </c>
      <c r="E17" s="153">
        <f>D17/2</f>
        <v>10835</v>
      </c>
      <c r="F17" s="50"/>
      <c r="G17" s="50"/>
      <c r="H17" s="51"/>
      <c r="I17" s="71">
        <f>ROUND(D17-I18,-1)</f>
        <v>21310</v>
      </c>
      <c r="J17" s="50"/>
      <c r="K17" s="102"/>
      <c r="L17" s="102" t="s">
        <v>847</v>
      </c>
    </row>
    <row r="18" spans="1:12" ht="20.25" thickBot="1">
      <c r="A18" s="148"/>
      <c r="B18" s="7" t="s">
        <v>818</v>
      </c>
      <c r="C18" s="44" t="s">
        <v>877</v>
      </c>
      <c r="D18" s="150"/>
      <c r="E18" s="142"/>
      <c r="F18" s="45"/>
      <c r="G18" s="45">
        <v>29</v>
      </c>
      <c r="H18" s="46">
        <f>(31-G18)/30</f>
        <v>6.6666666666666666E-2</v>
      </c>
      <c r="I18" s="47">
        <f>ROUND(E17*H20,-1)</f>
        <v>360</v>
      </c>
      <c r="J18" s="45"/>
      <c r="K18" s="97"/>
      <c r="L18" s="101" t="s">
        <v>853</v>
      </c>
    </row>
    <row r="19" spans="1:12">
      <c r="A19" s="151" t="s">
        <v>834</v>
      </c>
      <c r="B19" s="117" t="s">
        <v>806</v>
      </c>
      <c r="C19" s="40" t="s">
        <v>878</v>
      </c>
      <c r="D19" s="149">
        <f>게시용!M87</f>
        <v>7880</v>
      </c>
      <c r="E19" s="141">
        <f>D19/2</f>
        <v>3940</v>
      </c>
      <c r="F19" s="41"/>
      <c r="G19" s="41"/>
      <c r="H19" s="42"/>
      <c r="I19" s="43">
        <f>ROUND(D19-I20,-1)</f>
        <v>7750</v>
      </c>
      <c r="J19" s="41"/>
      <c r="K19" s="100"/>
      <c r="L19" s="102" t="s">
        <v>847</v>
      </c>
    </row>
    <row r="20" spans="1:12" ht="20.25" thickBot="1">
      <c r="A20" s="148"/>
      <c r="B20" s="7" t="s">
        <v>818</v>
      </c>
      <c r="C20" s="44" t="s">
        <v>879</v>
      </c>
      <c r="D20" s="150"/>
      <c r="E20" s="142"/>
      <c r="F20" s="45"/>
      <c r="G20" s="45">
        <v>30</v>
      </c>
      <c r="H20" s="46">
        <f>(31-G20)/30</f>
        <v>3.3333333333333333E-2</v>
      </c>
      <c r="I20" s="47">
        <f>ROUND(E19*H20,-1)</f>
        <v>130</v>
      </c>
      <c r="J20" s="45"/>
      <c r="K20" s="101"/>
      <c r="L20" s="115" t="s">
        <v>847</v>
      </c>
    </row>
    <row r="21" spans="1:12">
      <c r="D21" s="8"/>
      <c r="E21" s="34"/>
      <c r="I21" s="106"/>
      <c r="J21" s="107"/>
    </row>
    <row r="24" spans="1:12">
      <c r="J24" s="118"/>
    </row>
  </sheetData>
  <mergeCells count="23">
    <mergeCell ref="A9:A10"/>
    <mergeCell ref="A13:A14"/>
    <mergeCell ref="D13:D14"/>
    <mergeCell ref="E13:E14"/>
    <mergeCell ref="E9:E10"/>
    <mergeCell ref="D9:D10"/>
    <mergeCell ref="A4:A6"/>
    <mergeCell ref="D4:D6"/>
    <mergeCell ref="E4:E6"/>
    <mergeCell ref="A7:A8"/>
    <mergeCell ref="D7:D8"/>
    <mergeCell ref="E7:E8"/>
    <mergeCell ref="A17:A18"/>
    <mergeCell ref="E19:E20"/>
    <mergeCell ref="D19:D20"/>
    <mergeCell ref="A19:A20"/>
    <mergeCell ref="D17:D18"/>
    <mergeCell ref="E17:E18"/>
    <mergeCell ref="A15:A16"/>
    <mergeCell ref="D15:D16"/>
    <mergeCell ref="E15:E16"/>
    <mergeCell ref="C11:C12"/>
    <mergeCell ref="L11:L12"/>
  </mergeCells>
  <phoneticPr fontId="1" type="noConversion"/>
  <pageMargins left="0.27559055118110237" right="7.874015748031496E-2" top="0.19" bottom="0.19685039370078741" header="0.51181102362204722" footer="0"/>
  <pageSetup paperSize="9" scale="70" orientation="landscape" horizontalDpi="4294967293" verticalDpi="1200" r:id="rId1"/>
  <headerFooter alignWithMargins="0"/>
  <ignoredErrors>
    <ignoredError sqref="I18 I14:I16 I8:I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workbookViewId="0">
      <selection activeCell="A3" sqref="A3"/>
    </sheetView>
  </sheetViews>
  <sheetFormatPr defaultRowHeight="13.5"/>
  <cols>
    <col min="1" max="1" width="6.88671875" bestFit="1" customWidth="1"/>
    <col min="2" max="3" width="9.109375" hidden="1" customWidth="1"/>
    <col min="4" max="4" width="7.21875" hidden="1" customWidth="1"/>
    <col min="5" max="5" width="9.109375" hidden="1" customWidth="1"/>
    <col min="6" max="6" width="0" hidden="1" customWidth="1"/>
    <col min="7" max="7" width="9.6640625" bestFit="1" customWidth="1"/>
    <col min="8" max="8" width="8.6640625" bestFit="1" customWidth="1"/>
    <col min="9" max="9" width="8.6640625" customWidth="1"/>
    <col min="10" max="10" width="9.6640625" bestFit="1" customWidth="1"/>
    <col min="11" max="11" width="14.77734375" bestFit="1" customWidth="1"/>
    <col min="13" max="13" width="16.77734375" style="52" bestFit="1" customWidth="1"/>
  </cols>
  <sheetData>
    <row r="1" spans="1:14" ht="28.5">
      <c r="A1" s="72" t="s">
        <v>819</v>
      </c>
      <c r="B1" s="73" t="s">
        <v>820</v>
      </c>
      <c r="C1" s="73" t="s">
        <v>821</v>
      </c>
      <c r="D1" s="74" t="s">
        <v>822</v>
      </c>
      <c r="E1" s="73" t="s">
        <v>823</v>
      </c>
      <c r="F1" s="75" t="s">
        <v>824</v>
      </c>
      <c r="G1" s="73" t="s">
        <v>825</v>
      </c>
      <c r="H1" s="73" t="s">
        <v>838</v>
      </c>
      <c r="I1" s="73" t="s">
        <v>837</v>
      </c>
      <c r="J1" s="75" t="s">
        <v>855</v>
      </c>
      <c r="K1" s="73" t="s">
        <v>826</v>
      </c>
      <c r="L1" s="73" t="s">
        <v>827</v>
      </c>
      <c r="M1" s="73" t="s">
        <v>829</v>
      </c>
      <c r="N1" s="73" t="s">
        <v>828</v>
      </c>
    </row>
    <row r="2" spans="1:14">
      <c r="A2" s="94" t="s">
        <v>864</v>
      </c>
      <c r="B2" s="94"/>
      <c r="C2" s="94"/>
      <c r="D2" s="94"/>
      <c r="E2" s="94"/>
      <c r="F2" s="94"/>
      <c r="G2" s="95">
        <v>200000</v>
      </c>
      <c r="H2" s="95">
        <v>800</v>
      </c>
      <c r="I2" s="95">
        <v>1120</v>
      </c>
      <c r="J2" s="120">
        <f>G2-H2-I2</f>
        <v>198080</v>
      </c>
      <c r="K2" s="91"/>
      <c r="L2" s="92"/>
      <c r="M2" s="93"/>
      <c r="N2" s="92"/>
    </row>
    <row r="3" spans="1:14">
      <c r="A3" s="94" t="s">
        <v>865</v>
      </c>
      <c r="B3" s="94"/>
      <c r="C3" s="94"/>
      <c r="D3" s="94"/>
      <c r="E3" s="94"/>
      <c r="F3" s="94"/>
      <c r="G3" s="95">
        <v>200000</v>
      </c>
      <c r="H3" s="95">
        <v>4200</v>
      </c>
      <c r="I3" s="95">
        <v>5000</v>
      </c>
      <c r="J3" s="120">
        <f>G3-H3-I3</f>
        <v>190800</v>
      </c>
      <c r="K3" s="91"/>
      <c r="L3" s="92"/>
      <c r="M3" s="93"/>
      <c r="N3" s="92"/>
    </row>
    <row r="4" spans="1:14">
      <c r="J4" s="119">
        <f>SUM(J2:J3)</f>
        <v>388880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게시용</vt:lpstr>
      <vt:lpstr>입퇴사자 정산</vt:lpstr>
      <vt:lpstr>환급대상자</vt:lpstr>
      <vt:lpstr>게시용!Print_Titles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2021-10-21T01:17:08Z</cp:lastPrinted>
  <dcterms:created xsi:type="dcterms:W3CDTF">2019-06-11T02:30:42Z</dcterms:created>
  <dcterms:modified xsi:type="dcterms:W3CDTF">2021-10-22T05:06:27Z</dcterms:modified>
</cp:coreProperties>
</file>