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H28" i="5"/>
  <c r="H26"/>
  <c r="E26"/>
  <c r="H25"/>
  <c r="H24"/>
  <c r="I23"/>
  <c r="H23"/>
  <c r="E23"/>
  <c r="H22"/>
  <c r="E21"/>
  <c r="I22" s="1"/>
  <c r="I21" s="1"/>
  <c r="H20"/>
  <c r="H18"/>
  <c r="E18"/>
  <c r="I17"/>
  <c r="I16" s="1"/>
  <c r="H17"/>
  <c r="E16"/>
  <c r="I15"/>
  <c r="I14" s="1"/>
  <c r="H15"/>
  <c r="E14"/>
  <c r="I13"/>
  <c r="I12" s="1"/>
  <c r="H13"/>
  <c r="E12"/>
  <c r="H10"/>
  <c r="I9"/>
  <c r="E9"/>
  <c r="H8"/>
  <c r="E7"/>
  <c r="I8" s="1"/>
  <c r="I7" s="1"/>
  <c r="H6"/>
  <c r="I5"/>
  <c r="H5"/>
  <c r="E4"/>
  <c r="H3"/>
  <c r="E2"/>
  <c r="I3" s="1"/>
  <c r="I2" s="1"/>
  <c r="J6" i="8"/>
  <c r="J5"/>
  <c r="J4"/>
  <c r="J3"/>
  <c r="J2"/>
  <c r="J7" s="1"/>
  <c r="J3" i="7" l="1"/>
  <c r="D3" l="1"/>
  <c r="F3" l="1"/>
  <c r="H3" l="1"/>
  <c r="L3" l="1"/>
</calcChain>
</file>

<file path=xl/sharedStrings.xml><?xml version="1.0" encoding="utf-8"?>
<sst xmlns="http://schemas.openxmlformats.org/spreadsheetml/2006/main" count="933" uniqueCount="889">
  <si>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</si>
  <si>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</si>
  <si>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</si>
  <si>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</si>
  <si>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</si>
  <si>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</si>
  <si>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</si>
  <si>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</si>
  <si>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</si>
  <si>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</si>
  <si>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</si>
  <si>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</si>
  <si>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</si>
  <si>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</si>
  <si>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</si>
  <si>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</si>
  <si>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</si>
  <si>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</si>
  <si>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</si>
  <si>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</si>
  <si>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</si>
  <si>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</si>
  <si>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</si>
  <si>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</si>
  <si>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</si>
  <si>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</si>
  <si>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</si>
  <si>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</si>
  <si>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</si>
  <si>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</si>
  <si>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</si>
  <si>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</si>
  <si>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</si>
  <si>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</si>
  <si>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</si>
  <si>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</si>
  <si>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</si>
  <si>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</si>
  <si>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</si>
  <si>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</si>
  <si>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</si>
  <si>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</si>
  <si>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</si>
  <si>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</si>
  <si>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</si>
  <si>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</si>
  <si>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</si>
  <si>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</si>
  <si>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</si>
  <si>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</si>
  <si>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</si>
  <si>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</si>
  <si>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</si>
  <si>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</si>
  <si>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</si>
  <si>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</si>
  <si>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</si>
  <si>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</si>
  <si>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</si>
  <si>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</si>
  <si>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</si>
  <si>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</si>
  <si>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</si>
  <si>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</si>
  <si>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</si>
  <si>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</si>
  <si>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</si>
  <si>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</si>
  <si>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</si>
  <si>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</si>
  <si>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</si>
  <si>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</si>
  <si>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</si>
  <si>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</si>
  <si>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</si>
  <si>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</si>
  <si>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</si>
  <si>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</si>
  <si>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</si>
  <si>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</si>
  <si>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</si>
  <si>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</si>
  <si>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</si>
  <si>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</si>
  <si>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</si>
  <si>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</si>
  <si>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</si>
  <si>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</si>
  <si>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</si>
  <si>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</si>
  <si>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</si>
  <si>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</si>
  <si>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</si>
  <si>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</si>
  <si>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</si>
  <si>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</si>
  <si>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</si>
  <si>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</si>
  <si>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</si>
  <si>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</si>
  <si>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</si>
  <si>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</si>
  <si>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</si>
  <si>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</si>
  <si>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</si>
  <si>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</si>
  <si>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</si>
  <si>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</si>
  <si>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</si>
  <si>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</si>
  <si>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</si>
  <si>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</si>
  <si>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</si>
  <si>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</si>
  <si>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</si>
  <si>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</si>
  <si>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</si>
  <si>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</si>
  <si>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</si>
  <si>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</si>
  <si>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</si>
  <si>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</si>
  <si>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</si>
  <si>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</si>
  <si>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</si>
  <si>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</si>
  <si>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</si>
  <si>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</si>
  <si>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</si>
  <si>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</si>
  <si>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</si>
  <si>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</si>
  <si>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</si>
  <si>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</si>
  <si>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</si>
  <si>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</si>
  <si>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</si>
  <si>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</si>
  <si>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</si>
  <si>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</si>
  <si>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</si>
  <si>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</si>
  <si>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</si>
  <si>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</si>
  <si>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</si>
  <si>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</si>
  <si>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</si>
  <si>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</si>
  <si>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</si>
  <si>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</si>
  <si>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</si>
  <si>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</si>
  <si>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</si>
  <si>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</si>
  <si>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</si>
  <si>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</si>
  <si>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</si>
  <si>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</si>
  <si>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</si>
  <si>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</si>
  <si>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</si>
  <si>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</si>
  <si>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</si>
  <si>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</si>
  <si>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</si>
  <si>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</si>
  <si>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</si>
  <si>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</si>
  <si>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</si>
  <si>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</si>
  <si>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</si>
  <si>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</si>
  <si>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</si>
  <si>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</si>
  <si>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</si>
  <si>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</si>
  <si>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</si>
  <si>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</si>
  <si>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</si>
  <si>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</si>
  <si>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</si>
  <si>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</si>
  <si>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</si>
  <si>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</si>
  <si>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</si>
  <si>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</si>
  <si>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</si>
  <si>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</si>
  <si>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</si>
  <si>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</si>
  <si>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</si>
  <si>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</si>
  <si>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</si>
  <si>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</si>
  <si>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</si>
  <si>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</si>
  <si>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</si>
  <si>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</si>
  <si>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</si>
  <si>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</si>
  <si>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</si>
  <si>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</si>
  <si>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</si>
  <si>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</si>
  <si>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</si>
  <si>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</si>
  <si>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</si>
  <si>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</si>
  <si>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</si>
  <si>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</si>
  <si>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</si>
  <si>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</si>
  <si>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</si>
  <si>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</si>
  <si>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</si>
  <si>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</si>
  <si>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</si>
  <si>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</si>
  <si>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</si>
  <si>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</si>
  <si>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</si>
  <si>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</si>
  <si>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</si>
  <si>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</si>
  <si>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</si>
  <si>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</si>
  <si>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</si>
  <si>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</si>
  <si>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</si>
  <si>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</si>
  <si>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</si>
  <si>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</si>
  <si>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</si>
  <si>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</si>
  <si>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</si>
  <si>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</si>
  <si>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</si>
  <si>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</si>
  <si>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</si>
  <si>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</si>
  <si>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</si>
  <si>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</si>
  <si>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</si>
  <si>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</si>
  <si>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</si>
  <si>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</si>
  <si>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</si>
  <si>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</si>
  <si>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</si>
  <si>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</si>
  <si>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</si>
  <si>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</si>
  <si>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</si>
  <si>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</si>
  <si>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</si>
  <si>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</si>
  <si>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</si>
  <si>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</si>
  <si>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</si>
  <si>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</si>
  <si>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</si>
  <si>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</si>
  <si>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</si>
  <si>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</si>
  <si>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</si>
  <si>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</si>
  <si>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</si>
  <si>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</si>
  <si>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</si>
  <si>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</si>
  <si>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</si>
  <si>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</si>
  <si>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</si>
  <si>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</si>
  <si>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</si>
  <si>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</si>
  <si>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</si>
  <si>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</si>
  <si>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</si>
  <si>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</si>
  <si>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</si>
  <si>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</si>
  <si>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</si>
  <si>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</si>
  <si>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</si>
  <si>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</si>
  <si>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</si>
  <si>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</si>
  <si>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</si>
  <si>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</si>
  <si>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</si>
  <si>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</si>
  <si>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</si>
  <si>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</si>
  <si>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</si>
  <si>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</si>
  <si>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</si>
  <si>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</si>
  <si>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</si>
  <si>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</si>
  <si>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</si>
  <si>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</si>
  <si>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</si>
  <si>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</si>
  <si>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</si>
  <si>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</si>
  <si>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</si>
  <si>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</si>
  <si>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</si>
  <si>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</si>
  <si>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</si>
  <si>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</si>
  <si>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</si>
  <si>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</si>
  <si>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</si>
  <si>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</si>
  <si>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</si>
  <si>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</si>
  <si>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</si>
  <si>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</si>
  <si>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</si>
  <si>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</si>
  <si>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</si>
  <si>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</si>
  <si>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</si>
  <si>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</si>
  <si>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</si>
  <si>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</si>
  <si>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</si>
  <si>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</si>
  <si>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</si>
  <si>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</si>
  <si>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</si>
  <si>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</si>
  <si>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</si>
  <si>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</si>
  <si>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</si>
  <si>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</si>
  <si>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</si>
  <si>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</si>
  <si>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</si>
  <si>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</si>
  <si>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</si>
  <si>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</si>
  <si>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</si>
  <si>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</si>
  <si>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</si>
  <si>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</si>
  <si>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</si>
  <si>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</si>
  <si>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</si>
  <si>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</si>
  <si>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</si>
  <si>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</si>
  <si>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</si>
  <si>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</si>
  <si>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</si>
  <si>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</si>
  <si>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</si>
  <si>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</si>
  <si>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</si>
  <si>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</si>
  <si>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</si>
  <si>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</si>
  <si>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</si>
  <si>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</si>
  <si>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</si>
  <si>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</si>
  <si>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</si>
  <si>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</si>
  <si>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</si>
  <si>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</si>
  <si>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</si>
  <si>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</si>
  <si>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</si>
  <si>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</si>
  <si>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</si>
  <si>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</si>
  <si>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</si>
  <si>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</si>
  <si>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</si>
  <si>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</si>
  <si>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</si>
  <si>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</si>
  <si>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</si>
  <si>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</si>
  <si>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</si>
  <si>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</si>
  <si>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</si>
  <si>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</si>
  <si>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</si>
  <si>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</si>
  <si>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</si>
  <si>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</si>
  <si>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</si>
  <si>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</si>
  <si>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</si>
  <si>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</si>
  <si>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</si>
  <si>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</si>
  <si>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</si>
  <si>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</si>
  <si>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</si>
  <si>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</si>
  <si>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</si>
  <si>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</si>
  <si>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</si>
  <si>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</si>
  <si>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</si>
  <si>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</si>
  <si>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</si>
  <si>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</si>
  <si>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</si>
  <si>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</si>
  <si>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</si>
  <si>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</si>
  <si>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</si>
  <si>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</si>
  <si>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</si>
  <si>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</si>
  <si>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</si>
  <si>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</si>
  <si>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</si>
  <si>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</si>
  <si>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</si>
  <si>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</si>
  <si>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</si>
  <si>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</si>
  <si>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</si>
  <si>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</si>
  <si>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</si>
  <si>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</si>
  <si>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</si>
  <si>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</si>
  <si>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</si>
  <si>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</si>
  <si>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</si>
  <si>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</si>
  <si>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</si>
  <si>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</si>
  <si>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</si>
  <si>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</si>
  <si>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</si>
  <si>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</si>
  <si>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</si>
  <si>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</si>
  <si>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</si>
  <si>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</si>
  <si>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</si>
  <si>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</si>
  <si>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</si>
  <si>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</si>
  <si>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</si>
  <si>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</si>
  <si>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</si>
  <si>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</si>
  <si>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</si>
  <si>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</si>
  <si>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</si>
  <si>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</si>
  <si>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</si>
  <si>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</si>
  <si>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</si>
  <si>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</si>
  <si>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</si>
  <si>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</si>
  <si>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</si>
  <si>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</si>
  <si>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</si>
  <si>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</si>
  <si>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</si>
  <si>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</si>
  <si>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</si>
  <si>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</si>
  <si>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</si>
  <si>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</si>
  <si>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</si>
  <si>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</si>
  <si>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</si>
  <si>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</si>
  <si>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</si>
  <si>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</si>
  <si>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</si>
  <si>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</si>
  <si>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</si>
  <si>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</si>
  <si>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</si>
  <si>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</si>
  <si>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</si>
  <si>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</si>
  <si>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</si>
  <si>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</si>
  <si>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</si>
  <si>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</si>
  <si>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</si>
  <si>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</si>
  <si>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</si>
  <si>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</si>
  <si>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</si>
  <si>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</si>
  <si>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</si>
  <si>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</si>
  <si>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</si>
  <si>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</si>
  <si>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</si>
  <si>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</si>
  <si>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</si>
  <si>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</si>
  <si>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</si>
  <si>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</si>
  <si>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</si>
  <si>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</si>
  <si>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</si>
  <si>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</si>
  <si>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</si>
  <si>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</si>
  <si>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</si>
  <si>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</si>
  <si>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</si>
  <si>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</si>
  <si>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</si>
  <si>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</si>
  <si>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</si>
  <si>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</si>
  <si>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</si>
  <si>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</si>
  <si>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</si>
  <si>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</si>
  <si>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</si>
  <si>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</si>
  <si>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</si>
  <si>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</si>
  <si>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</si>
  <si>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</si>
  <si>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</si>
  <si>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</si>
  <si>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</si>
  <si>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</si>
  <si>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</si>
  <si>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</si>
  <si>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</si>
  <si>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</si>
  <si>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</si>
  <si>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</si>
  <si>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</si>
  <si>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</si>
  <si>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</si>
  <si>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</si>
  <si>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</si>
  <si>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</si>
  <si>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</si>
  <si>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</si>
  <si>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</si>
  <si>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</si>
  <si>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</si>
  <si>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</si>
  <si>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</si>
  <si>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</si>
  <si>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</si>
  <si>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</si>
  <si>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</si>
  <si>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</si>
  <si>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</si>
  <si>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</si>
  <si>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</si>
  <si>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</si>
  <si>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</si>
  <si>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</si>
  <si>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</si>
  <si>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</si>
  <si>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</si>
  <si>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</si>
  <si>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</si>
  <si>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</si>
  <si>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</si>
  <si>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</si>
  <si>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</si>
  <si>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</si>
  <si>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</si>
  <si>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</si>
  <si>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</si>
  <si>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</si>
  <si>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</si>
  <si>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</si>
  <si>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</si>
  <si>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</si>
  <si>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</si>
  <si>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</si>
  <si>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</si>
  <si>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</si>
  <si>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</si>
  <si>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</si>
  <si>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</si>
  <si>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</si>
  <si>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</si>
  <si>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</si>
  <si>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</si>
  <si>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</si>
  <si>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</si>
  <si>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</si>
  <si>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</si>
  <si>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</si>
  <si>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</si>
  <si>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</si>
  <si>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</si>
  <si>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</si>
  <si>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</si>
  <si>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</si>
  <si>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</si>
  <si>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</si>
  <si>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</si>
  <si>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</si>
  <si>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</si>
  <si>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</si>
  <si>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</si>
  <si>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</si>
  <si>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</si>
  <si>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</si>
  <si>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</si>
  <si>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</si>
  <si>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</si>
  <si>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</si>
  <si>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</si>
  <si>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</si>
  <si>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</si>
  <si>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</si>
  <si>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</si>
  <si>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</si>
  <si>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</si>
  <si>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</si>
  <si>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</si>
  <si>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</si>
  <si>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</si>
  <si>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</si>
  <si>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</si>
  <si>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</si>
  <si>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</si>
  <si>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</si>
  <si>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</si>
  <si>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</si>
  <si>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</si>
  <si>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</si>
  <si>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</si>
  <si>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</si>
  <si>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</si>
  <si>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</si>
  <si>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</si>
  <si>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</si>
  <si>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</si>
  <si>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</si>
  <si>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</si>
  <si>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</si>
  <si>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</si>
  <si>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</si>
  <si>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</si>
  <si>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</si>
  <si>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</si>
  <si>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</si>
  <si>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</si>
  <si>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</si>
  <si>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</si>
  <si>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</si>
  <si>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</si>
  <si>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</si>
  <si>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</si>
  <si>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</si>
  <si>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</si>
  <si>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</si>
  <si>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</si>
  <si>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</si>
  <si>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</si>
  <si>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</si>
  <si>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</si>
  <si>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</si>
  <si>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</si>
  <si>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</si>
  <si>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</si>
  <si>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</si>
  <si>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</si>
  <si>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</si>
  <si>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</si>
  <si>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</si>
  <si>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</si>
  <si>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</si>
  <si>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</si>
  <si>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</si>
  <si>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</si>
  <si>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</si>
  <si>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</si>
  <si>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</si>
  <si>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</si>
  <si>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</si>
  <si>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</si>
  <si>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</si>
  <si>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</si>
  <si>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</si>
  <si>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</si>
  <si>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</si>
  <si>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</si>
  <si>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</si>
  <si>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</si>
  <si>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</si>
  <si>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</si>
  <si>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</si>
  <si>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</si>
  <si>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</si>
  <si>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</si>
  <si>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</si>
  <si>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</si>
  <si>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</si>
  <si>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</si>
  <si>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</si>
  <si>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</si>
  <si>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</si>
  <si>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</si>
  <si>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</si>
  <si>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</si>
  <si>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</si>
  <si>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</si>
  <si>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</si>
  <si>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</si>
  <si>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</si>
  <si>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</si>
  <si>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</si>
  <si>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</si>
  <si>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</si>
  <si>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</si>
  <si>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</si>
  <si>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</si>
  <si>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</si>
  <si>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</si>
  <si>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</si>
  <si>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</si>
  <si>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</si>
  <si>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</si>
  <si>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</si>
  <si>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</si>
  <si>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</si>
  <si>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</si>
  <si>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</si>
  <si>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</si>
  <si>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</si>
  <si>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</si>
  <si>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</si>
  <si>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</si>
  <si>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</si>
  <si>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</si>
  <si>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</si>
  <si>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</si>
  <si>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</si>
  <si>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</si>
  <si>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</si>
  <si>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</si>
  <si>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</si>
  <si>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</si>
  <si>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</si>
  <si>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</si>
  <si>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</si>
  <si>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</si>
  <si>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</si>
  <si>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</si>
  <si>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</si>
  <si>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</si>
  <si>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</si>
  <si>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</si>
  <si>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</si>
  <si>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</si>
  <si>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</si>
  <si>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</si>
  <si>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</si>
  <si>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</si>
  <si>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</si>
  <si>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</si>
  <si>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</si>
  <si>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</si>
  <si>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</si>
  <si>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</si>
  <si>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</si>
  <si>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</si>
  <si>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</si>
  <si>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</si>
  <si>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</si>
  <si>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</si>
  <si>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</si>
  <si>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</si>
  <si>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</si>
  <si>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</si>
  <si>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</si>
  <si>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</si>
  <si>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</si>
  <si>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</si>
  <si>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</si>
  <si>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</si>
  <si>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</si>
  <si>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</si>
  <si>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</si>
  <si>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</si>
  <si>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</si>
  <si>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</si>
  <si>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</si>
  <si>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</si>
  <si>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</si>
  <si>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</si>
  <si>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</si>
  <si>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</si>
  <si>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</si>
  <si>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</si>
  <si>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</si>
  <si>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</si>
  <si>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</si>
  <si>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</si>
  <si>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</si>
  <si>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</si>
  <si>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</si>
  <si>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이름</t>
    <phoneticPr fontId="1" type="noConversion"/>
  </si>
  <si>
    <t>거주일
비율</t>
    <phoneticPr fontId="1" type="noConversion"/>
  </si>
  <si>
    <t>30%할인
금액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</si>
  <si>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</si>
  <si>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</si>
  <si>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</si>
  <si>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</si>
  <si>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</si>
  <si>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</si>
  <si>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</si>
  <si>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퇴사일자</t>
    <phoneticPr fontId="1" type="noConversion"/>
  </si>
  <si>
    <t>입사일자</t>
    <phoneticPr fontId="1" type="noConversion"/>
  </si>
  <si>
    <t>납부비용</t>
    <phoneticPr fontId="1" type="noConversion"/>
  </si>
  <si>
    <t>2월요금</t>
    <phoneticPr fontId="1" type="noConversion"/>
  </si>
  <si>
    <t>3월요금</t>
    <phoneticPr fontId="1" type="noConversion"/>
  </si>
  <si>
    <t>전화번호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</si>
  <si>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</si>
  <si>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</si>
  <si>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</si>
  <si>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남-506</t>
    <phoneticPr fontId="1" type="noConversion"/>
  </si>
  <si>
    <t>거주자</t>
    <phoneticPr fontId="1" type="noConversion"/>
  </si>
  <si>
    <t>호실이동</t>
    <phoneticPr fontId="1" type="noConversion"/>
  </si>
  <si>
    <t xml:space="preserve">810호로 이사/3월 요금에 합산 </t>
    <phoneticPr fontId="1" type="noConversion"/>
  </si>
  <si>
    <t>남-810</t>
    <phoneticPr fontId="1" type="noConversion"/>
  </si>
  <si>
    <t>1312호로 이사/3월 요금에 합산</t>
    <phoneticPr fontId="1" type="noConversion"/>
  </si>
  <si>
    <t>중도입사자</t>
    <phoneticPr fontId="1" type="noConversion"/>
  </si>
  <si>
    <t>16,450+10,190 = 26,640원</t>
    <phoneticPr fontId="1" type="noConversion"/>
  </si>
  <si>
    <t>남-1006</t>
    <phoneticPr fontId="1" type="noConversion"/>
  </si>
  <si>
    <t xml:space="preserve">1201호로 이사/3월 요금에 합산 </t>
    <phoneticPr fontId="1" type="noConversion"/>
  </si>
  <si>
    <t>남-1019</t>
    <phoneticPr fontId="1" type="noConversion"/>
  </si>
  <si>
    <t xml:space="preserve">901호로 이사/3월 요금으로 기입 </t>
    <phoneticPr fontId="1" type="noConversion"/>
  </si>
  <si>
    <t>남-1201</t>
    <phoneticPr fontId="1" type="noConversion"/>
  </si>
  <si>
    <t>21,480+7,330=28,810원</t>
    <phoneticPr fontId="1" type="noConversion"/>
  </si>
  <si>
    <t>남-1312</t>
    <phoneticPr fontId="1" type="noConversion"/>
  </si>
  <si>
    <t>10,920+10,770=21,690원</t>
    <phoneticPr fontId="1" type="noConversion"/>
  </si>
  <si>
    <t>여-409</t>
    <phoneticPr fontId="1" type="noConversion"/>
  </si>
  <si>
    <t>여-413</t>
    <phoneticPr fontId="1" type="noConversion"/>
  </si>
  <si>
    <t>618호로 이동/3월 요금에 합산</t>
    <phoneticPr fontId="1" type="noConversion"/>
  </si>
  <si>
    <t>여-618</t>
    <phoneticPr fontId="1" type="noConversion"/>
  </si>
  <si>
    <t>9,830+13,930 = 23,760원</t>
    <phoneticPr fontId="1" type="noConversion"/>
  </si>
  <si>
    <t>중도퇴실자</t>
    <phoneticPr fontId="1" type="noConversion"/>
  </si>
  <si>
    <t>퇴실</t>
    <phoneticPr fontId="1" type="noConversion"/>
  </si>
  <si>
    <t>여-908</t>
    <phoneticPr fontId="1" type="noConversion"/>
  </si>
  <si>
    <t>여-911</t>
    <phoneticPr fontId="1" type="noConversion"/>
  </si>
  <si>
    <t>11,540+7,990=19,530원</t>
    <phoneticPr fontId="1" type="noConversion"/>
  </si>
  <si>
    <t>여-1009</t>
    <phoneticPr fontId="1" type="noConversion"/>
  </si>
  <si>
    <t>911호로 이동/3월 요금에 합산</t>
    <phoneticPr fontId="1" type="noConversion"/>
  </si>
  <si>
    <t>1</t>
  </si>
  <si>
    <t>여-814</t>
  </si>
  <si>
    <t>황*원</t>
    <phoneticPr fontId="1" type="noConversion"/>
  </si>
  <si>
    <t>유*호</t>
    <phoneticPr fontId="1" type="noConversion"/>
  </si>
  <si>
    <t>김*연</t>
    <phoneticPr fontId="1" type="noConversion"/>
  </si>
  <si>
    <t>정*형</t>
    <phoneticPr fontId="1" type="noConversion"/>
  </si>
  <si>
    <t>황*홍</t>
    <phoneticPr fontId="1" type="noConversion"/>
  </si>
  <si>
    <t>김*석</t>
    <phoneticPr fontId="1" type="noConversion"/>
  </si>
  <si>
    <t>김*현</t>
    <phoneticPr fontId="1" type="noConversion"/>
  </si>
  <si>
    <t>장*엽</t>
    <phoneticPr fontId="1" type="noConversion"/>
  </si>
  <si>
    <t>이*한</t>
    <phoneticPr fontId="1" type="noConversion"/>
  </si>
  <si>
    <t>오*원</t>
    <phoneticPr fontId="1" type="noConversion"/>
  </si>
  <si>
    <t>정*혜</t>
    <phoneticPr fontId="1" type="noConversion"/>
  </si>
  <si>
    <t>최*홍</t>
    <phoneticPr fontId="1" type="noConversion"/>
  </si>
  <si>
    <t>연*진</t>
    <phoneticPr fontId="1" type="noConversion"/>
  </si>
  <si>
    <t>박*인</t>
    <phoneticPr fontId="1" type="noConversion"/>
  </si>
  <si>
    <t>김*현</t>
    <phoneticPr fontId="1" type="noConversion"/>
  </si>
  <si>
    <t>이*리</t>
    <phoneticPr fontId="1" type="noConversion"/>
  </si>
  <si>
    <t>김*정</t>
    <phoneticPr fontId="1" type="noConversion"/>
  </si>
  <si>
    <t>문*원</t>
    <phoneticPr fontId="1" type="noConversion"/>
  </si>
  <si>
    <t>안*현</t>
    <phoneticPr fontId="1" type="noConversion"/>
  </si>
  <si>
    <t>김*빈</t>
    <phoneticPr fontId="1" type="noConversion"/>
  </si>
  <si>
    <t>이*은</t>
    <phoneticPr fontId="1" type="noConversion"/>
  </si>
  <si>
    <t>허*연</t>
    <phoneticPr fontId="1" type="noConversion"/>
  </si>
  <si>
    <t>3월 요금</t>
    <phoneticPr fontId="1" type="noConversion"/>
  </si>
  <si>
    <t>환급액</t>
    <phoneticPr fontId="1" type="noConversion"/>
  </si>
  <si>
    <t>추*식</t>
    <phoneticPr fontId="1" type="noConversion"/>
  </si>
  <si>
    <t>박*진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</si>
</sst>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5"/>
      <color rgb="FF0070C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/>
    <xf numFmtId="0" fontId="23" fillId="0" borderId="0">
      <alignment vertical="center"/>
    </xf>
  </cellStyleXfs>
  <cellXfs count="143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4" fillId="4" borderId="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4" fillId="3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9" fillId="3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6" borderId="1" xfId="2" applyFont="1" applyFill="1" applyBorder="1" applyAlignment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8" fillId="0" borderId="1" xfId="0" applyNumberFormat="1" applyFont="1" applyFill="1" applyBorder="1" applyAlignment="1">
      <alignment horizontal="right" vertical="center"/>
    </xf>
    <xf numFmtId="49" fontId="4" fillId="4" borderId="32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22" xfId="0" applyNumberFormat="1" applyFont="1" applyFill="1" applyBorder="1" applyAlignment="1">
      <alignment horizontal="center" vertical="center"/>
    </xf>
    <xf numFmtId="179" fontId="4" fillId="0" borderId="22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5" borderId="32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178" fontId="4" fillId="0" borderId="32" xfId="0" applyNumberFormat="1" applyFont="1" applyFill="1" applyBorder="1" applyAlignment="1">
      <alignment horizontal="center" vertical="center"/>
    </xf>
    <xf numFmtId="179" fontId="4" fillId="0" borderId="32" xfId="0" applyNumberFormat="1" applyFont="1" applyFill="1" applyBorder="1" applyAlignment="1">
      <alignment horizontal="right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18" fillId="0" borderId="20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27" fillId="0" borderId="21" xfId="0" applyNumberFormat="1" applyFont="1" applyFill="1" applyBorder="1" applyAlignment="1">
      <alignment horizontal="right" vertical="center"/>
    </xf>
    <xf numFmtId="178" fontId="4" fillId="0" borderId="32" xfId="0" applyNumberFormat="1" applyFont="1" applyFill="1" applyBorder="1" applyAlignment="1">
      <alignment horizontal="right" vertical="center"/>
    </xf>
    <xf numFmtId="176" fontId="18" fillId="0" borderId="36" xfId="0" applyNumberFormat="1" applyFont="1" applyFill="1" applyBorder="1" applyAlignment="1">
      <alignment horizontal="right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</cellXfs>
  <cellStyles count="3">
    <cellStyle name="Normal" xfId="1"/>
    <cellStyle name="표준" xfId="0" builtinId="0"/>
    <cellStyle name="표준_2학기" xfId="2"/>
  </cellStyles>
  <dxfs count="2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6" sqref="P6"/>
    </sheetView>
  </sheetViews>
  <sheetFormatPr defaultRowHeight="13.5"/>
  <cols>
    <col min="1" max="1" width="4.44140625" style="12" customWidth="1"/>
    <col min="2" max="2" width="7.33203125" style="12" customWidth="1"/>
    <col min="3" max="3" width="9" style="26" customWidth="1"/>
    <col min="4" max="4" width="7.77734375" style="27" customWidth="1"/>
    <col min="5" max="5" width="7" style="26" customWidth="1"/>
    <col min="6" max="6" width="7.77734375" style="27" customWidth="1"/>
    <col min="7" max="7" width="7" style="26" customWidth="1"/>
    <col min="8" max="8" width="7.77734375" style="27" customWidth="1"/>
    <col min="9" max="9" width="7" style="26" customWidth="1"/>
    <col min="10" max="10" width="7.77734375" style="27" customWidth="1"/>
    <col min="11" max="11" width="7" style="26" customWidth="1"/>
    <col min="12" max="12" width="7.77734375" style="27" customWidth="1"/>
    <col min="13" max="13" width="14.33203125" style="29" bestFit="1" customWidth="1"/>
    <col min="14" max="14" width="5.5546875" style="8" customWidth="1"/>
    <col min="15" max="15" width="14.77734375" style="28" bestFit="1" customWidth="1"/>
    <col min="16" max="16384" width="8.88671875" style="12"/>
  </cols>
  <sheetData>
    <row r="1" spans="1:15" s="7" customFormat="1" ht="14.25" hidden="1" customHeight="1" thickBot="1">
      <c r="A1" s="39"/>
      <c r="B1" s="40"/>
      <c r="C1" s="41"/>
      <c r="D1" s="42" t="s">
        <v>793</v>
      </c>
      <c r="E1" s="41"/>
      <c r="F1" s="42" t="s">
        <v>793</v>
      </c>
      <c r="G1" s="41"/>
      <c r="H1" s="42" t="s">
        <v>793</v>
      </c>
      <c r="I1" s="41"/>
      <c r="J1" s="42" t="s">
        <v>793</v>
      </c>
      <c r="K1" s="41"/>
      <c r="L1" s="42" t="s">
        <v>793</v>
      </c>
      <c r="M1" s="43"/>
      <c r="N1" s="44"/>
      <c r="O1" s="45"/>
    </row>
    <row r="2" spans="1:15" s="7" customFormat="1" ht="14.25" hidden="1" customHeight="1" thickBot="1">
      <c r="A2" s="46"/>
      <c r="B2" s="9"/>
      <c r="C2" s="10"/>
      <c r="D2" s="11"/>
      <c r="E2" s="10"/>
      <c r="F2" s="11"/>
      <c r="G2" s="10"/>
      <c r="H2" s="11"/>
      <c r="I2" s="10"/>
      <c r="J2" s="11"/>
      <c r="K2" s="10"/>
      <c r="L2" s="11"/>
      <c r="M2" s="47"/>
      <c r="N2" s="48"/>
      <c r="O2" s="49"/>
    </row>
    <row r="3" spans="1:15" s="7" customFormat="1" ht="14.25" hidden="1" customHeight="1" thickBot="1">
      <c r="A3" s="46"/>
      <c r="B3" s="9"/>
      <c r="C3" s="10"/>
      <c r="D3" s="11" t="e">
        <f>#REF!</f>
        <v>#REF!</v>
      </c>
      <c r="E3" s="10"/>
      <c r="F3" s="11" t="e">
        <f>#REF!</f>
        <v>#REF!</v>
      </c>
      <c r="G3" s="10"/>
      <c r="H3" s="11" t="e">
        <f>#REF!</f>
        <v>#REF!</v>
      </c>
      <c r="I3" s="10"/>
      <c r="J3" s="11" t="e">
        <f>#REF!</f>
        <v>#REF!</v>
      </c>
      <c r="K3" s="10"/>
      <c r="L3" s="11" t="e">
        <f>#REF!</f>
        <v>#REF!</v>
      </c>
      <c r="M3" s="47"/>
      <c r="N3" s="48"/>
      <c r="O3" s="49"/>
    </row>
    <row r="4" spans="1:15">
      <c r="A4" s="116" t="s">
        <v>0</v>
      </c>
      <c r="B4" s="118" t="s">
        <v>1</v>
      </c>
      <c r="C4" s="120" t="s">
        <v>804</v>
      </c>
      <c r="D4" s="120"/>
      <c r="E4" s="120" t="s">
        <v>805</v>
      </c>
      <c r="F4" s="120"/>
      <c r="G4" s="120" t="s">
        <v>806</v>
      </c>
      <c r="H4" s="120"/>
      <c r="I4" s="120" t="s">
        <v>807</v>
      </c>
      <c r="J4" s="120"/>
      <c r="K4" s="120" t="s">
        <v>808</v>
      </c>
      <c r="L4" s="120"/>
      <c r="M4" s="121" t="s">
        <v>821</v>
      </c>
      <c r="N4" s="123" t="s">
        <v>809</v>
      </c>
      <c r="O4" s="125" t="s">
        <v>822</v>
      </c>
    </row>
    <row r="5" spans="1:15" ht="14.25" thickBot="1">
      <c r="A5" s="117"/>
      <c r="B5" s="119"/>
      <c r="C5" s="13" t="s">
        <v>795</v>
      </c>
      <c r="D5" s="14" t="s">
        <v>794</v>
      </c>
      <c r="E5" s="13" t="s">
        <v>795</v>
      </c>
      <c r="F5" s="14" t="s">
        <v>794</v>
      </c>
      <c r="G5" s="13" t="s">
        <v>795</v>
      </c>
      <c r="H5" s="14" t="s">
        <v>794</v>
      </c>
      <c r="I5" s="13" t="s">
        <v>795</v>
      </c>
      <c r="J5" s="14" t="s">
        <v>794</v>
      </c>
      <c r="K5" s="13" t="s">
        <v>811</v>
      </c>
      <c r="L5" s="14" t="s">
        <v>810</v>
      </c>
      <c r="M5" s="122"/>
      <c r="N5" s="124"/>
      <c r="O5" s="126"/>
    </row>
    <row r="6" spans="1:15" ht="14.25" thickTop="1">
      <c r="A6" s="15" t="s">
        <v>861</v>
      </c>
      <c r="B6" s="16" t="s">
        <v>818</v>
      </c>
      <c r="C6" s="18">
        <v>24.5</v>
      </c>
      <c r="D6" s="17">
        <v>2238.8504488723452</v>
      </c>
      <c r="E6" s="18">
        <v>0.06</v>
      </c>
      <c r="F6" s="17">
        <v>129.81260048426151</v>
      </c>
      <c r="G6" s="18">
        <v>0</v>
      </c>
      <c r="H6" s="17">
        <v>0</v>
      </c>
      <c r="I6" s="18">
        <v>0</v>
      </c>
      <c r="J6" s="17">
        <v>0</v>
      </c>
      <c r="K6" s="18">
        <v>0</v>
      </c>
      <c r="L6" s="17">
        <v>0</v>
      </c>
      <c r="M6" s="68">
        <v>2370</v>
      </c>
      <c r="N6" s="19">
        <v>1</v>
      </c>
      <c r="O6" s="70">
        <v>2370</v>
      </c>
    </row>
    <row r="7" spans="1:15">
      <c r="A7" s="20" t="s">
        <v>2</v>
      </c>
      <c r="B7" s="21" t="s">
        <v>819</v>
      </c>
      <c r="C7" s="18">
        <v>10.3</v>
      </c>
      <c r="D7" s="17">
        <v>941.23100503612875</v>
      </c>
      <c r="E7" s="18">
        <v>7.0000000000000007E-2</v>
      </c>
      <c r="F7" s="17">
        <v>151.44803389830511</v>
      </c>
      <c r="G7" s="18">
        <v>0.02</v>
      </c>
      <c r="H7" s="17">
        <v>139.62835835346689</v>
      </c>
      <c r="I7" s="18">
        <v>0.01</v>
      </c>
      <c r="J7" s="17">
        <v>804.65039999999999</v>
      </c>
      <c r="K7" s="18">
        <v>0.7</v>
      </c>
      <c r="L7" s="17">
        <v>208.8535243348428</v>
      </c>
      <c r="M7" s="68">
        <v>2250</v>
      </c>
      <c r="N7" s="22">
        <v>1</v>
      </c>
      <c r="O7" s="70">
        <v>2250</v>
      </c>
    </row>
    <row r="8" spans="1:15">
      <c r="A8" s="20" t="s">
        <v>3</v>
      </c>
      <c r="B8" s="21" t="s">
        <v>820</v>
      </c>
      <c r="C8" s="18">
        <v>12.5</v>
      </c>
      <c r="D8" s="17">
        <v>1142.2706371797678</v>
      </c>
      <c r="E8" s="18">
        <v>4.97</v>
      </c>
      <c r="F8" s="17">
        <v>10752.810406779661</v>
      </c>
      <c r="G8" s="18">
        <v>3.01</v>
      </c>
      <c r="H8" s="17">
        <v>21014.067932196765</v>
      </c>
      <c r="I8" s="18">
        <v>0</v>
      </c>
      <c r="J8" s="17">
        <v>0</v>
      </c>
      <c r="K8" s="18">
        <v>66.266666666666666</v>
      </c>
      <c r="L8" s="17">
        <v>19771.46697036512</v>
      </c>
      <c r="M8" s="68">
        <v>52680</v>
      </c>
      <c r="N8" s="22">
        <v>1</v>
      </c>
      <c r="O8" s="70">
        <v>52680</v>
      </c>
    </row>
    <row r="9" spans="1:15">
      <c r="A9" s="20" t="s">
        <v>4</v>
      </c>
      <c r="B9" s="21" t="s">
        <v>5</v>
      </c>
      <c r="C9" s="18">
        <v>20.3</v>
      </c>
      <c r="D9" s="17">
        <v>1855.0475147799432</v>
      </c>
      <c r="E9" s="18">
        <v>3.02</v>
      </c>
      <c r="F9" s="17">
        <v>6533.900891041163</v>
      </c>
      <c r="G9" s="18">
        <v>0.86</v>
      </c>
      <c r="H9" s="17">
        <v>6004.019409199077</v>
      </c>
      <c r="I9" s="18">
        <v>0.23</v>
      </c>
      <c r="J9" s="17">
        <v>18506.959200000001</v>
      </c>
      <c r="K9" s="18">
        <v>30.516666666666666</v>
      </c>
      <c r="L9" s="17">
        <v>9105.0191204070761</v>
      </c>
      <c r="M9" s="68">
        <v>42000</v>
      </c>
      <c r="N9" s="22">
        <v>1</v>
      </c>
      <c r="O9" s="70">
        <v>42000</v>
      </c>
    </row>
    <row r="10" spans="1:15">
      <c r="A10" s="20" t="s">
        <v>6</v>
      </c>
      <c r="B10" s="21" t="s">
        <v>7</v>
      </c>
      <c r="C10" s="18">
        <v>39.200000000000003</v>
      </c>
      <c r="D10" s="17">
        <v>3582.1607181957525</v>
      </c>
      <c r="E10" s="18">
        <v>2.81</v>
      </c>
      <c r="F10" s="17">
        <v>6079.5567893462476</v>
      </c>
      <c r="G10" s="18">
        <v>0.54</v>
      </c>
      <c r="H10" s="17">
        <v>3769.9656755436067</v>
      </c>
      <c r="I10" s="18">
        <v>0.12</v>
      </c>
      <c r="J10" s="17">
        <v>9655.8047999999981</v>
      </c>
      <c r="K10" s="18">
        <v>0</v>
      </c>
      <c r="L10" s="17">
        <v>0</v>
      </c>
      <c r="M10" s="68">
        <v>23090</v>
      </c>
      <c r="N10" s="22">
        <v>1</v>
      </c>
      <c r="O10" s="70">
        <v>23090</v>
      </c>
    </row>
    <row r="11" spans="1:15">
      <c r="A11" s="20" t="s">
        <v>8</v>
      </c>
      <c r="B11" s="21" t="s">
        <v>9</v>
      </c>
      <c r="C11" s="18">
        <v>13.3</v>
      </c>
      <c r="D11" s="17">
        <v>1215.3759579592731</v>
      </c>
      <c r="E11" s="18">
        <v>4.04</v>
      </c>
      <c r="F11" s="17">
        <v>8740.7150992736078</v>
      </c>
      <c r="G11" s="18">
        <v>1.85</v>
      </c>
      <c r="H11" s="17">
        <v>12915.623147695689</v>
      </c>
      <c r="I11" s="18">
        <v>0</v>
      </c>
      <c r="J11" s="17">
        <v>0</v>
      </c>
      <c r="K11" s="18">
        <v>0.05</v>
      </c>
      <c r="L11" s="17">
        <v>14.918108881060201</v>
      </c>
      <c r="M11" s="68">
        <v>22890</v>
      </c>
      <c r="N11" s="22">
        <v>1</v>
      </c>
      <c r="O11" s="70">
        <v>22890</v>
      </c>
    </row>
    <row r="12" spans="1:15">
      <c r="A12" s="20" t="s">
        <v>10</v>
      </c>
      <c r="B12" s="21" t="s">
        <v>11</v>
      </c>
      <c r="C12" s="18">
        <v>41.7</v>
      </c>
      <c r="D12" s="17">
        <v>3810.614845631706</v>
      </c>
      <c r="E12" s="18">
        <v>2.75</v>
      </c>
      <c r="F12" s="17">
        <v>5949.744188861986</v>
      </c>
      <c r="G12" s="18">
        <v>1.05</v>
      </c>
      <c r="H12" s="17">
        <v>7330.4888135570127</v>
      </c>
      <c r="I12" s="18">
        <v>0</v>
      </c>
      <c r="J12" s="17">
        <v>0</v>
      </c>
      <c r="K12" s="18">
        <v>0.31666666666666665</v>
      </c>
      <c r="L12" s="17">
        <v>94.481356246714597</v>
      </c>
      <c r="M12" s="68">
        <v>17190</v>
      </c>
      <c r="N12" s="22">
        <v>1</v>
      </c>
      <c r="O12" s="70">
        <v>17190</v>
      </c>
    </row>
    <row r="13" spans="1:15">
      <c r="A13" s="20" t="s">
        <v>12</v>
      </c>
      <c r="B13" s="21" t="s">
        <v>13</v>
      </c>
      <c r="C13" s="18">
        <v>37.6</v>
      </c>
      <c r="D13" s="17">
        <v>3435.9500766367419</v>
      </c>
      <c r="E13" s="18">
        <v>4.72</v>
      </c>
      <c r="F13" s="17">
        <v>10211.924571428572</v>
      </c>
      <c r="G13" s="18">
        <v>1.57</v>
      </c>
      <c r="H13" s="17">
        <v>10960.826130747153</v>
      </c>
      <c r="I13" s="18">
        <v>0.38</v>
      </c>
      <c r="J13" s="17">
        <v>30576.715199999999</v>
      </c>
      <c r="K13" s="18">
        <v>25.916666666666668</v>
      </c>
      <c r="L13" s="17">
        <v>7732.5531033495381</v>
      </c>
      <c r="M13" s="68">
        <v>62920</v>
      </c>
      <c r="N13" s="22">
        <v>1</v>
      </c>
      <c r="O13" s="70">
        <v>62920</v>
      </c>
    </row>
    <row r="14" spans="1:15">
      <c r="A14" s="20" t="s">
        <v>14</v>
      </c>
      <c r="B14" s="21" t="s">
        <v>15</v>
      </c>
      <c r="C14" s="18">
        <v>38.6</v>
      </c>
      <c r="D14" s="17">
        <v>3527.3317276111234</v>
      </c>
      <c r="E14" s="18">
        <v>2.78</v>
      </c>
      <c r="F14" s="17">
        <v>6014.6504891041159</v>
      </c>
      <c r="G14" s="18">
        <v>0.4</v>
      </c>
      <c r="H14" s="17">
        <v>2792.5671670693382</v>
      </c>
      <c r="I14" s="18">
        <v>0.28999999999999998</v>
      </c>
      <c r="J14" s="17">
        <v>23334.861599999997</v>
      </c>
      <c r="K14" s="18">
        <v>5.85</v>
      </c>
      <c r="L14" s="17">
        <v>1745.4187390840434</v>
      </c>
      <c r="M14" s="68">
        <v>37410</v>
      </c>
      <c r="N14" s="22">
        <v>2</v>
      </c>
      <c r="O14" s="70">
        <v>18710</v>
      </c>
    </row>
    <row r="15" spans="1:15">
      <c r="A15" s="20" t="s">
        <v>16</v>
      </c>
      <c r="B15" s="21" t="s">
        <v>17</v>
      </c>
      <c r="C15" s="18">
        <v>48.5</v>
      </c>
      <c r="D15" s="17">
        <v>4432.0100722574989</v>
      </c>
      <c r="E15" s="18">
        <v>5.9</v>
      </c>
      <c r="F15" s="17">
        <v>12764.905714285715</v>
      </c>
      <c r="G15" s="18">
        <v>3.95</v>
      </c>
      <c r="H15" s="17">
        <v>27576.600774809714</v>
      </c>
      <c r="I15" s="18">
        <v>0</v>
      </c>
      <c r="J15" s="17">
        <v>0</v>
      </c>
      <c r="K15" s="18">
        <v>0</v>
      </c>
      <c r="L15" s="17">
        <v>0</v>
      </c>
      <c r="M15" s="68">
        <v>44770</v>
      </c>
      <c r="N15" s="22">
        <v>2</v>
      </c>
      <c r="O15" s="70">
        <v>22390</v>
      </c>
    </row>
    <row r="16" spans="1:15">
      <c r="A16" s="20" t="s">
        <v>18</v>
      </c>
      <c r="B16" s="21" t="s">
        <v>19</v>
      </c>
      <c r="C16" s="18">
        <v>41.4</v>
      </c>
      <c r="D16" s="17">
        <v>3783.2003503393912</v>
      </c>
      <c r="E16" s="18">
        <v>7.16</v>
      </c>
      <c r="F16" s="17">
        <v>15490.970324455206</v>
      </c>
      <c r="G16" s="18">
        <v>2.41</v>
      </c>
      <c r="H16" s="17">
        <v>16825.217181592761</v>
      </c>
      <c r="I16" s="18">
        <v>0.17</v>
      </c>
      <c r="J16" s="17">
        <v>13679.0568</v>
      </c>
      <c r="K16" s="18">
        <v>1.9666666666666666</v>
      </c>
      <c r="L16" s="17">
        <v>586.77894932170125</v>
      </c>
      <c r="M16" s="68">
        <v>50370</v>
      </c>
      <c r="N16" s="22">
        <v>2</v>
      </c>
      <c r="O16" s="70">
        <v>25190</v>
      </c>
    </row>
    <row r="17" spans="1:15">
      <c r="A17" s="20" t="s">
        <v>20</v>
      </c>
      <c r="B17" s="21" t="s">
        <v>21</v>
      </c>
      <c r="C17" s="18">
        <v>28.8</v>
      </c>
      <c r="D17" s="17">
        <v>2631.791548062185</v>
      </c>
      <c r="E17" s="18">
        <v>6.08</v>
      </c>
      <c r="F17" s="17">
        <v>13154.343515738499</v>
      </c>
      <c r="G17" s="18">
        <v>2.57</v>
      </c>
      <c r="H17" s="17">
        <v>17942.244048420496</v>
      </c>
      <c r="I17" s="18">
        <v>0.04</v>
      </c>
      <c r="J17" s="17">
        <v>3218.6016</v>
      </c>
      <c r="K17" s="18">
        <v>0</v>
      </c>
      <c r="L17" s="17">
        <v>0</v>
      </c>
      <c r="M17" s="68">
        <v>36950</v>
      </c>
      <c r="N17" s="22">
        <v>2</v>
      </c>
      <c r="O17" s="70">
        <v>18480</v>
      </c>
    </row>
    <row r="18" spans="1:15">
      <c r="A18" s="20" t="s">
        <v>22</v>
      </c>
      <c r="B18" s="21" t="s">
        <v>23</v>
      </c>
      <c r="C18" s="18">
        <v>40.799999999999997</v>
      </c>
      <c r="D18" s="17">
        <v>3728.3713597547621</v>
      </c>
      <c r="E18" s="18">
        <v>10.17</v>
      </c>
      <c r="F18" s="17">
        <v>22003.235782082327</v>
      </c>
      <c r="G18" s="18">
        <v>5.12</v>
      </c>
      <c r="H18" s="17">
        <v>35744.859738487525</v>
      </c>
      <c r="I18" s="18">
        <v>0</v>
      </c>
      <c r="J18" s="17">
        <v>0</v>
      </c>
      <c r="K18" s="18">
        <v>9.5</v>
      </c>
      <c r="L18" s="17">
        <v>2834.440687401438</v>
      </c>
      <c r="M18" s="68">
        <v>64310</v>
      </c>
      <c r="N18" s="22">
        <v>2</v>
      </c>
      <c r="O18" s="70">
        <v>32160</v>
      </c>
    </row>
    <row r="19" spans="1:15">
      <c r="A19" s="20" t="s">
        <v>24</v>
      </c>
      <c r="B19" s="21" t="s">
        <v>25</v>
      </c>
      <c r="C19" s="18">
        <v>44.9</v>
      </c>
      <c r="D19" s="17">
        <v>4103.0361287497262</v>
      </c>
      <c r="E19" s="18">
        <v>10.27</v>
      </c>
      <c r="F19" s="17">
        <v>22219.59011622276</v>
      </c>
      <c r="G19" s="18">
        <v>4.4800000000000004</v>
      </c>
      <c r="H19" s="17">
        <v>31276.752271176589</v>
      </c>
      <c r="I19" s="18">
        <v>0.34</v>
      </c>
      <c r="J19" s="17">
        <v>27358.113600000001</v>
      </c>
      <c r="K19" s="18">
        <v>6.6666666666666666E-2</v>
      </c>
      <c r="L19" s="17">
        <v>19.890811841413601</v>
      </c>
      <c r="M19" s="68">
        <v>84980</v>
      </c>
      <c r="N19" s="22">
        <v>2</v>
      </c>
      <c r="O19" s="70">
        <v>42490</v>
      </c>
    </row>
    <row r="20" spans="1:15">
      <c r="A20" s="20" t="s">
        <v>26</v>
      </c>
      <c r="B20" s="21" t="s">
        <v>27</v>
      </c>
      <c r="C20" s="18">
        <v>31.5</v>
      </c>
      <c r="D20" s="17">
        <v>2878.5220056930152</v>
      </c>
      <c r="E20" s="18">
        <v>3.13</v>
      </c>
      <c r="F20" s="17">
        <v>6771.890658595642</v>
      </c>
      <c r="G20" s="18">
        <v>0.48</v>
      </c>
      <c r="H20" s="17">
        <v>3351.0806004832057</v>
      </c>
      <c r="I20" s="18">
        <v>0.16</v>
      </c>
      <c r="J20" s="17">
        <v>12874.4064</v>
      </c>
      <c r="K20" s="18">
        <v>0</v>
      </c>
      <c r="L20" s="17">
        <v>0</v>
      </c>
      <c r="M20" s="68">
        <v>25880</v>
      </c>
      <c r="N20" s="22">
        <v>2</v>
      </c>
      <c r="O20" s="70">
        <v>12940</v>
      </c>
    </row>
    <row r="21" spans="1:15">
      <c r="A21" s="20" t="s">
        <v>28</v>
      </c>
      <c r="B21" s="21" t="s">
        <v>29</v>
      </c>
      <c r="C21" s="18">
        <v>45.6</v>
      </c>
      <c r="D21" s="17">
        <v>4167.003284431793</v>
      </c>
      <c r="E21" s="18">
        <v>4.09</v>
      </c>
      <c r="F21" s="17">
        <v>8848.8922663438243</v>
      </c>
      <c r="G21" s="18">
        <v>1.55</v>
      </c>
      <c r="H21" s="17">
        <v>10821.197772393685</v>
      </c>
      <c r="I21" s="18">
        <v>0.03</v>
      </c>
      <c r="J21" s="17">
        <v>2413.9511999999995</v>
      </c>
      <c r="K21" s="18">
        <v>16.716666666666665</v>
      </c>
      <c r="L21" s="17">
        <v>4987.6210692344603</v>
      </c>
      <c r="M21" s="68">
        <v>31240</v>
      </c>
      <c r="N21" s="22">
        <v>2</v>
      </c>
      <c r="O21" s="70">
        <v>15620</v>
      </c>
    </row>
    <row r="22" spans="1:15">
      <c r="A22" s="20" t="s">
        <v>30</v>
      </c>
      <c r="B22" s="21" t="s">
        <v>31</v>
      </c>
      <c r="C22" s="18">
        <v>22.9</v>
      </c>
      <c r="D22" s="17">
        <v>2092.6398073133346</v>
      </c>
      <c r="E22" s="18">
        <v>5.95</v>
      </c>
      <c r="F22" s="17">
        <v>12873.082881355933</v>
      </c>
      <c r="G22" s="18">
        <v>2.46</v>
      </c>
      <c r="H22" s="17">
        <v>17174.288077476427</v>
      </c>
      <c r="I22" s="18">
        <v>0.05</v>
      </c>
      <c r="J22" s="17">
        <v>4023.252</v>
      </c>
      <c r="K22" s="18">
        <v>49.166666666666664</v>
      </c>
      <c r="L22" s="17">
        <v>14669.473733042531</v>
      </c>
      <c r="M22" s="68">
        <v>50830</v>
      </c>
      <c r="N22" s="22">
        <v>2</v>
      </c>
      <c r="O22" s="70">
        <v>25420</v>
      </c>
    </row>
    <row r="23" spans="1:15">
      <c r="A23" s="20" t="s">
        <v>32</v>
      </c>
      <c r="B23" s="21" t="s">
        <v>33</v>
      </c>
      <c r="C23" s="18">
        <v>36.1</v>
      </c>
      <c r="D23" s="17">
        <v>3298.8776001751698</v>
      </c>
      <c r="E23" s="18">
        <v>4.33</v>
      </c>
      <c r="F23" s="17">
        <v>9368.1426682808724</v>
      </c>
      <c r="G23" s="18">
        <v>1.17</v>
      </c>
      <c r="H23" s="17">
        <v>8168.258963677813</v>
      </c>
      <c r="I23" s="18">
        <v>0.1</v>
      </c>
      <c r="J23" s="17">
        <v>8046.5039999999999</v>
      </c>
      <c r="K23" s="18">
        <v>149.83333333333334</v>
      </c>
      <c r="L23" s="17">
        <v>44704.599613577069</v>
      </c>
      <c r="M23" s="68">
        <v>73590</v>
      </c>
      <c r="N23" s="22">
        <v>2</v>
      </c>
      <c r="O23" s="70">
        <v>36800</v>
      </c>
    </row>
    <row r="24" spans="1:15">
      <c r="A24" s="20" t="s">
        <v>34</v>
      </c>
      <c r="B24" s="21" t="s">
        <v>35</v>
      </c>
      <c r="C24" s="18">
        <v>35.4</v>
      </c>
      <c r="D24" s="17">
        <v>3234.9104444931027</v>
      </c>
      <c r="E24" s="18">
        <v>7.85</v>
      </c>
      <c r="F24" s="17">
        <v>16983.815230024215</v>
      </c>
      <c r="G24" s="18">
        <v>3.68</v>
      </c>
      <c r="H24" s="17">
        <v>25691.61793703791</v>
      </c>
      <c r="I24" s="18">
        <v>0</v>
      </c>
      <c r="J24" s="17">
        <v>0</v>
      </c>
      <c r="K24" s="18">
        <v>0</v>
      </c>
      <c r="L24" s="17">
        <v>0</v>
      </c>
      <c r="M24" s="68">
        <v>45910</v>
      </c>
      <c r="N24" s="22">
        <v>2</v>
      </c>
      <c r="O24" s="70">
        <v>22960</v>
      </c>
    </row>
    <row r="25" spans="1:15">
      <c r="A25" s="20" t="s">
        <v>36</v>
      </c>
      <c r="B25" s="21" t="s">
        <v>37</v>
      </c>
      <c r="C25" s="18">
        <v>29.9</v>
      </c>
      <c r="D25" s="17">
        <v>2732.3113641340046</v>
      </c>
      <c r="E25" s="18">
        <v>7.19</v>
      </c>
      <c r="F25" s="17">
        <v>15555.876624697337</v>
      </c>
      <c r="G25" s="18">
        <v>3.12</v>
      </c>
      <c r="H25" s="17">
        <v>21782.023903140838</v>
      </c>
      <c r="I25" s="18">
        <v>0.21</v>
      </c>
      <c r="J25" s="17">
        <v>16897.658399999997</v>
      </c>
      <c r="K25" s="18">
        <v>0.73333333333333328</v>
      </c>
      <c r="L25" s="17">
        <v>218.79893025554961</v>
      </c>
      <c r="M25" s="68">
        <v>57190</v>
      </c>
      <c r="N25" s="22">
        <v>2</v>
      </c>
      <c r="O25" s="70">
        <v>28600</v>
      </c>
    </row>
    <row r="26" spans="1:15">
      <c r="A26" s="20" t="s">
        <v>38</v>
      </c>
      <c r="B26" s="21" t="s">
        <v>39</v>
      </c>
      <c r="C26" s="18">
        <v>69.3</v>
      </c>
      <c r="D26" s="17">
        <v>6332.7484125246328</v>
      </c>
      <c r="E26" s="18">
        <v>6.8699999999999992</v>
      </c>
      <c r="F26" s="17">
        <v>14863.542755447941</v>
      </c>
      <c r="G26" s="18">
        <v>2.19</v>
      </c>
      <c r="H26" s="17">
        <v>15289.305239704625</v>
      </c>
      <c r="I26" s="18">
        <v>0</v>
      </c>
      <c r="J26" s="17">
        <v>0</v>
      </c>
      <c r="K26" s="18">
        <v>50.866666666666667</v>
      </c>
      <c r="L26" s="17">
        <v>15176.689434998578</v>
      </c>
      <c r="M26" s="68">
        <v>51660</v>
      </c>
      <c r="N26" s="22">
        <v>2</v>
      </c>
      <c r="O26" s="70">
        <v>25830</v>
      </c>
    </row>
    <row r="27" spans="1:15">
      <c r="A27" s="20" t="s">
        <v>40</v>
      </c>
      <c r="B27" s="21" t="s">
        <v>41</v>
      </c>
      <c r="C27" s="18">
        <v>32.299999999999997</v>
      </c>
      <c r="D27" s="17">
        <v>2951.6273264725201</v>
      </c>
      <c r="E27" s="18">
        <v>8.48</v>
      </c>
      <c r="F27" s="17">
        <v>18346.847535108962</v>
      </c>
      <c r="G27" s="18">
        <v>3.64</v>
      </c>
      <c r="H27" s="17">
        <v>25412.361220330979</v>
      </c>
      <c r="I27" s="18">
        <v>0.17</v>
      </c>
      <c r="J27" s="17">
        <v>13679.0568</v>
      </c>
      <c r="K27" s="18">
        <v>0</v>
      </c>
      <c r="L27" s="17">
        <v>0</v>
      </c>
      <c r="M27" s="68">
        <v>60390</v>
      </c>
      <c r="N27" s="22">
        <v>2</v>
      </c>
      <c r="O27" s="70">
        <v>30200</v>
      </c>
    </row>
    <row r="28" spans="1:15">
      <c r="A28" s="20" t="s">
        <v>42</v>
      </c>
      <c r="B28" s="21" t="s">
        <v>43</v>
      </c>
      <c r="C28" s="18">
        <v>58.7</v>
      </c>
      <c r="D28" s="17">
        <v>5364.1029121961901</v>
      </c>
      <c r="E28" s="18">
        <v>1.6400000000000001</v>
      </c>
      <c r="F28" s="17">
        <v>3548.2110799031479</v>
      </c>
      <c r="G28" s="18">
        <v>0.59</v>
      </c>
      <c r="H28" s="17">
        <v>4119.036571427273</v>
      </c>
      <c r="I28" s="18">
        <v>0</v>
      </c>
      <c r="J28" s="17">
        <v>0</v>
      </c>
      <c r="K28" s="18">
        <v>67.400000000000006</v>
      </c>
      <c r="L28" s="17">
        <v>20109.610771669151</v>
      </c>
      <c r="M28" s="68">
        <v>33140</v>
      </c>
      <c r="N28" s="22">
        <v>1</v>
      </c>
      <c r="O28" s="70">
        <v>33140</v>
      </c>
    </row>
    <row r="29" spans="1:15">
      <c r="A29" s="20" t="s">
        <v>44</v>
      </c>
      <c r="B29" s="21" t="s">
        <v>45</v>
      </c>
      <c r="C29" s="18">
        <v>15.8</v>
      </c>
      <c r="D29" s="17">
        <v>1443.8300853952267</v>
      </c>
      <c r="E29" s="18">
        <v>3.17</v>
      </c>
      <c r="F29" s="17">
        <v>6858.4323922518161</v>
      </c>
      <c r="G29" s="18">
        <v>1.39</v>
      </c>
      <c r="H29" s="17">
        <v>9704.1709055659485</v>
      </c>
      <c r="I29" s="18">
        <v>0.36</v>
      </c>
      <c r="J29" s="17">
        <v>28967.414399999998</v>
      </c>
      <c r="K29" s="18">
        <v>7.5166666666666666</v>
      </c>
      <c r="L29" s="17">
        <v>2242.6890351193833</v>
      </c>
      <c r="M29" s="68">
        <v>49220</v>
      </c>
      <c r="N29" s="22">
        <v>1</v>
      </c>
      <c r="O29" s="70">
        <v>49220</v>
      </c>
    </row>
    <row r="30" spans="1:15">
      <c r="A30" s="20" t="s">
        <v>46</v>
      </c>
      <c r="B30" s="21" t="s">
        <v>47</v>
      </c>
      <c r="C30" s="18">
        <v>19.100000000000001</v>
      </c>
      <c r="D30" s="17">
        <v>1745.3895336106855</v>
      </c>
      <c r="E30" s="18">
        <v>5.0199999999999996</v>
      </c>
      <c r="F30" s="17">
        <v>10860.987573849878</v>
      </c>
      <c r="G30" s="18">
        <v>2.31</v>
      </c>
      <c r="H30" s="17">
        <v>16127.075389825428</v>
      </c>
      <c r="I30" s="18">
        <v>0.27</v>
      </c>
      <c r="J30" s="17">
        <v>21725.560799999999</v>
      </c>
      <c r="K30" s="18">
        <v>0</v>
      </c>
      <c r="L30" s="17">
        <v>0</v>
      </c>
      <c r="M30" s="68">
        <v>50460</v>
      </c>
      <c r="N30" s="22">
        <v>1</v>
      </c>
      <c r="O30" s="70">
        <v>50460</v>
      </c>
    </row>
    <row r="31" spans="1:15">
      <c r="A31" s="20" t="s">
        <v>48</v>
      </c>
      <c r="B31" s="21" t="s">
        <v>49</v>
      </c>
      <c r="C31" s="18">
        <v>30.3</v>
      </c>
      <c r="D31" s="17">
        <v>2768.8640245237575</v>
      </c>
      <c r="E31" s="18">
        <v>3.94</v>
      </c>
      <c r="F31" s="17">
        <v>8524.3607651331731</v>
      </c>
      <c r="G31" s="18">
        <v>1.38</v>
      </c>
      <c r="H31" s="17">
        <v>9634.3567263892146</v>
      </c>
      <c r="I31" s="18">
        <v>7.0000000000000007E-2</v>
      </c>
      <c r="J31" s="17">
        <v>5632.5528000000004</v>
      </c>
      <c r="K31" s="18">
        <v>0</v>
      </c>
      <c r="L31" s="17">
        <v>0</v>
      </c>
      <c r="M31" s="68">
        <v>26560</v>
      </c>
      <c r="N31" s="22">
        <v>1</v>
      </c>
      <c r="O31" s="70">
        <v>26560</v>
      </c>
    </row>
    <row r="32" spans="1:15">
      <c r="A32" s="20" t="s">
        <v>50</v>
      </c>
      <c r="B32" s="21" t="s">
        <v>51</v>
      </c>
      <c r="C32" s="18">
        <v>22.2</v>
      </c>
      <c r="D32" s="17">
        <v>2028.6726516312676</v>
      </c>
      <c r="E32" s="18">
        <v>2.4000000000000004</v>
      </c>
      <c r="F32" s="17">
        <v>5192.5040193704608</v>
      </c>
      <c r="G32" s="18">
        <v>1.0900000000000001</v>
      </c>
      <c r="H32" s="17">
        <v>7609.7455302639464</v>
      </c>
      <c r="I32" s="18">
        <v>0.18</v>
      </c>
      <c r="J32" s="17">
        <v>14483.707199999999</v>
      </c>
      <c r="K32" s="18">
        <v>0</v>
      </c>
      <c r="L32" s="17">
        <v>0</v>
      </c>
      <c r="M32" s="68">
        <v>29310</v>
      </c>
      <c r="N32" s="22">
        <v>1</v>
      </c>
      <c r="O32" s="70">
        <v>29310</v>
      </c>
    </row>
    <row r="33" spans="1:15">
      <c r="A33" s="20" t="s">
        <v>52</v>
      </c>
      <c r="B33" s="21" t="s">
        <v>53</v>
      </c>
      <c r="C33" s="18">
        <v>29.6</v>
      </c>
      <c r="D33" s="17">
        <v>2704.8968688416903</v>
      </c>
      <c r="E33" s="18">
        <v>9.7900000000000009</v>
      </c>
      <c r="F33" s="17">
        <v>21181.089312348671</v>
      </c>
      <c r="G33" s="18">
        <v>3.89</v>
      </c>
      <c r="H33" s="17">
        <v>27157.715699749315</v>
      </c>
      <c r="I33" s="18">
        <v>0.21</v>
      </c>
      <c r="J33" s="17">
        <v>16897.658399999997</v>
      </c>
      <c r="K33" s="18">
        <v>0</v>
      </c>
      <c r="L33" s="17">
        <v>0</v>
      </c>
      <c r="M33" s="68">
        <v>67940</v>
      </c>
      <c r="N33" s="22">
        <v>2</v>
      </c>
      <c r="O33" s="70">
        <v>33970</v>
      </c>
    </row>
    <row r="34" spans="1:15">
      <c r="A34" s="20" t="s">
        <v>54</v>
      </c>
      <c r="B34" s="21" t="s">
        <v>55</v>
      </c>
      <c r="C34" s="18">
        <v>14.8</v>
      </c>
      <c r="D34" s="17">
        <v>1352.4484344208452</v>
      </c>
      <c r="E34" s="18">
        <v>4.07</v>
      </c>
      <c r="F34" s="17">
        <v>8805.6213995157395</v>
      </c>
      <c r="G34" s="18">
        <v>1.4</v>
      </c>
      <c r="H34" s="17">
        <v>9773.9850847426824</v>
      </c>
      <c r="I34" s="18">
        <v>0.2</v>
      </c>
      <c r="J34" s="17">
        <v>16093.008</v>
      </c>
      <c r="K34" s="18">
        <v>0</v>
      </c>
      <c r="L34" s="17">
        <v>0</v>
      </c>
      <c r="M34" s="68">
        <v>36030</v>
      </c>
      <c r="N34" s="22">
        <v>2</v>
      </c>
      <c r="O34" s="70">
        <v>18020</v>
      </c>
    </row>
    <row r="35" spans="1:15">
      <c r="A35" s="20" t="s">
        <v>56</v>
      </c>
      <c r="B35" s="21" t="s">
        <v>57</v>
      </c>
      <c r="C35" s="18">
        <v>36.1</v>
      </c>
      <c r="D35" s="17">
        <v>3298.8776001751698</v>
      </c>
      <c r="E35" s="18">
        <v>8.7800000000000011</v>
      </c>
      <c r="F35" s="17">
        <v>18995.910537530268</v>
      </c>
      <c r="G35" s="18">
        <v>3.79</v>
      </c>
      <c r="H35" s="17">
        <v>26459.57390798198</v>
      </c>
      <c r="I35" s="18">
        <v>0.01</v>
      </c>
      <c r="J35" s="17">
        <v>804.65039999999999</v>
      </c>
      <c r="K35" s="18">
        <v>5.45</v>
      </c>
      <c r="L35" s="17">
        <v>1626.0738680355619</v>
      </c>
      <c r="M35" s="68">
        <v>51190</v>
      </c>
      <c r="N35" s="22">
        <v>2</v>
      </c>
      <c r="O35" s="70">
        <v>25600</v>
      </c>
    </row>
    <row r="36" spans="1:15">
      <c r="A36" s="20" t="s">
        <v>58</v>
      </c>
      <c r="B36" s="21" t="s">
        <v>59</v>
      </c>
      <c r="C36" s="18">
        <v>29.5</v>
      </c>
      <c r="D36" s="17">
        <v>2695.7587037442522</v>
      </c>
      <c r="E36" s="18">
        <v>7.23</v>
      </c>
      <c r="F36" s="17">
        <v>15642.418358353512</v>
      </c>
      <c r="G36" s="18">
        <v>1.73</v>
      </c>
      <c r="H36" s="17">
        <v>12077.852997574886</v>
      </c>
      <c r="I36" s="18">
        <v>0.28999999999999998</v>
      </c>
      <c r="J36" s="17">
        <v>23334.861599999997</v>
      </c>
      <c r="K36" s="18">
        <v>29.5</v>
      </c>
      <c r="L36" s="17">
        <v>8801.6842398255176</v>
      </c>
      <c r="M36" s="68">
        <v>62550</v>
      </c>
      <c r="N36" s="22">
        <v>2</v>
      </c>
      <c r="O36" s="70">
        <v>31280</v>
      </c>
    </row>
    <row r="37" spans="1:15">
      <c r="A37" s="20" t="s">
        <v>60</v>
      </c>
      <c r="B37" s="21" t="s">
        <v>61</v>
      </c>
      <c r="C37" s="18">
        <v>50.4</v>
      </c>
      <c r="D37" s="17">
        <v>4605.6352091088238</v>
      </c>
      <c r="E37" s="18">
        <v>9.6</v>
      </c>
      <c r="F37" s="17">
        <v>20770.01607748184</v>
      </c>
      <c r="G37" s="18">
        <v>3.88</v>
      </c>
      <c r="H37" s="17">
        <v>27087.901520572577</v>
      </c>
      <c r="I37" s="18">
        <v>0.08</v>
      </c>
      <c r="J37" s="17">
        <v>6437.2031999999999</v>
      </c>
      <c r="K37" s="18">
        <v>1.3666666666666667</v>
      </c>
      <c r="L37" s="17">
        <v>407.76164274897883</v>
      </c>
      <c r="M37" s="68">
        <v>59310</v>
      </c>
      <c r="N37" s="22">
        <v>2</v>
      </c>
      <c r="O37" s="70">
        <v>29660</v>
      </c>
    </row>
    <row r="38" spans="1:15">
      <c r="A38" s="20" t="s">
        <v>62</v>
      </c>
      <c r="B38" s="21" t="s">
        <v>63</v>
      </c>
      <c r="C38" s="18">
        <v>40.9</v>
      </c>
      <c r="D38" s="17">
        <v>3737.5095248522002</v>
      </c>
      <c r="E38" s="18">
        <v>6.6</v>
      </c>
      <c r="F38" s="17">
        <v>14279.386053268765</v>
      </c>
      <c r="G38" s="18">
        <v>2.44</v>
      </c>
      <c r="H38" s="17">
        <v>17034.659719122963</v>
      </c>
      <c r="I38" s="18">
        <v>0.04</v>
      </c>
      <c r="J38" s="17">
        <v>3218.6016</v>
      </c>
      <c r="K38" s="18">
        <v>0</v>
      </c>
      <c r="L38" s="17">
        <v>0</v>
      </c>
      <c r="M38" s="68">
        <v>38270</v>
      </c>
      <c r="N38" s="22">
        <v>2</v>
      </c>
      <c r="O38" s="70">
        <v>19140</v>
      </c>
    </row>
    <row r="39" spans="1:15">
      <c r="A39" s="20" t="s">
        <v>64</v>
      </c>
      <c r="B39" s="21" t="s">
        <v>65</v>
      </c>
      <c r="C39" s="18">
        <v>24.3</v>
      </c>
      <c r="D39" s="17">
        <v>2220.574118677469</v>
      </c>
      <c r="E39" s="18">
        <v>6.0500000000000007</v>
      </c>
      <c r="F39" s="17">
        <v>13089.437215496371</v>
      </c>
      <c r="G39" s="18">
        <v>2.7</v>
      </c>
      <c r="H39" s="17">
        <v>18849.828377718033</v>
      </c>
      <c r="I39" s="18">
        <v>0.03</v>
      </c>
      <c r="J39" s="17">
        <v>2413.9511999999995</v>
      </c>
      <c r="K39" s="18">
        <v>245.53333333333333</v>
      </c>
      <c r="L39" s="17">
        <v>73257.860011926285</v>
      </c>
      <c r="M39" s="68">
        <v>109830</v>
      </c>
      <c r="N39" s="22">
        <v>2</v>
      </c>
      <c r="O39" s="70">
        <v>54920</v>
      </c>
    </row>
    <row r="40" spans="1:15">
      <c r="A40" s="20" t="s">
        <v>66</v>
      </c>
      <c r="B40" s="21" t="s">
        <v>67</v>
      </c>
      <c r="C40" s="18">
        <v>37</v>
      </c>
      <c r="D40" s="17">
        <v>3381.1210860521128</v>
      </c>
      <c r="E40" s="18">
        <v>8.92</v>
      </c>
      <c r="F40" s="17">
        <v>19298.806605326878</v>
      </c>
      <c r="G40" s="18">
        <v>2.81</v>
      </c>
      <c r="H40" s="17">
        <v>19617.784348662099</v>
      </c>
      <c r="I40" s="18">
        <v>0</v>
      </c>
      <c r="J40" s="17">
        <v>0</v>
      </c>
      <c r="K40" s="18">
        <v>113.81666666666666</v>
      </c>
      <c r="L40" s="17">
        <v>33958.588516253367</v>
      </c>
      <c r="M40" s="68">
        <v>76260</v>
      </c>
      <c r="N40" s="22">
        <v>2</v>
      </c>
      <c r="O40" s="70">
        <v>38130</v>
      </c>
    </row>
    <row r="41" spans="1:15">
      <c r="A41" s="20" t="s">
        <v>68</v>
      </c>
      <c r="B41" s="21" t="s">
        <v>69</v>
      </c>
      <c r="C41" s="18">
        <v>43.8</v>
      </c>
      <c r="D41" s="17">
        <v>4002.5163126779062</v>
      </c>
      <c r="E41" s="18">
        <v>4.71</v>
      </c>
      <c r="F41" s="17">
        <v>10190.289138014528</v>
      </c>
      <c r="G41" s="18">
        <v>1.49</v>
      </c>
      <c r="H41" s="17">
        <v>10402.312697333284</v>
      </c>
      <c r="I41" s="18">
        <v>0.01</v>
      </c>
      <c r="J41" s="17">
        <v>804.65039999999999</v>
      </c>
      <c r="K41" s="18">
        <v>293.73333333333335</v>
      </c>
      <c r="L41" s="17">
        <v>87638.916973268337</v>
      </c>
      <c r="M41" s="68">
        <v>113040</v>
      </c>
      <c r="N41" s="22">
        <v>2</v>
      </c>
      <c r="O41" s="70">
        <v>56520</v>
      </c>
    </row>
    <row r="42" spans="1:15">
      <c r="A42" s="20" t="s">
        <v>70</v>
      </c>
      <c r="B42" s="21" t="s">
        <v>71</v>
      </c>
      <c r="C42" s="18">
        <v>29.5</v>
      </c>
      <c r="D42" s="17">
        <v>2695.7587037442522</v>
      </c>
      <c r="E42" s="18">
        <v>5.12</v>
      </c>
      <c r="F42" s="17">
        <v>11077.341907990316</v>
      </c>
      <c r="G42" s="18">
        <v>2.71</v>
      </c>
      <c r="H42" s="17">
        <v>18919.642556894763</v>
      </c>
      <c r="I42" s="18">
        <v>0.04</v>
      </c>
      <c r="J42" s="17">
        <v>3218.6016</v>
      </c>
      <c r="K42" s="18">
        <v>60.6</v>
      </c>
      <c r="L42" s="17">
        <v>18080.747963844962</v>
      </c>
      <c r="M42" s="68">
        <v>53990</v>
      </c>
      <c r="N42" s="22">
        <v>2</v>
      </c>
      <c r="O42" s="70">
        <v>27000</v>
      </c>
    </row>
    <row r="43" spans="1:15">
      <c r="A43" s="20" t="s">
        <v>72</v>
      </c>
      <c r="B43" s="21" t="s">
        <v>73</v>
      </c>
      <c r="C43" s="18">
        <v>39.9</v>
      </c>
      <c r="D43" s="17">
        <v>3646.1278738778187</v>
      </c>
      <c r="E43" s="18">
        <v>16.73</v>
      </c>
      <c r="F43" s="17">
        <v>36196.080101694912</v>
      </c>
      <c r="G43" s="18">
        <v>8.92</v>
      </c>
      <c r="H43" s="17">
        <v>62274.247825646235</v>
      </c>
      <c r="I43" s="18">
        <v>0.05</v>
      </c>
      <c r="J43" s="17">
        <v>4023.252</v>
      </c>
      <c r="K43" s="18">
        <v>0.8</v>
      </c>
      <c r="L43" s="17">
        <v>238.68974209696322</v>
      </c>
      <c r="M43" s="68">
        <v>106380</v>
      </c>
      <c r="N43" s="22">
        <v>2</v>
      </c>
      <c r="O43" s="70">
        <v>53190</v>
      </c>
    </row>
    <row r="44" spans="1:15">
      <c r="A44" s="20" t="s">
        <v>74</v>
      </c>
      <c r="B44" s="21" t="s">
        <v>75</v>
      </c>
      <c r="C44" s="18">
        <v>33.700000000000003</v>
      </c>
      <c r="D44" s="17">
        <v>3079.5616378366544</v>
      </c>
      <c r="E44" s="18">
        <v>12.809999999999999</v>
      </c>
      <c r="F44" s="17">
        <v>27714.990203389829</v>
      </c>
      <c r="G44" s="18">
        <v>5.77</v>
      </c>
      <c r="H44" s="17">
        <v>40282.781384975198</v>
      </c>
      <c r="I44" s="18">
        <v>0.19</v>
      </c>
      <c r="J44" s="17">
        <v>15288.357599999999</v>
      </c>
      <c r="K44" s="18">
        <v>197.01666666666668</v>
      </c>
      <c r="L44" s="17">
        <v>58782.321694337545</v>
      </c>
      <c r="M44" s="68">
        <v>145150</v>
      </c>
      <c r="N44" s="22">
        <v>2</v>
      </c>
      <c r="O44" s="70">
        <v>72580</v>
      </c>
    </row>
    <row r="45" spans="1:15">
      <c r="A45" s="20" t="s">
        <v>76</v>
      </c>
      <c r="B45" s="21" t="s">
        <v>77</v>
      </c>
      <c r="C45" s="18">
        <v>37.4</v>
      </c>
      <c r="D45" s="17">
        <v>3417.6737464418652</v>
      </c>
      <c r="E45" s="18">
        <v>6.15</v>
      </c>
      <c r="F45" s="17">
        <v>13305.791549636806</v>
      </c>
      <c r="G45" s="18">
        <v>2.36</v>
      </c>
      <c r="H45" s="17">
        <v>16476.146285709092</v>
      </c>
      <c r="I45" s="18">
        <v>0.08</v>
      </c>
      <c r="J45" s="17">
        <v>6437.2031999999999</v>
      </c>
      <c r="K45" s="18">
        <v>437.4</v>
      </c>
      <c r="L45" s="17">
        <v>130503.61649151462</v>
      </c>
      <c r="M45" s="68">
        <v>170140</v>
      </c>
      <c r="N45" s="22">
        <v>2</v>
      </c>
      <c r="O45" s="70">
        <v>85070</v>
      </c>
    </row>
    <row r="46" spans="1:15">
      <c r="A46" s="20" t="s">
        <v>78</v>
      </c>
      <c r="B46" s="21" t="s">
        <v>79</v>
      </c>
      <c r="C46" s="18">
        <v>61.3</v>
      </c>
      <c r="D46" s="17">
        <v>5601.6952047295817</v>
      </c>
      <c r="E46" s="18">
        <v>5.1099999999999994</v>
      </c>
      <c r="F46" s="17">
        <v>11055.706474576271</v>
      </c>
      <c r="G46" s="18">
        <v>1.65</v>
      </c>
      <c r="H46" s="17">
        <v>11519.339564161019</v>
      </c>
      <c r="I46" s="18">
        <v>0.01</v>
      </c>
      <c r="J46" s="17">
        <v>804.65039999999999</v>
      </c>
      <c r="K46" s="18">
        <v>2.6333333333333333</v>
      </c>
      <c r="L46" s="17">
        <v>785.68706773583722</v>
      </c>
      <c r="M46" s="68">
        <v>29770</v>
      </c>
      <c r="N46" s="22">
        <v>2</v>
      </c>
      <c r="O46" s="70">
        <v>14890</v>
      </c>
    </row>
    <row r="47" spans="1:15">
      <c r="A47" s="20" t="s">
        <v>80</v>
      </c>
      <c r="B47" s="21" t="s">
        <v>81</v>
      </c>
      <c r="C47" s="18">
        <v>39</v>
      </c>
      <c r="D47" s="17">
        <v>3563.8843880008758</v>
      </c>
      <c r="E47" s="18">
        <v>9.6199999999999992</v>
      </c>
      <c r="F47" s="17">
        <v>20813.286944309926</v>
      </c>
      <c r="G47" s="18">
        <v>5.0599999999999996</v>
      </c>
      <c r="H47" s="17">
        <v>35325.974663427121</v>
      </c>
      <c r="I47" s="18">
        <v>0.34</v>
      </c>
      <c r="J47" s="17">
        <v>27358.113600000001</v>
      </c>
      <c r="K47" s="18">
        <v>19.25</v>
      </c>
      <c r="L47" s="17">
        <v>5743.4719192081775</v>
      </c>
      <c r="M47" s="68">
        <v>92800</v>
      </c>
      <c r="N47" s="22">
        <v>2</v>
      </c>
      <c r="O47" s="70">
        <v>46400</v>
      </c>
    </row>
    <row r="48" spans="1:15">
      <c r="A48" s="20" t="s">
        <v>82</v>
      </c>
      <c r="B48" s="21" t="s">
        <v>83</v>
      </c>
      <c r="C48" s="18">
        <v>33.6</v>
      </c>
      <c r="D48" s="17">
        <v>3070.4234727392163</v>
      </c>
      <c r="E48" s="18">
        <v>6.48</v>
      </c>
      <c r="F48" s="17">
        <v>14019.760852300245</v>
      </c>
      <c r="G48" s="18">
        <v>2.4</v>
      </c>
      <c r="H48" s="17">
        <v>16755.403002416027</v>
      </c>
      <c r="I48" s="18">
        <v>0.17</v>
      </c>
      <c r="J48" s="17">
        <v>13679.0568</v>
      </c>
      <c r="K48" s="18">
        <v>3.2166666666666668</v>
      </c>
      <c r="L48" s="17">
        <v>959.73167134820631</v>
      </c>
      <c r="M48" s="68">
        <v>48480</v>
      </c>
      <c r="N48" s="22">
        <v>2</v>
      </c>
      <c r="O48" s="70">
        <v>24240</v>
      </c>
    </row>
    <row r="49" spans="1:15">
      <c r="A49" s="20" t="s">
        <v>84</v>
      </c>
      <c r="B49" s="21" t="s">
        <v>85</v>
      </c>
      <c r="C49" s="18">
        <v>18.8</v>
      </c>
      <c r="D49" s="17">
        <v>1717.9750383183709</v>
      </c>
      <c r="E49" s="18">
        <v>3.82</v>
      </c>
      <c r="F49" s="17">
        <v>8264.7355641646482</v>
      </c>
      <c r="G49" s="18">
        <v>2.0099999999999998</v>
      </c>
      <c r="H49" s="17">
        <v>14032.650014523422</v>
      </c>
      <c r="I49" s="18">
        <v>0.18</v>
      </c>
      <c r="J49" s="17">
        <v>14483.707199999999</v>
      </c>
      <c r="K49" s="18">
        <v>46.1</v>
      </c>
      <c r="L49" s="17">
        <v>13754.496388337506</v>
      </c>
      <c r="M49" s="68">
        <v>52250</v>
      </c>
      <c r="N49" s="22">
        <v>1</v>
      </c>
      <c r="O49" s="70">
        <v>52250</v>
      </c>
    </row>
    <row r="50" spans="1:15">
      <c r="A50" s="20" t="s">
        <v>86</v>
      </c>
      <c r="B50" s="21" t="s">
        <v>87</v>
      </c>
      <c r="C50" s="18">
        <v>34.9</v>
      </c>
      <c r="D50" s="17">
        <v>3189.2196190059117</v>
      </c>
      <c r="E50" s="18">
        <v>6.1</v>
      </c>
      <c r="F50" s="17">
        <v>13197.614382566586</v>
      </c>
      <c r="G50" s="18">
        <v>2.95</v>
      </c>
      <c r="H50" s="17">
        <v>20595.182857136369</v>
      </c>
      <c r="I50" s="18">
        <v>0.13</v>
      </c>
      <c r="J50" s="17">
        <v>10460.4552</v>
      </c>
      <c r="K50" s="18">
        <v>1.2</v>
      </c>
      <c r="L50" s="17">
        <v>358.03461314544478</v>
      </c>
      <c r="M50" s="68">
        <v>47800</v>
      </c>
      <c r="N50" s="22">
        <v>1</v>
      </c>
      <c r="O50" s="70">
        <v>47800</v>
      </c>
    </row>
    <row r="51" spans="1:15">
      <c r="A51" s="20" t="s">
        <v>88</v>
      </c>
      <c r="B51" s="21" t="s">
        <v>89</v>
      </c>
      <c r="C51" s="18">
        <v>22</v>
      </c>
      <c r="D51" s="17">
        <v>2010.3963214363914</v>
      </c>
      <c r="E51" s="18">
        <v>2.94</v>
      </c>
      <c r="F51" s="17">
        <v>6360.817423728814</v>
      </c>
      <c r="G51" s="18">
        <v>1.1499999999999999</v>
      </c>
      <c r="H51" s="17">
        <v>8028.6306053243461</v>
      </c>
      <c r="I51" s="18">
        <v>0.11</v>
      </c>
      <c r="J51" s="17">
        <v>8851.1543999999994</v>
      </c>
      <c r="K51" s="18">
        <v>1.8</v>
      </c>
      <c r="L51" s="17">
        <v>537.05191971816726</v>
      </c>
      <c r="M51" s="68">
        <v>25790</v>
      </c>
      <c r="N51" s="22">
        <v>1</v>
      </c>
      <c r="O51" s="70">
        <v>25790</v>
      </c>
    </row>
    <row r="52" spans="1:15">
      <c r="A52" s="20" t="s">
        <v>90</v>
      </c>
      <c r="B52" s="21" t="s">
        <v>91</v>
      </c>
      <c r="C52" s="18">
        <v>25</v>
      </c>
      <c r="D52" s="17">
        <v>2284.5412743595357</v>
      </c>
      <c r="E52" s="18">
        <v>2.08</v>
      </c>
      <c r="F52" s="17">
        <v>4500.1701501210655</v>
      </c>
      <c r="G52" s="18">
        <v>0.95</v>
      </c>
      <c r="H52" s="17">
        <v>6632.3470217896775</v>
      </c>
      <c r="I52" s="18">
        <v>0.2</v>
      </c>
      <c r="J52" s="17">
        <v>16093.008</v>
      </c>
      <c r="K52" s="18">
        <v>0.6166666666666667</v>
      </c>
      <c r="L52" s="17">
        <v>183.99000953307581</v>
      </c>
      <c r="M52" s="68">
        <v>29690</v>
      </c>
      <c r="N52" s="22">
        <v>1</v>
      </c>
      <c r="O52" s="70">
        <v>29690</v>
      </c>
    </row>
    <row r="53" spans="1:15">
      <c r="A53" s="20" t="s">
        <v>92</v>
      </c>
      <c r="B53" s="21" t="s">
        <v>93</v>
      </c>
      <c r="C53" s="18">
        <v>23.2</v>
      </c>
      <c r="D53" s="17">
        <v>2120.0543026056489</v>
      </c>
      <c r="E53" s="18">
        <v>2.99</v>
      </c>
      <c r="F53" s="17">
        <v>6468.9945907990323</v>
      </c>
      <c r="G53" s="18">
        <v>1.24</v>
      </c>
      <c r="H53" s="17">
        <v>8656.9582179149475</v>
      </c>
      <c r="I53" s="18">
        <v>0.11</v>
      </c>
      <c r="J53" s="17">
        <v>8851.1543999999994</v>
      </c>
      <c r="K53" s="18">
        <v>173.75</v>
      </c>
      <c r="L53" s="17">
        <v>51840.4283616842</v>
      </c>
      <c r="M53" s="68">
        <v>77940</v>
      </c>
      <c r="N53" s="22">
        <v>1</v>
      </c>
      <c r="O53" s="70">
        <v>77940</v>
      </c>
    </row>
    <row r="54" spans="1:15">
      <c r="A54" s="20" t="s">
        <v>94</v>
      </c>
      <c r="B54" s="21" t="s">
        <v>95</v>
      </c>
      <c r="C54" s="18">
        <v>34.9</v>
      </c>
      <c r="D54" s="17">
        <v>3189.2196190059117</v>
      </c>
      <c r="E54" s="18">
        <v>4.79</v>
      </c>
      <c r="F54" s="17">
        <v>10363.372605326877</v>
      </c>
      <c r="G54" s="18">
        <v>1.54</v>
      </c>
      <c r="H54" s="17">
        <v>10751.383593216951</v>
      </c>
      <c r="I54" s="18">
        <v>0.05</v>
      </c>
      <c r="J54" s="17">
        <v>4023.252</v>
      </c>
      <c r="K54" s="18">
        <v>0</v>
      </c>
      <c r="L54" s="17">
        <v>0</v>
      </c>
      <c r="M54" s="68">
        <v>28330</v>
      </c>
      <c r="N54" s="22">
        <v>2</v>
      </c>
      <c r="O54" s="70">
        <v>14170</v>
      </c>
    </row>
    <row r="55" spans="1:15">
      <c r="A55" s="20" t="s">
        <v>96</v>
      </c>
      <c r="B55" s="21" t="s">
        <v>97</v>
      </c>
      <c r="C55" s="18">
        <v>29.7</v>
      </c>
      <c r="D55" s="17">
        <v>2714.0350339391284</v>
      </c>
      <c r="E55" s="18">
        <v>3.42</v>
      </c>
      <c r="F55" s="17">
        <v>7399.3182276029047</v>
      </c>
      <c r="G55" s="18">
        <v>0.59</v>
      </c>
      <c r="H55" s="17">
        <v>4119.036571427273</v>
      </c>
      <c r="I55" s="18">
        <v>0.4</v>
      </c>
      <c r="J55" s="17">
        <v>32186.016</v>
      </c>
      <c r="K55" s="18">
        <v>0</v>
      </c>
      <c r="L55" s="17">
        <v>0</v>
      </c>
      <c r="M55" s="68">
        <v>46420</v>
      </c>
      <c r="N55" s="22">
        <v>2</v>
      </c>
      <c r="O55" s="70">
        <v>23210</v>
      </c>
    </row>
    <row r="56" spans="1:15">
      <c r="A56" s="20" t="s">
        <v>98</v>
      </c>
      <c r="B56" s="21" t="s">
        <v>99</v>
      </c>
      <c r="C56" s="18">
        <v>66.599999999999994</v>
      </c>
      <c r="D56" s="17">
        <v>6086.0179548938031</v>
      </c>
      <c r="E56" s="18">
        <v>6.27</v>
      </c>
      <c r="F56" s="17">
        <v>13565.416750605325</v>
      </c>
      <c r="G56" s="18">
        <v>2.8</v>
      </c>
      <c r="H56" s="17">
        <v>19547.970169485365</v>
      </c>
      <c r="I56" s="18">
        <v>7.0000000000000007E-2</v>
      </c>
      <c r="J56" s="17">
        <v>5632.5528000000004</v>
      </c>
      <c r="K56" s="18">
        <v>3.35</v>
      </c>
      <c r="L56" s="17">
        <v>999.51329503103352</v>
      </c>
      <c r="M56" s="68">
        <v>45830</v>
      </c>
      <c r="N56" s="22">
        <v>2</v>
      </c>
      <c r="O56" s="70">
        <v>22920</v>
      </c>
    </row>
    <row r="57" spans="1:15">
      <c r="A57" s="20" t="s">
        <v>100</v>
      </c>
      <c r="B57" s="21" t="s">
        <v>101</v>
      </c>
      <c r="C57" s="18">
        <v>15.1</v>
      </c>
      <c r="D57" s="17">
        <v>1379.8629297131595</v>
      </c>
      <c r="E57" s="18">
        <v>4.3</v>
      </c>
      <c r="F57" s="17">
        <v>9303.2363680387407</v>
      </c>
      <c r="G57" s="18">
        <v>1.84</v>
      </c>
      <c r="H57" s="17">
        <v>12845.808968518955</v>
      </c>
      <c r="I57" s="18">
        <v>0.08</v>
      </c>
      <c r="J57" s="17">
        <v>6437.2031999999999</v>
      </c>
      <c r="K57" s="18">
        <v>0</v>
      </c>
      <c r="L57" s="17">
        <v>0</v>
      </c>
      <c r="M57" s="68">
        <v>29970</v>
      </c>
      <c r="N57" s="22">
        <v>2</v>
      </c>
      <c r="O57" s="70">
        <v>14990</v>
      </c>
    </row>
    <row r="58" spans="1:15">
      <c r="A58" s="20" t="s">
        <v>102</v>
      </c>
      <c r="B58" s="21" t="s">
        <v>103</v>
      </c>
      <c r="C58" s="18">
        <v>27.2</v>
      </c>
      <c r="D58" s="17">
        <v>2485.5809065031749</v>
      </c>
      <c r="E58" s="18">
        <v>10.030000000000001</v>
      </c>
      <c r="F58" s="17">
        <v>21700.339714285717</v>
      </c>
      <c r="G58" s="18">
        <v>4.66</v>
      </c>
      <c r="H58" s="17">
        <v>32533.407496357788</v>
      </c>
      <c r="I58" s="18">
        <v>0.13</v>
      </c>
      <c r="J58" s="17">
        <v>10460.4552</v>
      </c>
      <c r="K58" s="18">
        <v>0</v>
      </c>
      <c r="L58" s="17">
        <v>0</v>
      </c>
      <c r="M58" s="68">
        <v>67180</v>
      </c>
      <c r="N58" s="22">
        <v>2</v>
      </c>
      <c r="O58" s="70">
        <v>33590</v>
      </c>
    </row>
    <row r="59" spans="1:15">
      <c r="A59" s="20" t="s">
        <v>104</v>
      </c>
      <c r="B59" s="21" t="s">
        <v>105</v>
      </c>
      <c r="C59" s="18">
        <v>35.4</v>
      </c>
      <c r="D59" s="17">
        <v>3234.9104444931027</v>
      </c>
      <c r="E59" s="18">
        <v>5.13</v>
      </c>
      <c r="F59" s="17">
        <v>11098.977341404358</v>
      </c>
      <c r="G59" s="18">
        <v>1.31</v>
      </c>
      <c r="H59" s="17">
        <v>9145.6574721520828</v>
      </c>
      <c r="I59" s="18">
        <v>0.12</v>
      </c>
      <c r="J59" s="17">
        <v>9655.8047999999981</v>
      </c>
      <c r="K59" s="18">
        <v>11.766666666666667</v>
      </c>
      <c r="L59" s="17">
        <v>3510.7282900095006</v>
      </c>
      <c r="M59" s="68">
        <v>36650</v>
      </c>
      <c r="N59" s="22">
        <v>2</v>
      </c>
      <c r="O59" s="70">
        <v>18330</v>
      </c>
    </row>
    <row r="60" spans="1:15">
      <c r="A60" s="20" t="s">
        <v>106</v>
      </c>
      <c r="B60" s="21" t="s">
        <v>107</v>
      </c>
      <c r="C60" s="18">
        <v>29.2</v>
      </c>
      <c r="D60" s="17">
        <v>2668.3442084519374</v>
      </c>
      <c r="E60" s="18">
        <v>6.61</v>
      </c>
      <c r="F60" s="17">
        <v>14301.021486682808</v>
      </c>
      <c r="G60" s="18">
        <v>2.25</v>
      </c>
      <c r="H60" s="17">
        <v>15708.190314765026</v>
      </c>
      <c r="I60" s="18">
        <v>0.02</v>
      </c>
      <c r="J60" s="17">
        <v>1609.3008</v>
      </c>
      <c r="K60" s="18">
        <v>14.766666666666667</v>
      </c>
      <c r="L60" s="17">
        <v>4405.8148228731125</v>
      </c>
      <c r="M60" s="68">
        <v>38690</v>
      </c>
      <c r="N60" s="22">
        <v>2</v>
      </c>
      <c r="O60" s="70">
        <v>19350</v>
      </c>
    </row>
    <row r="61" spans="1:15">
      <c r="A61" s="20" t="s">
        <v>108</v>
      </c>
      <c r="B61" s="21" t="s">
        <v>109</v>
      </c>
      <c r="C61" s="18">
        <v>95.4</v>
      </c>
      <c r="D61" s="17">
        <v>8717.8095029559881</v>
      </c>
      <c r="E61" s="18">
        <v>6.22</v>
      </c>
      <c r="F61" s="17">
        <v>13457.239583535109</v>
      </c>
      <c r="G61" s="18">
        <v>2.5099999999999998</v>
      </c>
      <c r="H61" s="17">
        <v>17523.358973360093</v>
      </c>
      <c r="I61" s="18">
        <v>0.04</v>
      </c>
      <c r="J61" s="17">
        <v>3218.6016</v>
      </c>
      <c r="K61" s="18">
        <v>0.41666666666666669</v>
      </c>
      <c r="L61" s="17">
        <v>124.31757400883501</v>
      </c>
      <c r="M61" s="68">
        <v>43040</v>
      </c>
      <c r="N61" s="22">
        <v>2</v>
      </c>
      <c r="O61" s="70">
        <v>21520</v>
      </c>
    </row>
    <row r="62" spans="1:15">
      <c r="A62" s="20" t="s">
        <v>110</v>
      </c>
      <c r="B62" s="21" t="s">
        <v>111</v>
      </c>
      <c r="C62" s="18">
        <v>25.5</v>
      </c>
      <c r="D62" s="17">
        <v>2330.2320998467267</v>
      </c>
      <c r="E62" s="18">
        <v>6.9399999999999995</v>
      </c>
      <c r="F62" s="17">
        <v>15014.990789346246</v>
      </c>
      <c r="G62" s="18">
        <v>2.0299999999999998</v>
      </c>
      <c r="H62" s="17">
        <v>14172.27837287689</v>
      </c>
      <c r="I62" s="18">
        <v>0.12</v>
      </c>
      <c r="J62" s="17">
        <v>9655.8047999999981</v>
      </c>
      <c r="K62" s="18">
        <v>50.783333333333331</v>
      </c>
      <c r="L62" s="17">
        <v>15151.82592019681</v>
      </c>
      <c r="M62" s="68">
        <v>56330</v>
      </c>
      <c r="N62" s="22">
        <v>2</v>
      </c>
      <c r="O62" s="70">
        <v>28170</v>
      </c>
    </row>
    <row r="63" spans="1:15">
      <c r="A63" s="20" t="s">
        <v>112</v>
      </c>
      <c r="B63" s="21" t="s">
        <v>113</v>
      </c>
      <c r="C63" s="18">
        <v>43</v>
      </c>
      <c r="D63" s="17">
        <v>3929.4109918984013</v>
      </c>
      <c r="E63" s="18">
        <v>10.71</v>
      </c>
      <c r="F63" s="17">
        <v>23171.549186440683</v>
      </c>
      <c r="G63" s="18">
        <v>3.89</v>
      </c>
      <c r="H63" s="17">
        <v>27157.715699749315</v>
      </c>
      <c r="I63" s="18">
        <v>7.0000000000000007E-2</v>
      </c>
      <c r="J63" s="17">
        <v>5632.5528000000004</v>
      </c>
      <c r="K63" s="18">
        <v>42.05</v>
      </c>
      <c r="L63" s="17">
        <v>12546.129568971628</v>
      </c>
      <c r="M63" s="68">
        <v>72440</v>
      </c>
      <c r="N63" s="22">
        <v>2</v>
      </c>
      <c r="O63" s="70">
        <v>36220</v>
      </c>
    </row>
    <row r="64" spans="1:15">
      <c r="A64" s="20" t="s">
        <v>114</v>
      </c>
      <c r="B64" s="21" t="s">
        <v>115</v>
      </c>
      <c r="C64" s="18">
        <v>46.4</v>
      </c>
      <c r="D64" s="17">
        <v>4240.1086052112978</v>
      </c>
      <c r="E64" s="18">
        <v>6.55</v>
      </c>
      <c r="F64" s="17">
        <v>14171.208886198548</v>
      </c>
      <c r="G64" s="18">
        <v>3.28</v>
      </c>
      <c r="H64" s="17">
        <v>22899.05076996857</v>
      </c>
      <c r="I64" s="18">
        <v>0.1</v>
      </c>
      <c r="J64" s="17">
        <v>8046.5039999999999</v>
      </c>
      <c r="K64" s="18">
        <v>11.9</v>
      </c>
      <c r="L64" s="17">
        <v>3550.5099136923277</v>
      </c>
      <c r="M64" s="68">
        <v>52910</v>
      </c>
      <c r="N64" s="22">
        <v>2</v>
      </c>
      <c r="O64" s="70">
        <v>26460</v>
      </c>
    </row>
    <row r="65" spans="1:15">
      <c r="A65" s="20" t="s">
        <v>116</v>
      </c>
      <c r="B65" s="21" t="s">
        <v>117</v>
      </c>
      <c r="C65" s="18">
        <v>20.7</v>
      </c>
      <c r="D65" s="17">
        <v>1891.6001751696956</v>
      </c>
      <c r="E65" s="18">
        <v>7.87</v>
      </c>
      <c r="F65" s="17">
        <v>17027.086096852301</v>
      </c>
      <c r="G65" s="18">
        <v>3.7</v>
      </c>
      <c r="H65" s="17">
        <v>25831.246295391378</v>
      </c>
      <c r="I65" s="18">
        <v>0.1</v>
      </c>
      <c r="J65" s="17">
        <v>8046.5039999999999</v>
      </c>
      <c r="K65" s="18">
        <v>22.8</v>
      </c>
      <c r="L65" s="17">
        <v>6802.6576497634514</v>
      </c>
      <c r="M65" s="68">
        <v>59600</v>
      </c>
      <c r="N65" s="22">
        <v>2</v>
      </c>
      <c r="O65" s="70">
        <v>29800</v>
      </c>
    </row>
    <row r="66" spans="1:15">
      <c r="A66" s="20" t="s">
        <v>118</v>
      </c>
      <c r="B66" s="21" t="s">
        <v>119</v>
      </c>
      <c r="C66" s="18">
        <v>28.3</v>
      </c>
      <c r="D66" s="17">
        <v>2586.1007225749945</v>
      </c>
      <c r="E66" s="18">
        <v>8.23</v>
      </c>
      <c r="F66" s="17">
        <v>17805.961699757871</v>
      </c>
      <c r="G66" s="18">
        <v>4.03</v>
      </c>
      <c r="H66" s="17">
        <v>28135.114208223582</v>
      </c>
      <c r="I66" s="18">
        <v>0.04</v>
      </c>
      <c r="J66" s="17">
        <v>3218.6016</v>
      </c>
      <c r="K66" s="18">
        <v>56</v>
      </c>
      <c r="L66" s="17">
        <v>16708.281946787425</v>
      </c>
      <c r="M66" s="68">
        <v>68450</v>
      </c>
      <c r="N66" s="22">
        <v>2</v>
      </c>
      <c r="O66" s="70">
        <v>34230</v>
      </c>
    </row>
    <row r="67" spans="1:15">
      <c r="A67" s="20" t="s">
        <v>120</v>
      </c>
      <c r="B67" s="21" t="s">
        <v>121</v>
      </c>
      <c r="C67" s="18">
        <v>28</v>
      </c>
      <c r="D67" s="17">
        <v>2558.6862272826802</v>
      </c>
      <c r="E67" s="18">
        <v>3.4</v>
      </c>
      <c r="F67" s="17">
        <v>7356.047360774819</v>
      </c>
      <c r="G67" s="18">
        <v>0.77</v>
      </c>
      <c r="H67" s="17">
        <v>5375.6917966084757</v>
      </c>
      <c r="I67" s="18">
        <v>0.11</v>
      </c>
      <c r="J67" s="17">
        <v>8851.1543999999994</v>
      </c>
      <c r="K67" s="18">
        <v>0</v>
      </c>
      <c r="L67" s="17">
        <v>0</v>
      </c>
      <c r="M67" s="68">
        <v>24140</v>
      </c>
      <c r="N67" s="22">
        <v>2</v>
      </c>
      <c r="O67" s="70">
        <v>12070</v>
      </c>
    </row>
    <row r="68" spans="1:15">
      <c r="A68" s="20" t="s">
        <v>122</v>
      </c>
      <c r="B68" s="21" t="s">
        <v>123</v>
      </c>
      <c r="C68" s="18">
        <v>30.1</v>
      </c>
      <c r="D68" s="17">
        <v>2750.5876943288813</v>
      </c>
      <c r="E68" s="18">
        <v>8.0400000000000009</v>
      </c>
      <c r="F68" s="17">
        <v>17394.888464891043</v>
      </c>
      <c r="G68" s="18">
        <v>3.31</v>
      </c>
      <c r="H68" s="17">
        <v>23108.493307498771</v>
      </c>
      <c r="I68" s="18">
        <v>0.05</v>
      </c>
      <c r="J68" s="17">
        <v>4023.252</v>
      </c>
      <c r="K68" s="18">
        <v>17.566666666666666</v>
      </c>
      <c r="L68" s="17">
        <v>5241.2289202124839</v>
      </c>
      <c r="M68" s="68">
        <v>52520</v>
      </c>
      <c r="N68" s="22">
        <v>2</v>
      </c>
      <c r="O68" s="70">
        <v>26260</v>
      </c>
    </row>
    <row r="69" spans="1:15">
      <c r="A69" s="20" t="s">
        <v>124</v>
      </c>
      <c r="B69" s="21" t="s">
        <v>125</v>
      </c>
      <c r="C69" s="18">
        <v>45</v>
      </c>
      <c r="D69" s="17">
        <v>4112.1742938471643</v>
      </c>
      <c r="E69" s="18">
        <v>10.79</v>
      </c>
      <c r="F69" s="17">
        <v>23344.632653753026</v>
      </c>
      <c r="G69" s="18">
        <v>4.0999999999999996</v>
      </c>
      <c r="H69" s="17">
        <v>28623.813462460712</v>
      </c>
      <c r="I69" s="18">
        <v>0.13</v>
      </c>
      <c r="J69" s="17">
        <v>10460.4552</v>
      </c>
      <c r="K69" s="18">
        <v>15.25</v>
      </c>
      <c r="L69" s="17">
        <v>4550.0232087233608</v>
      </c>
      <c r="M69" s="68">
        <v>71090</v>
      </c>
      <c r="N69" s="22">
        <v>2</v>
      </c>
      <c r="O69" s="70">
        <v>35550</v>
      </c>
    </row>
    <row r="70" spans="1:15">
      <c r="A70" s="20" t="s">
        <v>126</v>
      </c>
      <c r="B70" s="21" t="s">
        <v>127</v>
      </c>
      <c r="C70" s="18">
        <v>11.8</v>
      </c>
      <c r="D70" s="17">
        <v>1078.3034814977009</v>
      </c>
      <c r="E70" s="18">
        <v>3.34</v>
      </c>
      <c r="F70" s="17">
        <v>7226.2347602905575</v>
      </c>
      <c r="G70" s="18">
        <v>1.26</v>
      </c>
      <c r="H70" s="17">
        <v>8796.5865762684152</v>
      </c>
      <c r="I70" s="18">
        <v>0.3</v>
      </c>
      <c r="J70" s="17">
        <v>24139.511999999999</v>
      </c>
      <c r="K70" s="18">
        <v>0</v>
      </c>
      <c r="L70" s="17">
        <v>0</v>
      </c>
      <c r="M70" s="68">
        <v>41240</v>
      </c>
      <c r="N70" s="22">
        <v>1</v>
      </c>
      <c r="O70" s="70">
        <v>41240</v>
      </c>
    </row>
    <row r="71" spans="1:15">
      <c r="A71" s="20" t="s">
        <v>128</v>
      </c>
      <c r="B71" s="21" t="s">
        <v>129</v>
      </c>
      <c r="C71" s="18">
        <v>38.5</v>
      </c>
      <c r="D71" s="17">
        <v>3518.1935625136848</v>
      </c>
      <c r="E71" s="18">
        <v>10.690000000000001</v>
      </c>
      <c r="F71" s="17">
        <v>23128.278319612593</v>
      </c>
      <c r="G71" s="18">
        <v>6.03</v>
      </c>
      <c r="H71" s="17">
        <v>42097.950043570272</v>
      </c>
      <c r="I71" s="18">
        <v>0.28000000000000003</v>
      </c>
      <c r="J71" s="17">
        <v>22530.211200000002</v>
      </c>
      <c r="K71" s="18">
        <v>0</v>
      </c>
      <c r="L71" s="17">
        <v>0</v>
      </c>
      <c r="M71" s="68">
        <v>91270</v>
      </c>
      <c r="N71" s="22">
        <v>1</v>
      </c>
      <c r="O71" s="70">
        <v>91270</v>
      </c>
    </row>
    <row r="72" spans="1:15">
      <c r="A72" s="20" t="s">
        <v>130</v>
      </c>
      <c r="B72" s="21" t="s">
        <v>131</v>
      </c>
      <c r="C72" s="18">
        <v>33.799999999999997</v>
      </c>
      <c r="D72" s="17">
        <v>3088.6998029340921</v>
      </c>
      <c r="E72" s="18">
        <v>2.54</v>
      </c>
      <c r="F72" s="17">
        <v>5495.4000871670705</v>
      </c>
      <c r="G72" s="18">
        <v>1.07</v>
      </c>
      <c r="H72" s="17">
        <v>7470.1171719104796</v>
      </c>
      <c r="I72" s="18">
        <v>0.35</v>
      </c>
      <c r="J72" s="17">
        <v>28162.763999999996</v>
      </c>
      <c r="K72" s="18">
        <v>2.6833333333333331</v>
      </c>
      <c r="L72" s="17">
        <v>800.60517661689732</v>
      </c>
      <c r="M72" s="68">
        <v>45020</v>
      </c>
      <c r="N72" s="22">
        <v>1</v>
      </c>
      <c r="O72" s="70">
        <v>45020</v>
      </c>
    </row>
    <row r="73" spans="1:15">
      <c r="A73" s="20" t="s">
        <v>132</v>
      </c>
      <c r="B73" s="21" t="s">
        <v>133</v>
      </c>
      <c r="C73" s="18">
        <v>10.8</v>
      </c>
      <c r="D73" s="17">
        <v>986.9218305233195</v>
      </c>
      <c r="E73" s="18">
        <v>1.2</v>
      </c>
      <c r="F73" s="17">
        <v>2596.25200968523</v>
      </c>
      <c r="G73" s="18">
        <v>0.3</v>
      </c>
      <c r="H73" s="17">
        <v>2094.4253753020034</v>
      </c>
      <c r="I73" s="18">
        <v>0.02</v>
      </c>
      <c r="J73" s="17">
        <v>1609.3008</v>
      </c>
      <c r="K73" s="18">
        <v>14.75</v>
      </c>
      <c r="L73" s="17">
        <v>4400.8421199127588</v>
      </c>
      <c r="M73" s="68">
        <v>11690</v>
      </c>
      <c r="N73" s="22">
        <v>1</v>
      </c>
      <c r="O73" s="70">
        <v>11690</v>
      </c>
    </row>
    <row r="74" spans="1:15">
      <c r="A74" s="20" t="s">
        <v>134</v>
      </c>
      <c r="B74" s="21" t="s">
        <v>135</v>
      </c>
      <c r="C74" s="18">
        <v>22.4</v>
      </c>
      <c r="D74" s="17">
        <v>2046.9489818261438</v>
      </c>
      <c r="E74" s="18">
        <v>2.54</v>
      </c>
      <c r="F74" s="17">
        <v>5495.4000871670705</v>
      </c>
      <c r="G74" s="18">
        <v>1.08</v>
      </c>
      <c r="H74" s="17">
        <v>7539.9313510872134</v>
      </c>
      <c r="I74" s="18">
        <v>0.02</v>
      </c>
      <c r="J74" s="17">
        <v>1609.3008</v>
      </c>
      <c r="K74" s="18">
        <v>159.1</v>
      </c>
      <c r="L74" s="17">
        <v>47469.422459533555</v>
      </c>
      <c r="M74" s="68">
        <v>64160</v>
      </c>
      <c r="N74" s="22">
        <v>1</v>
      </c>
      <c r="O74" s="70">
        <v>64160</v>
      </c>
    </row>
    <row r="75" spans="1:15">
      <c r="A75" s="20" t="s">
        <v>136</v>
      </c>
      <c r="B75" s="21" t="s">
        <v>137</v>
      </c>
      <c r="C75" s="18">
        <v>13.9</v>
      </c>
      <c r="D75" s="17">
        <v>1270.204948543902</v>
      </c>
      <c r="E75" s="18">
        <v>3.23</v>
      </c>
      <c r="F75" s="17">
        <v>6988.2449927360776</v>
      </c>
      <c r="G75" s="18">
        <v>1.08</v>
      </c>
      <c r="H75" s="17">
        <v>7539.9313510872134</v>
      </c>
      <c r="I75" s="18">
        <v>0.44</v>
      </c>
      <c r="J75" s="17">
        <v>35404.617599999998</v>
      </c>
      <c r="K75" s="18">
        <v>23</v>
      </c>
      <c r="L75" s="17">
        <v>6862.3300852876919</v>
      </c>
      <c r="M75" s="68">
        <v>58070</v>
      </c>
      <c r="N75" s="22">
        <v>2</v>
      </c>
      <c r="O75" s="70">
        <v>29040</v>
      </c>
    </row>
    <row r="76" spans="1:15">
      <c r="A76" s="20" t="s">
        <v>138</v>
      </c>
      <c r="B76" s="21" t="s">
        <v>139</v>
      </c>
      <c r="C76" s="18">
        <v>36.799999999999997</v>
      </c>
      <c r="D76" s="17">
        <v>3362.8447558572361</v>
      </c>
      <c r="E76" s="18">
        <v>10.45</v>
      </c>
      <c r="F76" s="17">
        <v>22609.027917675543</v>
      </c>
      <c r="G76" s="18">
        <v>4.62</v>
      </c>
      <c r="H76" s="17">
        <v>32254.150779650856</v>
      </c>
      <c r="I76" s="18">
        <v>7.0000000000000007E-2</v>
      </c>
      <c r="J76" s="17">
        <v>5632.5528000000004</v>
      </c>
      <c r="K76" s="18">
        <v>0</v>
      </c>
      <c r="L76" s="17">
        <v>0</v>
      </c>
      <c r="M76" s="68">
        <v>63860</v>
      </c>
      <c r="N76" s="22">
        <v>2</v>
      </c>
      <c r="O76" s="70">
        <v>31930</v>
      </c>
    </row>
    <row r="77" spans="1:15">
      <c r="A77" s="20" t="s">
        <v>140</v>
      </c>
      <c r="B77" s="21" t="s">
        <v>141</v>
      </c>
      <c r="C77" s="18">
        <v>21.9</v>
      </c>
      <c r="D77" s="17">
        <v>2001.2581563389531</v>
      </c>
      <c r="E77" s="18">
        <v>7.99</v>
      </c>
      <c r="F77" s="17">
        <v>17286.711297820824</v>
      </c>
      <c r="G77" s="18">
        <v>3.1</v>
      </c>
      <c r="H77" s="17">
        <v>21642.39554478737</v>
      </c>
      <c r="I77" s="18">
        <v>0.13</v>
      </c>
      <c r="J77" s="17">
        <v>10460.4552</v>
      </c>
      <c r="K77" s="18">
        <v>0</v>
      </c>
      <c r="L77" s="17">
        <v>0</v>
      </c>
      <c r="M77" s="68">
        <v>51390</v>
      </c>
      <c r="N77" s="22">
        <v>2</v>
      </c>
      <c r="O77" s="70">
        <v>25700</v>
      </c>
    </row>
    <row r="78" spans="1:15">
      <c r="A78" s="20" t="s">
        <v>142</v>
      </c>
      <c r="B78" s="21" t="s">
        <v>143</v>
      </c>
      <c r="C78" s="18">
        <v>28.6</v>
      </c>
      <c r="D78" s="17">
        <v>2613.5152178673088</v>
      </c>
      <c r="E78" s="18">
        <v>11.3</v>
      </c>
      <c r="F78" s="17">
        <v>24448.03975786925</v>
      </c>
      <c r="G78" s="18">
        <v>5.5</v>
      </c>
      <c r="H78" s="17">
        <v>38397.798547203398</v>
      </c>
      <c r="I78" s="18">
        <v>0.09</v>
      </c>
      <c r="J78" s="17">
        <v>7241.8535999999995</v>
      </c>
      <c r="K78" s="18">
        <v>61.56666666666667</v>
      </c>
      <c r="L78" s="17">
        <v>18369.164735545462</v>
      </c>
      <c r="M78" s="68">
        <v>91070</v>
      </c>
      <c r="N78" s="22">
        <v>2</v>
      </c>
      <c r="O78" s="70">
        <v>45540</v>
      </c>
    </row>
    <row r="79" spans="1:15">
      <c r="A79" s="20" t="s">
        <v>144</v>
      </c>
      <c r="B79" s="21" t="s">
        <v>145</v>
      </c>
      <c r="C79" s="18">
        <v>27.1</v>
      </c>
      <c r="D79" s="17">
        <v>2476.4427414057368</v>
      </c>
      <c r="E79" s="18">
        <v>7.65</v>
      </c>
      <c r="F79" s="17">
        <v>16551.106561743345</v>
      </c>
      <c r="G79" s="18">
        <v>3.22</v>
      </c>
      <c r="H79" s="17">
        <v>22480.165694908173</v>
      </c>
      <c r="I79" s="18">
        <v>0</v>
      </c>
      <c r="J79" s="17">
        <v>0</v>
      </c>
      <c r="K79" s="18">
        <v>0.21666666666666667</v>
      </c>
      <c r="L79" s="17">
        <v>64.645138484594199</v>
      </c>
      <c r="M79" s="68">
        <v>41570</v>
      </c>
      <c r="N79" s="22">
        <v>2</v>
      </c>
      <c r="O79" s="70">
        <v>20790</v>
      </c>
    </row>
    <row r="80" spans="1:15">
      <c r="A80" s="20" t="s">
        <v>146</v>
      </c>
      <c r="B80" s="21" t="s">
        <v>147</v>
      </c>
      <c r="C80" s="18">
        <v>22.8</v>
      </c>
      <c r="D80" s="17">
        <v>2083.5016422158965</v>
      </c>
      <c r="E80" s="18">
        <v>4.08</v>
      </c>
      <c r="F80" s="17">
        <v>8827.2568329297828</v>
      </c>
      <c r="G80" s="18">
        <v>1.53</v>
      </c>
      <c r="H80" s="17">
        <v>10681.569414040217</v>
      </c>
      <c r="I80" s="18">
        <v>0.17</v>
      </c>
      <c r="J80" s="17">
        <v>13679.0568</v>
      </c>
      <c r="K80" s="18">
        <v>0</v>
      </c>
      <c r="L80" s="17">
        <v>0</v>
      </c>
      <c r="M80" s="68">
        <v>35270</v>
      </c>
      <c r="N80" s="22">
        <v>2</v>
      </c>
      <c r="O80" s="70">
        <v>17640</v>
      </c>
    </row>
    <row r="81" spans="1:15">
      <c r="A81" s="20" t="s">
        <v>148</v>
      </c>
      <c r="B81" s="21" t="s">
        <v>149</v>
      </c>
      <c r="C81" s="18">
        <v>27.5</v>
      </c>
      <c r="D81" s="17">
        <v>2512.9954017954892</v>
      </c>
      <c r="E81" s="18">
        <v>6.6300000000000008</v>
      </c>
      <c r="F81" s="17">
        <v>14344.292353510898</v>
      </c>
      <c r="G81" s="18">
        <v>2.39</v>
      </c>
      <c r="H81" s="17">
        <v>16685.588823239297</v>
      </c>
      <c r="I81" s="18">
        <v>0.45</v>
      </c>
      <c r="J81" s="17">
        <v>36209.267999999996</v>
      </c>
      <c r="K81" s="18">
        <v>32.93333333333333</v>
      </c>
      <c r="L81" s="17">
        <v>9826.0610496583176</v>
      </c>
      <c r="M81" s="68">
        <v>79580</v>
      </c>
      <c r="N81" s="22">
        <v>2</v>
      </c>
      <c r="O81" s="70">
        <v>39790</v>
      </c>
    </row>
    <row r="82" spans="1:15">
      <c r="A82" s="20" t="s">
        <v>150</v>
      </c>
      <c r="B82" s="21" t="s">
        <v>151</v>
      </c>
      <c r="C82" s="18">
        <v>67.3</v>
      </c>
      <c r="D82" s="17">
        <v>6149.9851105758698</v>
      </c>
      <c r="E82" s="18">
        <v>10.24</v>
      </c>
      <c r="F82" s="17">
        <v>22154.683815980632</v>
      </c>
      <c r="G82" s="18">
        <v>5.44</v>
      </c>
      <c r="H82" s="17">
        <v>37978.913472143002</v>
      </c>
      <c r="I82" s="18">
        <v>0.02</v>
      </c>
      <c r="J82" s="17">
        <v>1609.3008</v>
      </c>
      <c r="K82" s="18">
        <v>0</v>
      </c>
      <c r="L82" s="17">
        <v>0</v>
      </c>
      <c r="M82" s="68">
        <v>67890</v>
      </c>
      <c r="N82" s="22">
        <v>2</v>
      </c>
      <c r="O82" s="70">
        <v>33950</v>
      </c>
    </row>
    <row r="83" spans="1:15">
      <c r="A83" s="20" t="s">
        <v>152</v>
      </c>
      <c r="B83" s="21" t="s">
        <v>153</v>
      </c>
      <c r="C83" s="18">
        <v>31.4</v>
      </c>
      <c r="D83" s="17">
        <v>2869.3838405955767</v>
      </c>
      <c r="E83" s="18">
        <v>6.9</v>
      </c>
      <c r="F83" s="17">
        <v>14928.449055690073</v>
      </c>
      <c r="G83" s="18">
        <v>3.38</v>
      </c>
      <c r="H83" s="17">
        <v>23597.192561735905</v>
      </c>
      <c r="I83" s="18">
        <v>0.19</v>
      </c>
      <c r="J83" s="17">
        <v>15288.357599999999</v>
      </c>
      <c r="K83" s="18">
        <v>0</v>
      </c>
      <c r="L83" s="17">
        <v>0</v>
      </c>
      <c r="M83" s="68">
        <v>56680</v>
      </c>
      <c r="N83" s="22">
        <v>2</v>
      </c>
      <c r="O83" s="70">
        <v>28340</v>
      </c>
    </row>
    <row r="84" spans="1:15">
      <c r="A84" s="20" t="s">
        <v>154</v>
      </c>
      <c r="B84" s="21" t="s">
        <v>155</v>
      </c>
      <c r="C84" s="18">
        <v>19.8</v>
      </c>
      <c r="D84" s="17">
        <v>1809.3566892927524</v>
      </c>
      <c r="E84" s="18">
        <v>3.9699999999999998</v>
      </c>
      <c r="F84" s="17">
        <v>8589.267065375303</v>
      </c>
      <c r="G84" s="18">
        <v>1.42</v>
      </c>
      <c r="H84" s="17">
        <v>9913.6134430961501</v>
      </c>
      <c r="I84" s="18">
        <v>0.26</v>
      </c>
      <c r="J84" s="17">
        <v>20920.910400000001</v>
      </c>
      <c r="K84" s="18">
        <v>1.85</v>
      </c>
      <c r="L84" s="17">
        <v>551.97002859922748</v>
      </c>
      <c r="M84" s="68">
        <v>41790</v>
      </c>
      <c r="N84" s="22">
        <v>2</v>
      </c>
      <c r="O84" s="70">
        <v>20900</v>
      </c>
    </row>
    <row r="85" spans="1:15">
      <c r="A85" s="20" t="s">
        <v>156</v>
      </c>
      <c r="B85" s="21" t="s">
        <v>157</v>
      </c>
      <c r="C85" s="18">
        <v>31.4</v>
      </c>
      <c r="D85" s="17">
        <v>2869.3838405955767</v>
      </c>
      <c r="E85" s="18">
        <v>13.27</v>
      </c>
      <c r="F85" s="17">
        <v>28710.220140435835</v>
      </c>
      <c r="G85" s="18">
        <v>6.66</v>
      </c>
      <c r="H85" s="17">
        <v>46496.243331704478</v>
      </c>
      <c r="I85" s="18">
        <v>0.39</v>
      </c>
      <c r="J85" s="17">
        <v>31381.365599999997</v>
      </c>
      <c r="K85" s="18">
        <v>0.05</v>
      </c>
      <c r="L85" s="17">
        <v>14.918108881060201</v>
      </c>
      <c r="M85" s="68">
        <v>109470</v>
      </c>
      <c r="N85" s="22">
        <v>2</v>
      </c>
      <c r="O85" s="70">
        <v>54740</v>
      </c>
    </row>
    <row r="86" spans="1:15">
      <c r="A86" s="20" t="s">
        <v>158</v>
      </c>
      <c r="B86" s="21" t="s">
        <v>159</v>
      </c>
      <c r="C86" s="18">
        <v>39.799999999999997</v>
      </c>
      <c r="D86" s="17">
        <v>3636.9897087803806</v>
      </c>
      <c r="E86" s="18">
        <v>3.63</v>
      </c>
      <c r="F86" s="17">
        <v>7853.6623292978202</v>
      </c>
      <c r="G86" s="18">
        <v>0.84</v>
      </c>
      <c r="H86" s="17">
        <v>5864.3910508456092</v>
      </c>
      <c r="I86" s="18">
        <v>0.03</v>
      </c>
      <c r="J86" s="17">
        <v>2413.9511999999995</v>
      </c>
      <c r="K86" s="18">
        <v>2.4</v>
      </c>
      <c r="L86" s="17">
        <v>716.06922629088956</v>
      </c>
      <c r="M86" s="68">
        <v>20490</v>
      </c>
      <c r="N86" s="22">
        <v>2</v>
      </c>
      <c r="O86" s="70">
        <v>10250</v>
      </c>
    </row>
    <row r="87" spans="1:15">
      <c r="A87" s="20" t="s">
        <v>160</v>
      </c>
      <c r="B87" s="21" t="s">
        <v>161</v>
      </c>
      <c r="C87" s="18">
        <v>29.5</v>
      </c>
      <c r="D87" s="17">
        <v>2695.7587037442522</v>
      </c>
      <c r="E87" s="18">
        <v>5.8</v>
      </c>
      <c r="F87" s="17">
        <v>12548.551380145278</v>
      </c>
      <c r="G87" s="18">
        <v>1.74</v>
      </c>
      <c r="H87" s="17">
        <v>12147.66717675162</v>
      </c>
      <c r="I87" s="18">
        <v>0.24</v>
      </c>
      <c r="J87" s="17">
        <v>19311.609599999996</v>
      </c>
      <c r="K87" s="18">
        <v>1.4166666666666667</v>
      </c>
      <c r="L87" s="17">
        <v>422.67975163003905</v>
      </c>
      <c r="M87" s="68">
        <v>47130</v>
      </c>
      <c r="N87" s="22">
        <v>2</v>
      </c>
      <c r="O87" s="70">
        <v>23570</v>
      </c>
    </row>
    <row r="88" spans="1:15">
      <c r="A88" s="20" t="s">
        <v>162</v>
      </c>
      <c r="B88" s="21" t="s">
        <v>163</v>
      </c>
      <c r="C88" s="18">
        <v>42.2</v>
      </c>
      <c r="D88" s="17">
        <v>3856.3056711188965</v>
      </c>
      <c r="E88" s="18">
        <v>6.3100000000000005</v>
      </c>
      <c r="F88" s="17">
        <v>13651.958484261504</v>
      </c>
      <c r="G88" s="18">
        <v>2.44</v>
      </c>
      <c r="H88" s="17">
        <v>17034.659719122963</v>
      </c>
      <c r="I88" s="18">
        <v>0.02</v>
      </c>
      <c r="J88" s="17">
        <v>1609.3008</v>
      </c>
      <c r="K88" s="18">
        <v>70.783333333333331</v>
      </c>
      <c r="L88" s="17">
        <v>21119.069472620889</v>
      </c>
      <c r="M88" s="68">
        <v>57270</v>
      </c>
      <c r="N88" s="22">
        <v>2</v>
      </c>
      <c r="O88" s="70">
        <v>28640</v>
      </c>
    </row>
    <row r="89" spans="1:15">
      <c r="A89" s="20" t="s">
        <v>164</v>
      </c>
      <c r="B89" s="21" t="s">
        <v>165</v>
      </c>
      <c r="C89" s="18">
        <v>22.7</v>
      </c>
      <c r="D89" s="17">
        <v>2074.3634771184584</v>
      </c>
      <c r="E89" s="18">
        <v>3.49</v>
      </c>
      <c r="F89" s="17">
        <v>7550.7662615012114</v>
      </c>
      <c r="G89" s="18">
        <v>1.51</v>
      </c>
      <c r="H89" s="17">
        <v>10541.941055686751</v>
      </c>
      <c r="I89" s="18">
        <v>0.09</v>
      </c>
      <c r="J89" s="17">
        <v>7241.8535999999995</v>
      </c>
      <c r="K89" s="18">
        <v>3.3333333333333333E-2</v>
      </c>
      <c r="L89" s="17">
        <v>9.9454059207068006</v>
      </c>
      <c r="M89" s="68">
        <v>27420</v>
      </c>
      <c r="N89" s="22">
        <v>2</v>
      </c>
      <c r="O89" s="70">
        <v>13710</v>
      </c>
    </row>
    <row r="90" spans="1:15">
      <c r="A90" s="20" t="s">
        <v>166</v>
      </c>
      <c r="B90" s="21" t="s">
        <v>167</v>
      </c>
      <c r="C90" s="18">
        <v>30.1</v>
      </c>
      <c r="D90" s="17">
        <v>2750.5876943288813</v>
      </c>
      <c r="E90" s="18">
        <v>13.3</v>
      </c>
      <c r="F90" s="17">
        <v>28775.126440677966</v>
      </c>
      <c r="G90" s="18">
        <v>2.15</v>
      </c>
      <c r="H90" s="17">
        <v>15010.048522997691</v>
      </c>
      <c r="I90" s="18">
        <v>0.18</v>
      </c>
      <c r="J90" s="17">
        <v>14483.707199999999</v>
      </c>
      <c r="K90" s="18">
        <v>0.81666666666666665</v>
      </c>
      <c r="L90" s="17">
        <v>243.6624450573166</v>
      </c>
      <c r="M90" s="68">
        <v>61260</v>
      </c>
      <c r="N90" s="22">
        <v>2</v>
      </c>
      <c r="O90" s="70">
        <v>30630</v>
      </c>
    </row>
    <row r="91" spans="1:15">
      <c r="A91" s="20" t="s">
        <v>168</v>
      </c>
      <c r="B91" s="21" t="s">
        <v>169</v>
      </c>
      <c r="C91" s="18">
        <v>21</v>
      </c>
      <c r="D91" s="17">
        <v>1919.0146704620099</v>
      </c>
      <c r="E91" s="18">
        <v>2</v>
      </c>
      <c r="F91" s="17">
        <v>4327.0866828087173</v>
      </c>
      <c r="G91" s="18">
        <v>0.63</v>
      </c>
      <c r="H91" s="17">
        <v>4398.2932881342076</v>
      </c>
      <c r="I91" s="18">
        <v>7.0000000000000007E-2</v>
      </c>
      <c r="J91" s="17">
        <v>5632.5528000000004</v>
      </c>
      <c r="K91" s="18">
        <v>1.3666666666666667</v>
      </c>
      <c r="L91" s="17">
        <v>407.76164274897883</v>
      </c>
      <c r="M91" s="68">
        <v>16680</v>
      </c>
      <c r="N91" s="22">
        <v>1</v>
      </c>
      <c r="O91" s="70">
        <v>16680</v>
      </c>
    </row>
    <row r="92" spans="1:15">
      <c r="A92" s="20" t="s">
        <v>170</v>
      </c>
      <c r="B92" s="21" t="s">
        <v>171</v>
      </c>
      <c r="C92" s="18">
        <v>18.3</v>
      </c>
      <c r="D92" s="17">
        <v>1672.2842128311802</v>
      </c>
      <c r="E92" s="18">
        <v>3.37</v>
      </c>
      <c r="F92" s="17">
        <v>7291.1410605326873</v>
      </c>
      <c r="G92" s="18">
        <v>1.32</v>
      </c>
      <c r="H92" s="17">
        <v>9215.4716513288167</v>
      </c>
      <c r="I92" s="18">
        <v>0</v>
      </c>
      <c r="J92" s="17">
        <v>0</v>
      </c>
      <c r="K92" s="18">
        <v>34.733333333333334</v>
      </c>
      <c r="L92" s="17">
        <v>10363.112969376487</v>
      </c>
      <c r="M92" s="68">
        <v>28540</v>
      </c>
      <c r="N92" s="22">
        <v>1</v>
      </c>
      <c r="O92" s="70">
        <v>28540</v>
      </c>
    </row>
    <row r="93" spans="1:15">
      <c r="A93" s="20" t="s">
        <v>172</v>
      </c>
      <c r="B93" s="21" t="s">
        <v>173</v>
      </c>
      <c r="C93" s="18">
        <v>16.5</v>
      </c>
      <c r="D93" s="17">
        <v>1507.7972410772936</v>
      </c>
      <c r="E93" s="18">
        <v>2.0100000000000002</v>
      </c>
      <c r="F93" s="17">
        <v>4348.7221162227606</v>
      </c>
      <c r="G93" s="18">
        <v>0.19</v>
      </c>
      <c r="H93" s="17">
        <v>1326.4694043579357</v>
      </c>
      <c r="I93" s="18">
        <v>0.27</v>
      </c>
      <c r="J93" s="17">
        <v>21725.560799999999</v>
      </c>
      <c r="K93" s="18">
        <v>0</v>
      </c>
      <c r="L93" s="17">
        <v>0</v>
      </c>
      <c r="M93" s="68">
        <v>28910</v>
      </c>
      <c r="N93" s="22">
        <v>1</v>
      </c>
      <c r="O93" s="70">
        <v>28910</v>
      </c>
    </row>
    <row r="94" spans="1:15">
      <c r="A94" s="20" t="s">
        <v>174</v>
      </c>
      <c r="B94" s="21" t="s">
        <v>175</v>
      </c>
      <c r="C94" s="18">
        <v>16.7</v>
      </c>
      <c r="D94" s="17">
        <v>1526.0735712721698</v>
      </c>
      <c r="E94" s="18">
        <v>3.13</v>
      </c>
      <c r="F94" s="17">
        <v>6771.890658595642</v>
      </c>
      <c r="G94" s="18">
        <v>1.04</v>
      </c>
      <c r="H94" s="17">
        <v>7260.6746343802788</v>
      </c>
      <c r="I94" s="18">
        <v>0.03</v>
      </c>
      <c r="J94" s="17">
        <v>2413.9511999999995</v>
      </c>
      <c r="K94" s="18">
        <v>0.98333333333333328</v>
      </c>
      <c r="L94" s="17">
        <v>293.38947466085062</v>
      </c>
      <c r="M94" s="68">
        <v>18270</v>
      </c>
      <c r="N94" s="22">
        <v>1</v>
      </c>
      <c r="O94" s="70">
        <v>18270</v>
      </c>
    </row>
    <row r="95" spans="1:15">
      <c r="A95" s="20" t="s">
        <v>176</v>
      </c>
      <c r="B95" s="21" t="s">
        <v>177</v>
      </c>
      <c r="C95" s="18">
        <v>17.600000000000001</v>
      </c>
      <c r="D95" s="17">
        <v>1608.3170571491132</v>
      </c>
      <c r="E95" s="18">
        <v>3.6799999999999997</v>
      </c>
      <c r="F95" s="17">
        <v>7961.8394963680385</v>
      </c>
      <c r="G95" s="18">
        <v>1.1399999999999999</v>
      </c>
      <c r="H95" s="17">
        <v>7958.8164261476131</v>
      </c>
      <c r="I95" s="18">
        <v>0</v>
      </c>
      <c r="J95" s="17">
        <v>0</v>
      </c>
      <c r="K95" s="18">
        <v>115.96666666666667</v>
      </c>
      <c r="L95" s="17">
        <v>34600.067198138961</v>
      </c>
      <c r="M95" s="68">
        <v>52130</v>
      </c>
      <c r="N95" s="22">
        <v>1</v>
      </c>
      <c r="O95" s="70">
        <v>52130</v>
      </c>
    </row>
    <row r="96" spans="1:15">
      <c r="A96" s="20" t="s">
        <v>178</v>
      </c>
      <c r="B96" s="21" t="s">
        <v>179</v>
      </c>
      <c r="C96" s="18">
        <v>26.7</v>
      </c>
      <c r="D96" s="17">
        <v>2439.8900810159839</v>
      </c>
      <c r="E96" s="18">
        <v>7.76</v>
      </c>
      <c r="F96" s="17">
        <v>16789.096329297823</v>
      </c>
      <c r="G96" s="18">
        <v>3.71</v>
      </c>
      <c r="H96" s="17">
        <v>25901.060474568108</v>
      </c>
      <c r="I96" s="18">
        <v>0.1</v>
      </c>
      <c r="J96" s="17">
        <v>8046.5039999999999</v>
      </c>
      <c r="K96" s="18">
        <v>0</v>
      </c>
      <c r="L96" s="17">
        <v>0</v>
      </c>
      <c r="M96" s="68">
        <v>53180</v>
      </c>
      <c r="N96" s="22">
        <v>2</v>
      </c>
      <c r="O96" s="70">
        <v>26590</v>
      </c>
    </row>
    <row r="97" spans="1:15">
      <c r="A97" s="20" t="s">
        <v>180</v>
      </c>
      <c r="B97" s="21" t="s">
        <v>181</v>
      </c>
      <c r="C97" s="18">
        <v>22.9</v>
      </c>
      <c r="D97" s="17">
        <v>2092.6398073133346</v>
      </c>
      <c r="E97" s="18">
        <v>5.0999999999999996</v>
      </c>
      <c r="F97" s="17">
        <v>11034.071041162228</v>
      </c>
      <c r="G97" s="18">
        <v>1.81</v>
      </c>
      <c r="H97" s="17">
        <v>12636.366430988755</v>
      </c>
      <c r="I97" s="18">
        <v>0.01</v>
      </c>
      <c r="J97" s="17">
        <v>804.65039999999999</v>
      </c>
      <c r="K97" s="18">
        <v>11.383333333333333</v>
      </c>
      <c r="L97" s="17">
        <v>3396.3561219213721</v>
      </c>
      <c r="M97" s="68">
        <v>29960</v>
      </c>
      <c r="N97" s="22">
        <v>2</v>
      </c>
      <c r="O97" s="70">
        <v>14980</v>
      </c>
    </row>
    <row r="98" spans="1:15">
      <c r="A98" s="20" t="s">
        <v>182</v>
      </c>
      <c r="B98" s="21" t="s">
        <v>183</v>
      </c>
      <c r="C98" s="18">
        <v>21.8</v>
      </c>
      <c r="D98" s="17">
        <v>1992.1199912415152</v>
      </c>
      <c r="E98" s="18">
        <v>7.06</v>
      </c>
      <c r="F98" s="17">
        <v>15274.615990314771</v>
      </c>
      <c r="G98" s="18">
        <v>2.54</v>
      </c>
      <c r="H98" s="17">
        <v>17732.801510890298</v>
      </c>
      <c r="I98" s="18">
        <v>0.11</v>
      </c>
      <c r="J98" s="17">
        <v>8851.1543999999994</v>
      </c>
      <c r="K98" s="18">
        <v>104.33333333333333</v>
      </c>
      <c r="L98" s="17">
        <v>31129.120531812285</v>
      </c>
      <c r="M98" s="68">
        <v>74980</v>
      </c>
      <c r="N98" s="22">
        <v>2</v>
      </c>
      <c r="O98" s="70">
        <v>37490</v>
      </c>
    </row>
    <row r="99" spans="1:15">
      <c r="A99" s="20" t="s">
        <v>184</v>
      </c>
      <c r="B99" s="21" t="s">
        <v>185</v>
      </c>
      <c r="C99" s="18">
        <v>16.8</v>
      </c>
      <c r="D99" s="17">
        <v>1535.2117363696082</v>
      </c>
      <c r="E99" s="18">
        <v>6.17</v>
      </c>
      <c r="F99" s="17">
        <v>13349.062416464891</v>
      </c>
      <c r="G99" s="18">
        <v>2.0499999999999998</v>
      </c>
      <c r="H99" s="17">
        <v>14311.906731230356</v>
      </c>
      <c r="I99" s="18">
        <v>0.02</v>
      </c>
      <c r="J99" s="17">
        <v>1609.3008</v>
      </c>
      <c r="K99" s="18">
        <v>0.28333333333333333</v>
      </c>
      <c r="L99" s="17">
        <v>84.535950326007807</v>
      </c>
      <c r="M99" s="68">
        <v>30890</v>
      </c>
      <c r="N99" s="22">
        <v>2</v>
      </c>
      <c r="O99" s="70">
        <v>15450</v>
      </c>
    </row>
    <row r="100" spans="1:15">
      <c r="A100" s="20" t="s">
        <v>186</v>
      </c>
      <c r="B100" s="21" t="s">
        <v>187</v>
      </c>
      <c r="C100" s="18">
        <v>24</v>
      </c>
      <c r="D100" s="17">
        <v>2193.1596233851542</v>
      </c>
      <c r="E100" s="18">
        <v>7.6899999999999995</v>
      </c>
      <c r="F100" s="17">
        <v>16637.648295399515</v>
      </c>
      <c r="G100" s="18">
        <v>4.01</v>
      </c>
      <c r="H100" s="17">
        <v>27995.485849870111</v>
      </c>
      <c r="I100" s="18">
        <v>7.0000000000000007E-2</v>
      </c>
      <c r="J100" s="17">
        <v>5632.5528000000004</v>
      </c>
      <c r="K100" s="18">
        <v>0</v>
      </c>
      <c r="L100" s="17">
        <v>0</v>
      </c>
      <c r="M100" s="68">
        <v>52460</v>
      </c>
      <c r="N100" s="22">
        <v>2</v>
      </c>
      <c r="O100" s="70">
        <v>26230</v>
      </c>
    </row>
    <row r="101" spans="1:15">
      <c r="A101" s="20" t="s">
        <v>188</v>
      </c>
      <c r="B101" s="21" t="s">
        <v>189</v>
      </c>
      <c r="C101" s="18">
        <v>36.1</v>
      </c>
      <c r="D101" s="17">
        <v>3298.8776001751698</v>
      </c>
      <c r="E101" s="18">
        <v>6</v>
      </c>
      <c r="F101" s="17">
        <v>12981.260048426151</v>
      </c>
      <c r="G101" s="18">
        <v>2.5299999999999998</v>
      </c>
      <c r="H101" s="17">
        <v>17662.987331713561</v>
      </c>
      <c r="I101" s="18">
        <v>0</v>
      </c>
      <c r="J101" s="17">
        <v>0</v>
      </c>
      <c r="K101" s="18">
        <v>3.3333333333333333E-2</v>
      </c>
      <c r="L101" s="17">
        <v>9.9454059207068006</v>
      </c>
      <c r="M101" s="68">
        <v>33950</v>
      </c>
      <c r="N101" s="22">
        <v>2</v>
      </c>
      <c r="O101" s="70">
        <v>16980</v>
      </c>
    </row>
    <row r="102" spans="1:15">
      <c r="A102" s="20" t="s">
        <v>190</v>
      </c>
      <c r="B102" s="21" t="s">
        <v>191</v>
      </c>
      <c r="C102" s="18">
        <v>33.799999999999997</v>
      </c>
      <c r="D102" s="17">
        <v>3088.6998029340921</v>
      </c>
      <c r="E102" s="18">
        <v>5.4700000000000006</v>
      </c>
      <c r="F102" s="17">
        <v>11834.582077481842</v>
      </c>
      <c r="G102" s="18">
        <v>2.25</v>
      </c>
      <c r="H102" s="17">
        <v>15708.190314765026</v>
      </c>
      <c r="I102" s="18">
        <v>0.02</v>
      </c>
      <c r="J102" s="17">
        <v>1609.3008</v>
      </c>
      <c r="K102" s="18">
        <v>0</v>
      </c>
      <c r="L102" s="17">
        <v>0</v>
      </c>
      <c r="M102" s="68">
        <v>32240</v>
      </c>
      <c r="N102" s="22">
        <v>2</v>
      </c>
      <c r="O102" s="70">
        <v>16120</v>
      </c>
    </row>
    <row r="103" spans="1:15">
      <c r="A103" s="20" t="s">
        <v>192</v>
      </c>
      <c r="B103" s="21" t="s">
        <v>193</v>
      </c>
      <c r="C103" s="18">
        <v>18.5</v>
      </c>
      <c r="D103" s="17">
        <v>1690.5605430260564</v>
      </c>
      <c r="E103" s="18">
        <v>2.0300000000000002</v>
      </c>
      <c r="F103" s="17">
        <v>4391.9929830508481</v>
      </c>
      <c r="G103" s="18">
        <v>0.55000000000000004</v>
      </c>
      <c r="H103" s="17">
        <v>3839.7798547203402</v>
      </c>
      <c r="I103" s="18">
        <v>0.15</v>
      </c>
      <c r="J103" s="17">
        <v>12069.755999999999</v>
      </c>
      <c r="K103" s="18">
        <v>0</v>
      </c>
      <c r="L103" s="17">
        <v>0</v>
      </c>
      <c r="M103" s="68">
        <v>21990</v>
      </c>
      <c r="N103" s="22">
        <v>2</v>
      </c>
      <c r="O103" s="70">
        <v>11000</v>
      </c>
    </row>
    <row r="104" spans="1:15">
      <c r="A104" s="20" t="s">
        <v>194</v>
      </c>
      <c r="B104" s="21" t="s">
        <v>195</v>
      </c>
      <c r="C104" s="18">
        <v>20.9</v>
      </c>
      <c r="D104" s="17">
        <v>1909.8765053645718</v>
      </c>
      <c r="E104" s="18">
        <v>4.91</v>
      </c>
      <c r="F104" s="17">
        <v>10622.997806295401</v>
      </c>
      <c r="G104" s="18">
        <v>2.2200000000000002</v>
      </c>
      <c r="H104" s="17">
        <v>15498.747777234827</v>
      </c>
      <c r="I104" s="18">
        <v>0.25</v>
      </c>
      <c r="J104" s="17">
        <v>20116.259999999998</v>
      </c>
      <c r="K104" s="18">
        <v>4.333333333333333</v>
      </c>
      <c r="L104" s="17">
        <v>1292.902769691884</v>
      </c>
      <c r="M104" s="68">
        <v>49440</v>
      </c>
      <c r="N104" s="22">
        <v>2</v>
      </c>
      <c r="O104" s="70">
        <v>24720</v>
      </c>
    </row>
    <row r="105" spans="1:15">
      <c r="A105" s="20" t="s">
        <v>196</v>
      </c>
      <c r="B105" s="21" t="s">
        <v>197</v>
      </c>
      <c r="C105" s="18">
        <v>55.3</v>
      </c>
      <c r="D105" s="17">
        <v>5053.4052988832927</v>
      </c>
      <c r="E105" s="18">
        <v>7.69</v>
      </c>
      <c r="F105" s="17">
        <v>16637.648295399518</v>
      </c>
      <c r="G105" s="18">
        <v>2.37</v>
      </c>
      <c r="H105" s="17">
        <v>16545.960464885829</v>
      </c>
      <c r="I105" s="18">
        <v>7.0000000000000007E-2</v>
      </c>
      <c r="J105" s="17">
        <v>5632.5528000000004</v>
      </c>
      <c r="K105" s="18">
        <v>0</v>
      </c>
      <c r="L105" s="17">
        <v>0</v>
      </c>
      <c r="M105" s="68">
        <v>43870</v>
      </c>
      <c r="N105" s="22">
        <v>2</v>
      </c>
      <c r="O105" s="70">
        <v>21940</v>
      </c>
    </row>
    <row r="106" spans="1:15">
      <c r="A106" s="20" t="s">
        <v>198</v>
      </c>
      <c r="B106" s="21" t="s">
        <v>199</v>
      </c>
      <c r="C106" s="18">
        <v>32.200000000000003</v>
      </c>
      <c r="D106" s="17">
        <v>2942.4891613750824</v>
      </c>
      <c r="E106" s="18">
        <v>6.3599999999999994</v>
      </c>
      <c r="F106" s="17">
        <v>13760.135651331719</v>
      </c>
      <c r="G106" s="18">
        <v>2.67</v>
      </c>
      <c r="H106" s="17">
        <v>18640.385840187831</v>
      </c>
      <c r="I106" s="18">
        <v>0.02</v>
      </c>
      <c r="J106" s="17">
        <v>1609.3008</v>
      </c>
      <c r="K106" s="18">
        <v>0.46666666666666667</v>
      </c>
      <c r="L106" s="17">
        <v>139.2356828898952</v>
      </c>
      <c r="M106" s="68">
        <v>37090</v>
      </c>
      <c r="N106" s="22">
        <v>2</v>
      </c>
      <c r="O106" s="70">
        <v>18550</v>
      </c>
    </row>
    <row r="107" spans="1:15">
      <c r="A107" s="20" t="s">
        <v>200</v>
      </c>
      <c r="B107" s="21" t="s">
        <v>201</v>
      </c>
      <c r="C107" s="18">
        <v>37.799999999999997</v>
      </c>
      <c r="D107" s="17">
        <v>3454.2264068316176</v>
      </c>
      <c r="E107" s="18">
        <v>10.039999999999999</v>
      </c>
      <c r="F107" s="17">
        <v>21721.975147699755</v>
      </c>
      <c r="G107" s="18">
        <v>6.02</v>
      </c>
      <c r="H107" s="17">
        <v>42028.135864393531</v>
      </c>
      <c r="I107" s="18">
        <v>0.68</v>
      </c>
      <c r="J107" s="17">
        <v>54716.227200000001</v>
      </c>
      <c r="K107" s="18">
        <v>0.75</v>
      </c>
      <c r="L107" s="17">
        <v>223.77163321590302</v>
      </c>
      <c r="M107" s="68">
        <v>122140</v>
      </c>
      <c r="N107" s="22">
        <v>2</v>
      </c>
      <c r="O107" s="70">
        <v>61070</v>
      </c>
    </row>
    <row r="108" spans="1:15">
      <c r="A108" s="20" t="s">
        <v>202</v>
      </c>
      <c r="B108" s="21" t="s">
        <v>203</v>
      </c>
      <c r="C108" s="18">
        <v>28</v>
      </c>
      <c r="D108" s="17">
        <v>2558.6862272826802</v>
      </c>
      <c r="E108" s="18">
        <v>5.0600000000000005</v>
      </c>
      <c r="F108" s="17">
        <v>10947.529307506054</v>
      </c>
      <c r="G108" s="18">
        <v>1.71</v>
      </c>
      <c r="H108" s="17">
        <v>11938.22463922142</v>
      </c>
      <c r="I108" s="18">
        <v>0.13</v>
      </c>
      <c r="J108" s="17">
        <v>10460.4552</v>
      </c>
      <c r="K108" s="18">
        <v>5.8</v>
      </c>
      <c r="L108" s="17">
        <v>1730.5006302029833</v>
      </c>
      <c r="M108" s="68">
        <v>37640</v>
      </c>
      <c r="N108" s="22">
        <v>2</v>
      </c>
      <c r="O108" s="70">
        <v>18820</v>
      </c>
    </row>
    <row r="109" spans="1:15">
      <c r="A109" s="20" t="s">
        <v>204</v>
      </c>
      <c r="B109" s="21" t="s">
        <v>205</v>
      </c>
      <c r="C109" s="18">
        <v>32.299999999999997</v>
      </c>
      <c r="D109" s="17">
        <v>2951.6273264725201</v>
      </c>
      <c r="E109" s="18">
        <v>7.24</v>
      </c>
      <c r="F109" s="17">
        <v>15664.053791767556</v>
      </c>
      <c r="G109" s="18">
        <v>2.65</v>
      </c>
      <c r="H109" s="17">
        <v>18500.757481834364</v>
      </c>
      <c r="I109" s="18">
        <v>0.2</v>
      </c>
      <c r="J109" s="17">
        <v>16093.008</v>
      </c>
      <c r="K109" s="18">
        <v>19.399999999999999</v>
      </c>
      <c r="L109" s="17">
        <v>5788.2262458513578</v>
      </c>
      <c r="M109" s="68">
        <v>59000</v>
      </c>
      <c r="N109" s="22">
        <v>2</v>
      </c>
      <c r="O109" s="70">
        <v>29500</v>
      </c>
    </row>
    <row r="110" spans="1:15">
      <c r="A110" s="20" t="s">
        <v>206</v>
      </c>
      <c r="B110" s="21" t="s">
        <v>207</v>
      </c>
      <c r="C110" s="18">
        <v>39.4</v>
      </c>
      <c r="D110" s="17">
        <v>3600.4370483906282</v>
      </c>
      <c r="E110" s="18">
        <v>7.41</v>
      </c>
      <c r="F110" s="17">
        <v>16031.856159806295</v>
      </c>
      <c r="G110" s="18">
        <v>3.08</v>
      </c>
      <c r="H110" s="17">
        <v>21502.767186433903</v>
      </c>
      <c r="I110" s="18">
        <v>0.04</v>
      </c>
      <c r="J110" s="17">
        <v>3218.6016</v>
      </c>
      <c r="K110" s="18">
        <v>0</v>
      </c>
      <c r="L110" s="17">
        <v>0</v>
      </c>
      <c r="M110" s="68">
        <v>44350</v>
      </c>
      <c r="N110" s="22">
        <v>2</v>
      </c>
      <c r="O110" s="70">
        <v>22180</v>
      </c>
    </row>
    <row r="111" spans="1:15">
      <c r="A111" s="20" t="s">
        <v>208</v>
      </c>
      <c r="B111" s="21" t="s">
        <v>209</v>
      </c>
      <c r="C111" s="18">
        <v>78.3</v>
      </c>
      <c r="D111" s="17">
        <v>7155.1832712940659</v>
      </c>
      <c r="E111" s="18">
        <v>4.53</v>
      </c>
      <c r="F111" s="17">
        <v>9800.8513365617455</v>
      </c>
      <c r="G111" s="18">
        <v>1.18</v>
      </c>
      <c r="H111" s="17">
        <v>8238.0731428545459</v>
      </c>
      <c r="I111" s="18">
        <v>0.03</v>
      </c>
      <c r="J111" s="17">
        <v>2413.9511999999995</v>
      </c>
      <c r="K111" s="18">
        <v>13.183333333333334</v>
      </c>
      <c r="L111" s="17">
        <v>3933.4080416395395</v>
      </c>
      <c r="M111" s="68">
        <v>31540</v>
      </c>
      <c r="N111" s="22">
        <v>2</v>
      </c>
      <c r="O111" s="70">
        <v>15770</v>
      </c>
    </row>
    <row r="112" spans="1:15">
      <c r="A112" s="20" t="s">
        <v>210</v>
      </c>
      <c r="B112" s="21" t="s">
        <v>211</v>
      </c>
      <c r="C112" s="18">
        <v>26.4</v>
      </c>
      <c r="D112" s="17">
        <v>2412.4755857236696</v>
      </c>
      <c r="E112" s="18">
        <v>3.66</v>
      </c>
      <c r="F112" s="17">
        <v>7918.5686295399519</v>
      </c>
      <c r="G112" s="18">
        <v>1.5</v>
      </c>
      <c r="H112" s="17">
        <v>10472.126876510018</v>
      </c>
      <c r="I112" s="18">
        <v>0.01</v>
      </c>
      <c r="J112" s="17">
        <v>804.65039999999999</v>
      </c>
      <c r="K112" s="18">
        <v>28.2</v>
      </c>
      <c r="L112" s="17">
        <v>8413.813408917953</v>
      </c>
      <c r="M112" s="68">
        <v>30020</v>
      </c>
      <c r="N112" s="22">
        <v>1</v>
      </c>
      <c r="O112" s="70">
        <v>30020</v>
      </c>
    </row>
    <row r="113" spans="1:15">
      <c r="A113" s="20" t="s">
        <v>212</v>
      </c>
      <c r="B113" s="21" t="s">
        <v>213</v>
      </c>
      <c r="C113" s="18">
        <v>18.899999999999999</v>
      </c>
      <c r="D113" s="17">
        <v>1727.1132034158088</v>
      </c>
      <c r="E113" s="18">
        <v>12.780000000000001</v>
      </c>
      <c r="F113" s="17">
        <v>27650.083903147701</v>
      </c>
      <c r="G113" s="18">
        <v>1.05</v>
      </c>
      <c r="H113" s="17">
        <v>7330.4888135570127</v>
      </c>
      <c r="I113" s="18">
        <v>0.24</v>
      </c>
      <c r="J113" s="17">
        <v>19311.609599999996</v>
      </c>
      <c r="K113" s="18">
        <v>0</v>
      </c>
      <c r="L113" s="17">
        <v>0</v>
      </c>
      <c r="M113" s="68">
        <v>56020</v>
      </c>
      <c r="N113" s="22">
        <v>1</v>
      </c>
      <c r="O113" s="70">
        <v>56020</v>
      </c>
    </row>
    <row r="114" spans="1:15">
      <c r="A114" s="20" t="s">
        <v>214</v>
      </c>
      <c r="B114" s="21" t="s">
        <v>215</v>
      </c>
      <c r="C114" s="18">
        <v>20.5</v>
      </c>
      <c r="D114" s="17">
        <v>1873.3238449748194</v>
      </c>
      <c r="E114" s="18">
        <v>3.67</v>
      </c>
      <c r="F114" s="17">
        <v>7940.2040629539961</v>
      </c>
      <c r="G114" s="18">
        <v>1.78</v>
      </c>
      <c r="H114" s="17">
        <v>12426.923893458554</v>
      </c>
      <c r="I114" s="18">
        <v>0.02</v>
      </c>
      <c r="J114" s="17">
        <v>1609.3008</v>
      </c>
      <c r="K114" s="18">
        <v>36.56666666666667</v>
      </c>
      <c r="L114" s="17">
        <v>10910.110295015362</v>
      </c>
      <c r="M114" s="68">
        <v>34760</v>
      </c>
      <c r="N114" s="22">
        <v>1</v>
      </c>
      <c r="O114" s="70">
        <v>34760</v>
      </c>
    </row>
    <row r="115" spans="1:15">
      <c r="A115" s="20" t="s">
        <v>216</v>
      </c>
      <c r="B115" s="21" t="s">
        <v>217</v>
      </c>
      <c r="C115" s="18">
        <v>47.7</v>
      </c>
      <c r="D115" s="17">
        <v>4358.9047514779941</v>
      </c>
      <c r="E115" s="18">
        <v>3.01</v>
      </c>
      <c r="F115" s="17">
        <v>6512.2654576271188</v>
      </c>
      <c r="G115" s="18">
        <v>1.41</v>
      </c>
      <c r="H115" s="17">
        <v>9843.7992639194163</v>
      </c>
      <c r="I115" s="18">
        <v>0.13</v>
      </c>
      <c r="J115" s="17">
        <v>10460.4552</v>
      </c>
      <c r="K115" s="18">
        <v>22.183333333333334</v>
      </c>
      <c r="L115" s="17">
        <v>6618.6676402303756</v>
      </c>
      <c r="M115" s="68">
        <v>37790</v>
      </c>
      <c r="N115" s="22">
        <v>1</v>
      </c>
      <c r="O115" s="70">
        <v>37790</v>
      </c>
    </row>
    <row r="116" spans="1:15">
      <c r="A116" s="20" t="s">
        <v>218</v>
      </c>
      <c r="B116" s="21" t="s">
        <v>219</v>
      </c>
      <c r="C116" s="18">
        <v>31.9</v>
      </c>
      <c r="D116" s="17">
        <v>2915.0746660827676</v>
      </c>
      <c r="E116" s="18">
        <v>2.1399999999999997</v>
      </c>
      <c r="F116" s="17">
        <v>4629.9827506053261</v>
      </c>
      <c r="G116" s="18">
        <v>0.99</v>
      </c>
      <c r="H116" s="17">
        <v>6911.6037384966112</v>
      </c>
      <c r="I116" s="18">
        <v>0.09</v>
      </c>
      <c r="J116" s="17">
        <v>7241.8535999999995</v>
      </c>
      <c r="K116" s="18">
        <v>6.6666666666666666E-2</v>
      </c>
      <c r="L116" s="17">
        <v>19.890811841413601</v>
      </c>
      <c r="M116" s="68">
        <v>21720</v>
      </c>
      <c r="N116" s="22">
        <v>1</v>
      </c>
      <c r="O116" s="70">
        <v>21720</v>
      </c>
    </row>
    <row r="117" spans="1:15">
      <c r="A117" s="20" t="s">
        <v>220</v>
      </c>
      <c r="B117" s="21" t="s">
        <v>221</v>
      </c>
      <c r="C117" s="18">
        <v>39.6</v>
      </c>
      <c r="D117" s="17">
        <v>3618.7133785855049</v>
      </c>
      <c r="E117" s="18">
        <v>7.98</v>
      </c>
      <c r="F117" s="17">
        <v>17265.075864406779</v>
      </c>
      <c r="G117" s="18">
        <v>3.2</v>
      </c>
      <c r="H117" s="17">
        <v>22340.537336554706</v>
      </c>
      <c r="I117" s="18">
        <v>0.41</v>
      </c>
      <c r="J117" s="17">
        <v>32990.666399999995</v>
      </c>
      <c r="K117" s="18">
        <v>56.5</v>
      </c>
      <c r="L117" s="17">
        <v>16857.463035598026</v>
      </c>
      <c r="M117" s="68">
        <v>93070</v>
      </c>
      <c r="N117" s="22">
        <v>2</v>
      </c>
      <c r="O117" s="70">
        <v>46540</v>
      </c>
    </row>
    <row r="118" spans="1:15">
      <c r="A118" s="20" t="s">
        <v>222</v>
      </c>
      <c r="B118" s="21" t="s">
        <v>223</v>
      </c>
      <c r="C118" s="18">
        <v>54.4</v>
      </c>
      <c r="D118" s="17">
        <v>4971.1618130063498</v>
      </c>
      <c r="E118" s="18">
        <v>22.45</v>
      </c>
      <c r="F118" s="17">
        <v>48571.548014527849</v>
      </c>
      <c r="G118" s="18">
        <v>2.62</v>
      </c>
      <c r="H118" s="17">
        <v>18291.314944304166</v>
      </c>
      <c r="I118" s="18">
        <v>0</v>
      </c>
      <c r="J118" s="17">
        <v>0</v>
      </c>
      <c r="K118" s="18">
        <v>113.63333333333334</v>
      </c>
      <c r="L118" s="17">
        <v>33903.888783689486</v>
      </c>
      <c r="M118" s="68">
        <v>105740</v>
      </c>
      <c r="N118" s="22">
        <v>2</v>
      </c>
      <c r="O118" s="70">
        <v>52870</v>
      </c>
    </row>
    <row r="119" spans="1:15">
      <c r="A119" s="20" t="s">
        <v>224</v>
      </c>
      <c r="B119" s="21" t="s">
        <v>225</v>
      </c>
      <c r="C119" s="18">
        <v>40.9</v>
      </c>
      <c r="D119" s="17">
        <v>3737.5095248522002</v>
      </c>
      <c r="E119" s="18">
        <v>6.1400000000000006</v>
      </c>
      <c r="F119" s="17">
        <v>13284.156116222763</v>
      </c>
      <c r="G119" s="18">
        <v>2.79</v>
      </c>
      <c r="H119" s="17">
        <v>19478.155990308635</v>
      </c>
      <c r="I119" s="18">
        <v>0.14000000000000001</v>
      </c>
      <c r="J119" s="17">
        <v>11265.105600000001</v>
      </c>
      <c r="K119" s="18">
        <v>0</v>
      </c>
      <c r="L119" s="17">
        <v>0</v>
      </c>
      <c r="M119" s="68">
        <v>47760</v>
      </c>
      <c r="N119" s="22">
        <v>2</v>
      </c>
      <c r="O119" s="70">
        <v>23880</v>
      </c>
    </row>
    <row r="120" spans="1:15">
      <c r="A120" s="20" t="s">
        <v>226</v>
      </c>
      <c r="B120" s="21" t="s">
        <v>227</v>
      </c>
      <c r="C120" s="18">
        <v>30.4</v>
      </c>
      <c r="D120" s="17">
        <v>2778.0021896211952</v>
      </c>
      <c r="E120" s="18">
        <v>10.11</v>
      </c>
      <c r="F120" s="17">
        <v>21873.423181598064</v>
      </c>
      <c r="G120" s="18">
        <v>4.2300000000000004</v>
      </c>
      <c r="H120" s="17">
        <v>29531.397791758252</v>
      </c>
      <c r="I120" s="18">
        <v>0.11</v>
      </c>
      <c r="J120" s="17">
        <v>8851.1543999999994</v>
      </c>
      <c r="K120" s="18">
        <v>0</v>
      </c>
      <c r="L120" s="17">
        <v>0</v>
      </c>
      <c r="M120" s="68">
        <v>63030</v>
      </c>
      <c r="N120" s="22">
        <v>2</v>
      </c>
      <c r="O120" s="70">
        <v>31520</v>
      </c>
    </row>
    <row r="121" spans="1:15">
      <c r="A121" s="20" t="s">
        <v>228</v>
      </c>
      <c r="B121" s="21" t="s">
        <v>229</v>
      </c>
      <c r="C121" s="18">
        <v>45.4</v>
      </c>
      <c r="D121" s="17">
        <v>4148.7269542369168</v>
      </c>
      <c r="E121" s="18">
        <v>12.51</v>
      </c>
      <c r="F121" s="17">
        <v>27065.927200968526</v>
      </c>
      <c r="G121" s="18">
        <v>5.08</v>
      </c>
      <c r="H121" s="17">
        <v>35465.603021780596</v>
      </c>
      <c r="I121" s="18">
        <v>0.21</v>
      </c>
      <c r="J121" s="17">
        <v>16897.658399999997</v>
      </c>
      <c r="K121" s="18">
        <v>0.21666666666666667</v>
      </c>
      <c r="L121" s="17">
        <v>64.645138484594199</v>
      </c>
      <c r="M121" s="68">
        <v>83640</v>
      </c>
      <c r="N121" s="22">
        <v>2</v>
      </c>
      <c r="O121" s="70">
        <v>41820</v>
      </c>
    </row>
    <row r="122" spans="1:15">
      <c r="A122" s="20" t="s">
        <v>230</v>
      </c>
      <c r="B122" s="21" t="s">
        <v>231</v>
      </c>
      <c r="C122" s="18">
        <v>43.4</v>
      </c>
      <c r="D122" s="17">
        <v>3965.9636522881538</v>
      </c>
      <c r="E122" s="18">
        <v>2.74</v>
      </c>
      <c r="F122" s="17">
        <v>5928.1087554479427</v>
      </c>
      <c r="G122" s="18">
        <v>1.03</v>
      </c>
      <c r="H122" s="17">
        <v>7190.8604552035458</v>
      </c>
      <c r="I122" s="18">
        <v>0.25</v>
      </c>
      <c r="J122" s="17">
        <v>20116.259999999998</v>
      </c>
      <c r="K122" s="18">
        <v>1.2833333333333334</v>
      </c>
      <c r="L122" s="17">
        <v>382.89812794721183</v>
      </c>
      <c r="M122" s="68">
        <v>37580</v>
      </c>
      <c r="N122" s="22">
        <v>2</v>
      </c>
      <c r="O122" s="70">
        <v>18790</v>
      </c>
    </row>
    <row r="123" spans="1:15">
      <c r="A123" s="20" t="s">
        <v>232</v>
      </c>
      <c r="B123" s="21" t="s">
        <v>233</v>
      </c>
      <c r="C123" s="18">
        <v>26.2</v>
      </c>
      <c r="D123" s="17">
        <v>2394.1992555287934</v>
      </c>
      <c r="E123" s="18">
        <v>33.78</v>
      </c>
      <c r="F123" s="17">
        <v>73084.494072639238</v>
      </c>
      <c r="G123" s="18">
        <v>2.79</v>
      </c>
      <c r="H123" s="17">
        <v>19478.155990308635</v>
      </c>
      <c r="I123" s="18">
        <v>0.01</v>
      </c>
      <c r="J123" s="17">
        <v>804.65039999999999</v>
      </c>
      <c r="K123" s="18">
        <v>4.7666666666666666</v>
      </c>
      <c r="L123" s="17">
        <v>1422.1930466610725</v>
      </c>
      <c r="M123" s="68">
        <v>97180</v>
      </c>
      <c r="N123" s="22">
        <v>2</v>
      </c>
      <c r="O123" s="70">
        <v>48590</v>
      </c>
    </row>
    <row r="124" spans="1:15">
      <c r="A124" s="20" t="s">
        <v>234</v>
      </c>
      <c r="B124" s="21" t="s">
        <v>235</v>
      </c>
      <c r="C124" s="18">
        <v>31</v>
      </c>
      <c r="D124" s="17">
        <v>2832.8311802058242</v>
      </c>
      <c r="E124" s="18">
        <v>3.12</v>
      </c>
      <c r="F124" s="17">
        <v>6750.2552251815987</v>
      </c>
      <c r="G124" s="18">
        <v>1.03</v>
      </c>
      <c r="H124" s="17">
        <v>7190.8604552035458</v>
      </c>
      <c r="I124" s="18">
        <v>0.14000000000000001</v>
      </c>
      <c r="J124" s="17">
        <v>11265.105600000001</v>
      </c>
      <c r="K124" s="18">
        <v>158.88333333333333</v>
      </c>
      <c r="L124" s="17">
        <v>47404.777321048961</v>
      </c>
      <c r="M124" s="68">
        <v>75440</v>
      </c>
      <c r="N124" s="22">
        <v>2</v>
      </c>
      <c r="O124" s="70">
        <v>37720</v>
      </c>
    </row>
    <row r="125" spans="1:15">
      <c r="A125" s="20" t="s">
        <v>236</v>
      </c>
      <c r="B125" s="21" t="s">
        <v>237</v>
      </c>
      <c r="C125" s="18">
        <v>37.700000000000003</v>
      </c>
      <c r="D125" s="17">
        <v>3445.08824173418</v>
      </c>
      <c r="E125" s="18">
        <v>7.04</v>
      </c>
      <c r="F125" s="17">
        <v>15231.345123486682</v>
      </c>
      <c r="G125" s="18">
        <v>3.6</v>
      </c>
      <c r="H125" s="17">
        <v>25133.104503624043</v>
      </c>
      <c r="I125" s="18">
        <v>0.1</v>
      </c>
      <c r="J125" s="17">
        <v>8046.5039999999999</v>
      </c>
      <c r="K125" s="18">
        <v>3.2333333333333334</v>
      </c>
      <c r="L125" s="17">
        <v>964.70437430855964</v>
      </c>
      <c r="M125" s="68">
        <v>52820</v>
      </c>
      <c r="N125" s="22">
        <v>2</v>
      </c>
      <c r="O125" s="70">
        <v>26410</v>
      </c>
    </row>
    <row r="126" spans="1:15">
      <c r="A126" s="20" t="s">
        <v>238</v>
      </c>
      <c r="B126" s="21" t="s">
        <v>239</v>
      </c>
      <c r="C126" s="18">
        <v>21.5</v>
      </c>
      <c r="D126" s="17">
        <v>1964.7054959492007</v>
      </c>
      <c r="E126" s="18">
        <v>4.17</v>
      </c>
      <c r="F126" s="17">
        <v>9021.9757336561743</v>
      </c>
      <c r="G126" s="18">
        <v>1.45</v>
      </c>
      <c r="H126" s="17">
        <v>10123.05598062635</v>
      </c>
      <c r="I126" s="18">
        <v>0.05</v>
      </c>
      <c r="J126" s="17">
        <v>4023.252</v>
      </c>
      <c r="K126" s="18">
        <v>0</v>
      </c>
      <c r="L126" s="17">
        <v>0</v>
      </c>
      <c r="M126" s="68">
        <v>25130</v>
      </c>
      <c r="N126" s="22">
        <v>2</v>
      </c>
      <c r="O126" s="70">
        <v>12570</v>
      </c>
    </row>
    <row r="127" spans="1:15">
      <c r="A127" s="20" t="s">
        <v>240</v>
      </c>
      <c r="B127" s="21" t="s">
        <v>241</v>
      </c>
      <c r="C127" s="18">
        <v>20.100000000000001</v>
      </c>
      <c r="D127" s="17">
        <v>1836.7711845850667</v>
      </c>
      <c r="E127" s="18">
        <v>5.0999999999999996</v>
      </c>
      <c r="F127" s="17">
        <v>11034.071041162228</v>
      </c>
      <c r="G127" s="18">
        <v>1.94</v>
      </c>
      <c r="H127" s="17">
        <v>13543.950760286289</v>
      </c>
      <c r="I127" s="18">
        <v>0.16</v>
      </c>
      <c r="J127" s="17">
        <v>12874.4064</v>
      </c>
      <c r="K127" s="18">
        <v>0.33333333333333331</v>
      </c>
      <c r="L127" s="17">
        <v>99.454059207067999</v>
      </c>
      <c r="M127" s="68">
        <v>39390</v>
      </c>
      <c r="N127" s="22">
        <v>2</v>
      </c>
      <c r="O127" s="70">
        <v>19700</v>
      </c>
    </row>
    <row r="128" spans="1:15">
      <c r="A128" s="20" t="s">
        <v>242</v>
      </c>
      <c r="B128" s="21" t="s">
        <v>243</v>
      </c>
      <c r="C128" s="18">
        <v>24.1</v>
      </c>
      <c r="D128" s="17">
        <v>2202.2977884825928</v>
      </c>
      <c r="E128" s="18">
        <v>7.68</v>
      </c>
      <c r="F128" s="17">
        <v>16616.012861985473</v>
      </c>
      <c r="G128" s="18">
        <v>3.16</v>
      </c>
      <c r="H128" s="17">
        <v>22061.28061984777</v>
      </c>
      <c r="I128" s="18">
        <v>0.05</v>
      </c>
      <c r="J128" s="17">
        <v>4023.252</v>
      </c>
      <c r="K128" s="18">
        <v>0.91666666666666663</v>
      </c>
      <c r="L128" s="17">
        <v>273.49866281943702</v>
      </c>
      <c r="M128" s="68">
        <v>45180</v>
      </c>
      <c r="N128" s="22">
        <v>2</v>
      </c>
      <c r="O128" s="70">
        <v>22590</v>
      </c>
    </row>
    <row r="129" spans="1:15">
      <c r="A129" s="20" t="s">
        <v>244</v>
      </c>
      <c r="B129" s="21" t="s">
        <v>245</v>
      </c>
      <c r="C129" s="18">
        <v>22</v>
      </c>
      <c r="D129" s="17">
        <v>2010.3963214363914</v>
      </c>
      <c r="E129" s="18">
        <v>8.4600000000000009</v>
      </c>
      <c r="F129" s="17">
        <v>18303.576668280875</v>
      </c>
      <c r="G129" s="18">
        <v>3.06</v>
      </c>
      <c r="H129" s="17">
        <v>21363.138828080435</v>
      </c>
      <c r="I129" s="18">
        <v>0.04</v>
      </c>
      <c r="J129" s="17">
        <v>3218.6016</v>
      </c>
      <c r="K129" s="18">
        <v>8.3333333333333339</v>
      </c>
      <c r="L129" s="17">
        <v>2486.3514801767001</v>
      </c>
      <c r="M129" s="68">
        <v>47380</v>
      </c>
      <c r="N129" s="22">
        <v>2</v>
      </c>
      <c r="O129" s="70">
        <v>23690</v>
      </c>
    </row>
    <row r="130" spans="1:15">
      <c r="A130" s="20" t="s">
        <v>246</v>
      </c>
      <c r="B130" s="21" t="s">
        <v>247</v>
      </c>
      <c r="C130" s="18">
        <v>23</v>
      </c>
      <c r="D130" s="17">
        <v>2101.7779724107727</v>
      </c>
      <c r="E130" s="18">
        <v>6.93</v>
      </c>
      <c r="F130" s="17">
        <v>14993.355355932204</v>
      </c>
      <c r="G130" s="18">
        <v>2.4300000000000002</v>
      </c>
      <c r="H130" s="17">
        <v>16964.845539946229</v>
      </c>
      <c r="I130" s="18">
        <v>0.02</v>
      </c>
      <c r="J130" s="17">
        <v>1609.3008</v>
      </c>
      <c r="K130" s="18">
        <v>18.066666666666666</v>
      </c>
      <c r="L130" s="17">
        <v>5390.4100090230859</v>
      </c>
      <c r="M130" s="68">
        <v>41060</v>
      </c>
      <c r="N130" s="22">
        <v>2</v>
      </c>
      <c r="O130" s="70">
        <v>20530</v>
      </c>
    </row>
    <row r="131" spans="1:15">
      <c r="A131" s="20" t="s">
        <v>248</v>
      </c>
      <c r="B131" s="21" t="s">
        <v>249</v>
      </c>
      <c r="C131" s="18">
        <v>20.5</v>
      </c>
      <c r="D131" s="17">
        <v>1873.3238449748194</v>
      </c>
      <c r="E131" s="18">
        <v>3.64</v>
      </c>
      <c r="F131" s="17">
        <v>7875.2977627118644</v>
      </c>
      <c r="G131" s="18">
        <v>1.44</v>
      </c>
      <c r="H131" s="17">
        <v>10053.241801449616</v>
      </c>
      <c r="I131" s="18">
        <v>0.14000000000000001</v>
      </c>
      <c r="J131" s="17">
        <v>11265.105600000001</v>
      </c>
      <c r="K131" s="18">
        <v>0</v>
      </c>
      <c r="L131" s="17">
        <v>0</v>
      </c>
      <c r="M131" s="68">
        <v>31070</v>
      </c>
      <c r="N131" s="22">
        <v>2</v>
      </c>
      <c r="O131" s="70">
        <v>15540</v>
      </c>
    </row>
    <row r="132" spans="1:15">
      <c r="A132" s="20" t="s">
        <v>250</v>
      </c>
      <c r="B132" s="21" t="s">
        <v>251</v>
      </c>
      <c r="C132" s="18">
        <v>43.4</v>
      </c>
      <c r="D132" s="17">
        <v>3965.9636522881538</v>
      </c>
      <c r="E132" s="18">
        <v>10.28</v>
      </c>
      <c r="F132" s="17">
        <v>22241.225549636805</v>
      </c>
      <c r="G132" s="18">
        <v>2.97</v>
      </c>
      <c r="H132" s="17">
        <v>20734.811215489837</v>
      </c>
      <c r="I132" s="18">
        <v>0</v>
      </c>
      <c r="J132" s="17">
        <v>0</v>
      </c>
      <c r="K132" s="18">
        <v>0.28333333333333333</v>
      </c>
      <c r="L132" s="17">
        <v>84.535950326007807</v>
      </c>
      <c r="M132" s="68">
        <v>47030</v>
      </c>
      <c r="N132" s="22">
        <v>2</v>
      </c>
      <c r="O132" s="70">
        <v>23520</v>
      </c>
    </row>
    <row r="133" spans="1:15">
      <c r="A133" s="20" t="s">
        <v>252</v>
      </c>
      <c r="B133" s="21" t="s">
        <v>253</v>
      </c>
      <c r="C133" s="18">
        <v>29.3</v>
      </c>
      <c r="D133" s="17">
        <v>2677.482373549376</v>
      </c>
      <c r="E133" s="18">
        <v>6.12</v>
      </c>
      <c r="F133" s="17">
        <v>13240.885249394674</v>
      </c>
      <c r="G133" s="18">
        <v>3.02</v>
      </c>
      <c r="H133" s="17">
        <v>21083.882111373503</v>
      </c>
      <c r="I133" s="18">
        <v>7.0000000000000007E-2</v>
      </c>
      <c r="J133" s="17">
        <v>5632.5528000000004</v>
      </c>
      <c r="K133" s="18">
        <v>0</v>
      </c>
      <c r="L133" s="17">
        <v>0</v>
      </c>
      <c r="M133" s="68">
        <v>42630</v>
      </c>
      <c r="N133" s="22">
        <v>1</v>
      </c>
      <c r="O133" s="70">
        <v>42630</v>
      </c>
    </row>
    <row r="134" spans="1:15">
      <c r="A134" s="20" t="s">
        <v>254</v>
      </c>
      <c r="B134" s="21" t="s">
        <v>255</v>
      </c>
      <c r="C134" s="18">
        <v>18.7</v>
      </c>
      <c r="D134" s="17">
        <v>1708.8368732209326</v>
      </c>
      <c r="E134" s="18">
        <v>6.1999999999999993</v>
      </c>
      <c r="F134" s="17">
        <v>13413.968716707022</v>
      </c>
      <c r="G134" s="18">
        <v>2.67</v>
      </c>
      <c r="H134" s="17">
        <v>18640.385840187831</v>
      </c>
      <c r="I134" s="18">
        <v>0.34</v>
      </c>
      <c r="J134" s="17">
        <v>27358.113600000001</v>
      </c>
      <c r="K134" s="18">
        <v>132.16666666666666</v>
      </c>
      <c r="L134" s="17">
        <v>39433.534475602464</v>
      </c>
      <c r="M134" s="68">
        <v>100550</v>
      </c>
      <c r="N134" s="22">
        <v>1</v>
      </c>
      <c r="O134" s="70">
        <v>100550</v>
      </c>
    </row>
    <row r="135" spans="1:15">
      <c r="A135" s="20" t="s">
        <v>256</v>
      </c>
      <c r="B135" s="21" t="s">
        <v>257</v>
      </c>
      <c r="C135" s="18">
        <v>19.5</v>
      </c>
      <c r="D135" s="17">
        <v>1781.9421940004379</v>
      </c>
      <c r="E135" s="18">
        <v>7.03</v>
      </c>
      <c r="F135" s="17">
        <v>15209.709690072639</v>
      </c>
      <c r="G135" s="18">
        <v>2.99</v>
      </c>
      <c r="H135" s="17">
        <v>20874.439573843305</v>
      </c>
      <c r="I135" s="18">
        <v>0.01</v>
      </c>
      <c r="J135" s="17">
        <v>804.65039999999999</v>
      </c>
      <c r="K135" s="18">
        <v>263.3</v>
      </c>
      <c r="L135" s="17">
        <v>78558.761367663014</v>
      </c>
      <c r="M135" s="68">
        <v>117230</v>
      </c>
      <c r="N135" s="22">
        <v>1</v>
      </c>
      <c r="O135" s="70">
        <v>117230</v>
      </c>
    </row>
    <row r="136" spans="1:15">
      <c r="A136" s="20" t="s">
        <v>258</v>
      </c>
      <c r="B136" s="21" t="s">
        <v>259</v>
      </c>
      <c r="C136" s="18">
        <v>23.6</v>
      </c>
      <c r="D136" s="17">
        <v>2156.6069629954018</v>
      </c>
      <c r="E136" s="18">
        <v>1.2</v>
      </c>
      <c r="F136" s="17">
        <v>2596.25200968523</v>
      </c>
      <c r="G136" s="18">
        <v>0.5</v>
      </c>
      <c r="H136" s="17">
        <v>3490.7089588366725</v>
      </c>
      <c r="I136" s="18">
        <v>0.3</v>
      </c>
      <c r="J136" s="17">
        <v>24139.511999999999</v>
      </c>
      <c r="K136" s="18">
        <v>90.2</v>
      </c>
      <c r="L136" s="17">
        <v>26912.268421432604</v>
      </c>
      <c r="M136" s="68">
        <v>59300</v>
      </c>
      <c r="N136" s="22">
        <v>1</v>
      </c>
      <c r="O136" s="70">
        <v>59300</v>
      </c>
    </row>
    <row r="137" spans="1:15">
      <c r="A137" s="20" t="s">
        <v>260</v>
      </c>
      <c r="B137" s="21" t="s">
        <v>261</v>
      </c>
      <c r="C137" s="18">
        <v>13.7</v>
      </c>
      <c r="D137" s="17">
        <v>1251.9286183490256</v>
      </c>
      <c r="E137" s="18">
        <v>4.1500000000000004</v>
      </c>
      <c r="F137" s="17">
        <v>8978.7048668280877</v>
      </c>
      <c r="G137" s="18">
        <v>1.86</v>
      </c>
      <c r="H137" s="17">
        <v>12985.437326872423</v>
      </c>
      <c r="I137" s="18">
        <v>0.09</v>
      </c>
      <c r="J137" s="17">
        <v>7241.8535999999995</v>
      </c>
      <c r="K137" s="18">
        <v>32.68333333333333</v>
      </c>
      <c r="L137" s="17">
        <v>9751.4705052530171</v>
      </c>
      <c r="M137" s="68">
        <v>40210</v>
      </c>
      <c r="N137" s="22">
        <v>1</v>
      </c>
      <c r="O137" s="70">
        <v>40210</v>
      </c>
    </row>
    <row r="138" spans="1:15">
      <c r="A138" s="20" t="s">
        <v>262</v>
      </c>
      <c r="B138" s="21" t="s">
        <v>263</v>
      </c>
      <c r="C138" s="18">
        <v>25.2</v>
      </c>
      <c r="D138" s="17">
        <v>2302.8176045544119</v>
      </c>
      <c r="E138" s="18">
        <v>7.55</v>
      </c>
      <c r="F138" s="17">
        <v>16334.752227602905</v>
      </c>
      <c r="G138" s="18">
        <v>1.89</v>
      </c>
      <c r="H138" s="17">
        <v>13194.879864402621</v>
      </c>
      <c r="I138" s="18">
        <v>0.15</v>
      </c>
      <c r="J138" s="17">
        <v>12069.755999999999</v>
      </c>
      <c r="K138" s="18">
        <v>481.53333333333336</v>
      </c>
      <c r="L138" s="17">
        <v>143671.33393053044</v>
      </c>
      <c r="M138" s="68">
        <v>187570</v>
      </c>
      <c r="N138" s="22">
        <v>2</v>
      </c>
      <c r="O138" s="70">
        <v>93790</v>
      </c>
    </row>
    <row r="139" spans="1:15">
      <c r="A139" s="20" t="s">
        <v>264</v>
      </c>
      <c r="B139" s="21" t="s">
        <v>265</v>
      </c>
      <c r="C139" s="18">
        <v>23.3</v>
      </c>
      <c r="D139" s="17">
        <v>2129.1924677030875</v>
      </c>
      <c r="E139" s="18">
        <v>6.3599999999999994</v>
      </c>
      <c r="F139" s="17">
        <v>13760.135651331719</v>
      </c>
      <c r="G139" s="18">
        <v>2.88</v>
      </c>
      <c r="H139" s="17">
        <v>20106.483602899232</v>
      </c>
      <c r="I139" s="18">
        <v>0.24</v>
      </c>
      <c r="J139" s="17">
        <v>19311.609599999996</v>
      </c>
      <c r="K139" s="18">
        <v>27.716666666666665</v>
      </c>
      <c r="L139" s="17">
        <v>8269.6050230677047</v>
      </c>
      <c r="M139" s="68">
        <v>63580</v>
      </c>
      <c r="N139" s="22">
        <v>2</v>
      </c>
      <c r="O139" s="70">
        <v>31790</v>
      </c>
    </row>
    <row r="140" spans="1:15">
      <c r="A140" s="20" t="s">
        <v>266</v>
      </c>
      <c r="B140" s="21" t="s">
        <v>267</v>
      </c>
      <c r="C140" s="18">
        <v>35.299999999999997</v>
      </c>
      <c r="D140" s="17">
        <v>3225.7722793956641</v>
      </c>
      <c r="E140" s="18">
        <v>5.25</v>
      </c>
      <c r="F140" s="17">
        <v>11358.602542372882</v>
      </c>
      <c r="G140" s="18">
        <v>2.0499999999999998</v>
      </c>
      <c r="H140" s="17">
        <v>14311.906731230356</v>
      </c>
      <c r="I140" s="18">
        <v>0</v>
      </c>
      <c r="J140" s="17">
        <v>0</v>
      </c>
      <c r="K140" s="18">
        <v>137.98333333333332</v>
      </c>
      <c r="L140" s="17">
        <v>41169.007808765797</v>
      </c>
      <c r="M140" s="68">
        <v>70070</v>
      </c>
      <c r="N140" s="22">
        <v>2</v>
      </c>
      <c r="O140" s="70">
        <v>35040</v>
      </c>
    </row>
    <row r="141" spans="1:15">
      <c r="A141" s="20" t="s">
        <v>268</v>
      </c>
      <c r="B141" s="21" t="s">
        <v>269</v>
      </c>
      <c r="C141" s="18">
        <v>37.799999999999997</v>
      </c>
      <c r="D141" s="17">
        <v>3454.2264068316176</v>
      </c>
      <c r="E141" s="18">
        <v>5.6099999999999994</v>
      </c>
      <c r="F141" s="17">
        <v>12137.478145278448</v>
      </c>
      <c r="G141" s="18">
        <v>1.96</v>
      </c>
      <c r="H141" s="17">
        <v>13683.579118639756</v>
      </c>
      <c r="I141" s="18">
        <v>0</v>
      </c>
      <c r="J141" s="17">
        <v>0</v>
      </c>
      <c r="K141" s="18">
        <v>17.833333333333332</v>
      </c>
      <c r="L141" s="17">
        <v>5320.7921675781381</v>
      </c>
      <c r="M141" s="68">
        <v>34600</v>
      </c>
      <c r="N141" s="22">
        <v>2</v>
      </c>
      <c r="O141" s="70">
        <v>17300</v>
      </c>
    </row>
    <row r="142" spans="1:15">
      <c r="A142" s="20" t="s">
        <v>270</v>
      </c>
      <c r="B142" s="21" t="s">
        <v>271</v>
      </c>
      <c r="C142" s="18">
        <v>23.4</v>
      </c>
      <c r="D142" s="17">
        <v>2138.3306328005251</v>
      </c>
      <c r="E142" s="18">
        <v>5.8599999999999994</v>
      </c>
      <c r="F142" s="17">
        <v>12678.36398062954</v>
      </c>
      <c r="G142" s="18">
        <v>2.17</v>
      </c>
      <c r="H142" s="17">
        <v>15149.676881351159</v>
      </c>
      <c r="I142" s="18">
        <v>0.17</v>
      </c>
      <c r="J142" s="17">
        <v>13679.0568</v>
      </c>
      <c r="K142" s="18">
        <v>8.3333333333333329E-2</v>
      </c>
      <c r="L142" s="17">
        <v>24.863514801767</v>
      </c>
      <c r="M142" s="68">
        <v>43670</v>
      </c>
      <c r="N142" s="22">
        <v>2</v>
      </c>
      <c r="O142" s="70">
        <v>21840</v>
      </c>
    </row>
    <row r="143" spans="1:15">
      <c r="A143" s="20" t="s">
        <v>272</v>
      </c>
      <c r="B143" s="21" t="s">
        <v>273</v>
      </c>
      <c r="C143" s="18">
        <v>69.599999999999994</v>
      </c>
      <c r="D143" s="17">
        <v>6360.1629078169472</v>
      </c>
      <c r="E143" s="18">
        <v>6.7</v>
      </c>
      <c r="F143" s="17">
        <v>14495.740387409203</v>
      </c>
      <c r="G143" s="18">
        <v>2.29</v>
      </c>
      <c r="H143" s="17">
        <v>15987.44703147196</v>
      </c>
      <c r="I143" s="18">
        <v>0.09</v>
      </c>
      <c r="J143" s="17">
        <v>7241.8535999999995</v>
      </c>
      <c r="K143" s="18">
        <v>60.6</v>
      </c>
      <c r="L143" s="17">
        <v>18080.747963844962</v>
      </c>
      <c r="M143" s="68">
        <v>62170</v>
      </c>
      <c r="N143" s="22">
        <v>2</v>
      </c>
      <c r="O143" s="70">
        <v>31090</v>
      </c>
    </row>
    <row r="144" spans="1:15">
      <c r="A144" s="20" t="s">
        <v>274</v>
      </c>
      <c r="B144" s="21" t="s">
        <v>275</v>
      </c>
      <c r="C144" s="18">
        <v>45.8</v>
      </c>
      <c r="D144" s="17">
        <v>4185.2796146266692</v>
      </c>
      <c r="E144" s="18">
        <v>9.1999999999999993</v>
      </c>
      <c r="F144" s="17">
        <v>19904.598740920097</v>
      </c>
      <c r="G144" s="18">
        <v>3.66</v>
      </c>
      <c r="H144" s="17">
        <v>25551.989578684443</v>
      </c>
      <c r="I144" s="18">
        <v>0.14000000000000001</v>
      </c>
      <c r="J144" s="17">
        <v>11265.105600000001</v>
      </c>
      <c r="K144" s="18">
        <v>0</v>
      </c>
      <c r="L144" s="17">
        <v>0</v>
      </c>
      <c r="M144" s="68">
        <v>60910</v>
      </c>
      <c r="N144" s="22">
        <v>2</v>
      </c>
      <c r="O144" s="70">
        <v>30460</v>
      </c>
    </row>
    <row r="145" spans="1:15">
      <c r="A145" s="20" t="s">
        <v>276</v>
      </c>
      <c r="B145" s="21" t="s">
        <v>277</v>
      </c>
      <c r="C145" s="18">
        <v>24.9</v>
      </c>
      <c r="D145" s="17">
        <v>2275.4031092620976</v>
      </c>
      <c r="E145" s="18">
        <v>10.08</v>
      </c>
      <c r="F145" s="17">
        <v>21808.516881355936</v>
      </c>
      <c r="G145" s="18">
        <v>4.72</v>
      </c>
      <c r="H145" s="17">
        <v>32952.292571418184</v>
      </c>
      <c r="I145" s="18">
        <v>0.11</v>
      </c>
      <c r="J145" s="17">
        <v>8851.1543999999994</v>
      </c>
      <c r="K145" s="18">
        <v>0</v>
      </c>
      <c r="L145" s="17">
        <v>0</v>
      </c>
      <c r="M145" s="68">
        <v>65890</v>
      </c>
      <c r="N145" s="22">
        <v>2</v>
      </c>
      <c r="O145" s="70">
        <v>32950</v>
      </c>
    </row>
    <row r="146" spans="1:15">
      <c r="A146" s="20" t="s">
        <v>278</v>
      </c>
      <c r="B146" s="21" t="s">
        <v>279</v>
      </c>
      <c r="C146" s="18">
        <v>24.2</v>
      </c>
      <c r="D146" s="17">
        <v>2211.4359535800304</v>
      </c>
      <c r="E146" s="18">
        <v>4.0999999999999996</v>
      </c>
      <c r="F146" s="17">
        <v>8870.5276997578694</v>
      </c>
      <c r="G146" s="18">
        <v>1.49</v>
      </c>
      <c r="H146" s="17">
        <v>10402.312697333284</v>
      </c>
      <c r="I146" s="18">
        <v>0</v>
      </c>
      <c r="J146" s="17">
        <v>0</v>
      </c>
      <c r="K146" s="18">
        <v>43.75</v>
      </c>
      <c r="L146" s="17">
        <v>13053.345270927675</v>
      </c>
      <c r="M146" s="68">
        <v>34540</v>
      </c>
      <c r="N146" s="22">
        <v>2</v>
      </c>
      <c r="O146" s="70">
        <v>17270</v>
      </c>
    </row>
    <row r="147" spans="1:15">
      <c r="A147" s="20" t="s">
        <v>280</v>
      </c>
      <c r="B147" s="21" t="s">
        <v>281</v>
      </c>
      <c r="C147" s="18">
        <v>29</v>
      </c>
      <c r="D147" s="17">
        <v>2650.0678782570612</v>
      </c>
      <c r="E147" s="18">
        <v>11.649999999999999</v>
      </c>
      <c r="F147" s="17">
        <v>25205.279927360774</v>
      </c>
      <c r="G147" s="18">
        <v>4.18</v>
      </c>
      <c r="H147" s="17">
        <v>29182.326895874579</v>
      </c>
      <c r="I147" s="18">
        <v>0.52</v>
      </c>
      <c r="J147" s="17">
        <v>41841.820800000001</v>
      </c>
      <c r="K147" s="18">
        <v>1.05</v>
      </c>
      <c r="L147" s="17">
        <v>313.28028650226423</v>
      </c>
      <c r="M147" s="68">
        <v>99190</v>
      </c>
      <c r="N147" s="22">
        <v>2</v>
      </c>
      <c r="O147" s="70">
        <v>49600</v>
      </c>
    </row>
    <row r="148" spans="1:15">
      <c r="A148" s="20" t="s">
        <v>282</v>
      </c>
      <c r="B148" s="21" t="s">
        <v>283</v>
      </c>
      <c r="C148" s="18">
        <v>13</v>
      </c>
      <c r="D148" s="17">
        <v>1187.9614626669586</v>
      </c>
      <c r="E148" s="18">
        <v>4.07</v>
      </c>
      <c r="F148" s="17">
        <v>8805.6213995157395</v>
      </c>
      <c r="G148" s="18">
        <v>1.54</v>
      </c>
      <c r="H148" s="17">
        <v>10751.383593216951</v>
      </c>
      <c r="I148" s="18">
        <v>0.05</v>
      </c>
      <c r="J148" s="17">
        <v>4023.252</v>
      </c>
      <c r="K148" s="18">
        <v>10.266666666666667</v>
      </c>
      <c r="L148" s="17">
        <v>3063.1850235776947</v>
      </c>
      <c r="M148" s="68">
        <v>27830</v>
      </c>
      <c r="N148" s="22">
        <v>2</v>
      </c>
      <c r="O148" s="70">
        <v>13920</v>
      </c>
    </row>
    <row r="149" spans="1:15">
      <c r="A149" s="20" t="s">
        <v>284</v>
      </c>
      <c r="B149" s="21" t="s">
        <v>285</v>
      </c>
      <c r="C149" s="18">
        <v>18.100000000000001</v>
      </c>
      <c r="D149" s="17">
        <v>1654.007882636304</v>
      </c>
      <c r="E149" s="18">
        <v>5.1999999999999993</v>
      </c>
      <c r="F149" s="17">
        <v>11250.425375302662</v>
      </c>
      <c r="G149" s="18">
        <v>2.5099999999999998</v>
      </c>
      <c r="H149" s="17">
        <v>17523.358973360093</v>
      </c>
      <c r="I149" s="18">
        <v>0.5</v>
      </c>
      <c r="J149" s="17">
        <v>40232.519999999997</v>
      </c>
      <c r="K149" s="18">
        <v>15.1</v>
      </c>
      <c r="L149" s="17">
        <v>4505.2688820801804</v>
      </c>
      <c r="M149" s="68">
        <v>75170</v>
      </c>
      <c r="N149" s="22">
        <v>2</v>
      </c>
      <c r="O149" s="70">
        <v>37590</v>
      </c>
    </row>
    <row r="150" spans="1:15">
      <c r="A150" s="20" t="s">
        <v>286</v>
      </c>
      <c r="B150" s="21" t="s">
        <v>287</v>
      </c>
      <c r="C150" s="18">
        <v>26</v>
      </c>
      <c r="D150" s="17">
        <v>2375.9229253339172</v>
      </c>
      <c r="E150" s="18">
        <v>6.0600000000000005</v>
      </c>
      <c r="F150" s="17">
        <v>13111.072648910413</v>
      </c>
      <c r="G150" s="18">
        <v>2.61</v>
      </c>
      <c r="H150" s="17">
        <v>18221.500765127428</v>
      </c>
      <c r="I150" s="18">
        <v>0.02</v>
      </c>
      <c r="J150" s="17">
        <v>1609.3008</v>
      </c>
      <c r="K150" s="18">
        <v>7.1833333333333336</v>
      </c>
      <c r="L150" s="17">
        <v>2143.2349759123153</v>
      </c>
      <c r="M150" s="68">
        <v>37460</v>
      </c>
      <c r="N150" s="22">
        <v>2</v>
      </c>
      <c r="O150" s="70">
        <v>18730</v>
      </c>
    </row>
    <row r="151" spans="1:15">
      <c r="A151" s="20" t="s">
        <v>288</v>
      </c>
      <c r="B151" s="21" t="s">
        <v>289</v>
      </c>
      <c r="C151" s="18">
        <v>26.8</v>
      </c>
      <c r="D151" s="17">
        <v>2449.0282461134225</v>
      </c>
      <c r="E151" s="18">
        <v>6.3</v>
      </c>
      <c r="F151" s="17">
        <v>13630.323050847457</v>
      </c>
      <c r="G151" s="18">
        <v>3.15</v>
      </c>
      <c r="H151" s="17">
        <v>21991.466440671036</v>
      </c>
      <c r="I151" s="18">
        <v>0.17</v>
      </c>
      <c r="J151" s="17">
        <v>13679.0568</v>
      </c>
      <c r="K151" s="18">
        <v>0</v>
      </c>
      <c r="L151" s="17">
        <v>0</v>
      </c>
      <c r="M151" s="68">
        <v>51750</v>
      </c>
      <c r="N151" s="22">
        <v>2</v>
      </c>
      <c r="O151" s="70">
        <v>25880</v>
      </c>
    </row>
    <row r="152" spans="1:15">
      <c r="A152" s="20" t="s">
        <v>290</v>
      </c>
      <c r="B152" s="21" t="s">
        <v>291</v>
      </c>
      <c r="C152" s="18">
        <v>30.9</v>
      </c>
      <c r="D152" s="17">
        <v>2823.6930151083861</v>
      </c>
      <c r="E152" s="18">
        <v>7.3699999999999992</v>
      </c>
      <c r="F152" s="17">
        <v>15945.31442615012</v>
      </c>
      <c r="G152" s="18">
        <v>4.18</v>
      </c>
      <c r="H152" s="17">
        <v>29182.326895874579</v>
      </c>
      <c r="I152" s="18">
        <v>0</v>
      </c>
      <c r="J152" s="17">
        <v>0</v>
      </c>
      <c r="K152" s="18">
        <v>100.75</v>
      </c>
      <c r="L152" s="17">
        <v>30059.989395336303</v>
      </c>
      <c r="M152" s="68">
        <v>78010</v>
      </c>
      <c r="N152" s="22">
        <v>2</v>
      </c>
      <c r="O152" s="70">
        <v>39010</v>
      </c>
    </row>
    <row r="153" spans="1:15">
      <c r="A153" s="20" t="s">
        <v>292</v>
      </c>
      <c r="B153" s="21" t="s">
        <v>293</v>
      </c>
      <c r="C153" s="18">
        <v>36.9</v>
      </c>
      <c r="D153" s="17">
        <v>3371.9829209546747</v>
      </c>
      <c r="E153" s="18">
        <v>3.23</v>
      </c>
      <c r="F153" s="17">
        <v>6988.2449927360776</v>
      </c>
      <c r="G153" s="18">
        <v>1.1200000000000001</v>
      </c>
      <c r="H153" s="17">
        <v>7819.1880677941472</v>
      </c>
      <c r="I153" s="18">
        <v>0.13</v>
      </c>
      <c r="J153" s="17">
        <v>10460.4552</v>
      </c>
      <c r="K153" s="18">
        <v>9.8833333333333329</v>
      </c>
      <c r="L153" s="17">
        <v>2948.8128554895661</v>
      </c>
      <c r="M153" s="68">
        <v>31590</v>
      </c>
      <c r="N153" s="22">
        <v>2</v>
      </c>
      <c r="O153" s="70">
        <v>15800</v>
      </c>
    </row>
    <row r="154" spans="1:15">
      <c r="A154" s="20" t="s">
        <v>294</v>
      </c>
      <c r="B154" s="21" t="s">
        <v>295</v>
      </c>
      <c r="C154" s="18">
        <v>27.6</v>
      </c>
      <c r="D154" s="17">
        <v>2522.1335668929278</v>
      </c>
      <c r="E154" s="18">
        <v>7.17</v>
      </c>
      <c r="F154" s="17">
        <v>15512.605757869249</v>
      </c>
      <c r="G154" s="18">
        <v>2.99</v>
      </c>
      <c r="H154" s="17">
        <v>20874.439573843305</v>
      </c>
      <c r="I154" s="18">
        <v>0.18</v>
      </c>
      <c r="J154" s="17">
        <v>14483.707199999999</v>
      </c>
      <c r="K154" s="18">
        <v>66.266666666666666</v>
      </c>
      <c r="L154" s="17">
        <v>19771.46697036512</v>
      </c>
      <c r="M154" s="68">
        <v>73160</v>
      </c>
      <c r="N154" s="22">
        <v>1</v>
      </c>
      <c r="O154" s="70">
        <v>73160</v>
      </c>
    </row>
    <row r="155" spans="1:15">
      <c r="A155" s="20" t="s">
        <v>296</v>
      </c>
      <c r="B155" s="21" t="s">
        <v>297</v>
      </c>
      <c r="C155" s="18">
        <v>45.2</v>
      </c>
      <c r="D155" s="17">
        <v>4130.4506240420405</v>
      </c>
      <c r="E155" s="18">
        <v>3.34</v>
      </c>
      <c r="F155" s="17">
        <v>7226.2347602905575</v>
      </c>
      <c r="G155" s="18">
        <v>1.58</v>
      </c>
      <c r="H155" s="17">
        <v>11030.640309923885</v>
      </c>
      <c r="I155" s="18">
        <v>0.01</v>
      </c>
      <c r="J155" s="17">
        <v>804.65039999999999</v>
      </c>
      <c r="K155" s="18">
        <v>183.75</v>
      </c>
      <c r="L155" s="17">
        <v>54824.050137896236</v>
      </c>
      <c r="M155" s="68">
        <v>78020</v>
      </c>
      <c r="N155" s="22">
        <v>1</v>
      </c>
      <c r="O155" s="70">
        <v>78020</v>
      </c>
    </row>
    <row r="156" spans="1:15">
      <c r="A156" s="20" t="s">
        <v>298</v>
      </c>
      <c r="B156" s="21" t="s">
        <v>299</v>
      </c>
      <c r="C156" s="18">
        <v>18.100000000000001</v>
      </c>
      <c r="D156" s="17">
        <v>1654.007882636304</v>
      </c>
      <c r="E156" s="18">
        <v>7.6400000000000006</v>
      </c>
      <c r="F156" s="17">
        <v>16529.4711283293</v>
      </c>
      <c r="G156" s="18">
        <v>4.28</v>
      </c>
      <c r="H156" s="17">
        <v>29880.468687641918</v>
      </c>
      <c r="I156" s="18">
        <v>0.06</v>
      </c>
      <c r="J156" s="17">
        <v>4827.902399999999</v>
      </c>
      <c r="K156" s="18">
        <v>0</v>
      </c>
      <c r="L156" s="17">
        <v>0</v>
      </c>
      <c r="M156" s="68">
        <v>52890</v>
      </c>
      <c r="N156" s="22">
        <v>1</v>
      </c>
      <c r="O156" s="70">
        <v>52890</v>
      </c>
    </row>
    <row r="157" spans="1:15">
      <c r="A157" s="20" t="s">
        <v>300</v>
      </c>
      <c r="B157" s="21" t="s">
        <v>301</v>
      </c>
      <c r="C157" s="18">
        <v>13.5</v>
      </c>
      <c r="D157" s="17">
        <v>1233.6522881541493</v>
      </c>
      <c r="E157" s="18">
        <v>5.65</v>
      </c>
      <c r="F157" s="17">
        <v>12224.019878934625</v>
      </c>
      <c r="G157" s="18">
        <v>3.15</v>
      </c>
      <c r="H157" s="17">
        <v>21991.466440671036</v>
      </c>
      <c r="I157" s="18">
        <v>0</v>
      </c>
      <c r="J157" s="17">
        <v>0</v>
      </c>
      <c r="K157" s="18">
        <v>6.55</v>
      </c>
      <c r="L157" s="17">
        <v>1954.2722634188863</v>
      </c>
      <c r="M157" s="68">
        <v>37400</v>
      </c>
      <c r="N157" s="22">
        <v>1</v>
      </c>
      <c r="O157" s="70">
        <v>37400</v>
      </c>
    </row>
    <row r="158" spans="1:15">
      <c r="A158" s="20" t="s">
        <v>302</v>
      </c>
      <c r="B158" s="21" t="s">
        <v>303</v>
      </c>
      <c r="C158" s="18">
        <v>19.3</v>
      </c>
      <c r="D158" s="17">
        <v>1763.6658638055617</v>
      </c>
      <c r="E158" s="18">
        <v>1.37</v>
      </c>
      <c r="F158" s="17">
        <v>2964.0543777239714</v>
      </c>
      <c r="G158" s="18">
        <v>0.27</v>
      </c>
      <c r="H158" s="17">
        <v>1884.9828377718034</v>
      </c>
      <c r="I158" s="18">
        <v>0.23</v>
      </c>
      <c r="J158" s="17">
        <v>18506.959200000001</v>
      </c>
      <c r="K158" s="18">
        <v>74.05</v>
      </c>
      <c r="L158" s="17">
        <v>22093.719252850155</v>
      </c>
      <c r="M158" s="68">
        <v>47210</v>
      </c>
      <c r="N158" s="22">
        <v>1</v>
      </c>
      <c r="O158" s="70">
        <v>47210</v>
      </c>
    </row>
    <row r="159" spans="1:15">
      <c r="A159" s="20" t="s">
        <v>304</v>
      </c>
      <c r="B159" s="21" t="s">
        <v>305</v>
      </c>
      <c r="C159" s="18">
        <v>32</v>
      </c>
      <c r="D159" s="17">
        <v>2924.2128311802057</v>
      </c>
      <c r="E159" s="18">
        <v>5.5500000000000007</v>
      </c>
      <c r="F159" s="17">
        <v>12007.66554479419</v>
      </c>
      <c r="G159" s="18">
        <v>2.31</v>
      </c>
      <c r="H159" s="17">
        <v>16127.075389825428</v>
      </c>
      <c r="I159" s="18">
        <v>0.31</v>
      </c>
      <c r="J159" s="17">
        <v>24944.162399999997</v>
      </c>
      <c r="K159" s="18">
        <v>1.8166666666666667</v>
      </c>
      <c r="L159" s="17">
        <v>542.02462267852059</v>
      </c>
      <c r="M159" s="68">
        <v>56550</v>
      </c>
      <c r="N159" s="22">
        <v>2</v>
      </c>
      <c r="O159" s="70">
        <v>28280</v>
      </c>
    </row>
    <row r="160" spans="1:15">
      <c r="A160" s="20" t="s">
        <v>306</v>
      </c>
      <c r="B160" s="21" t="s">
        <v>307</v>
      </c>
      <c r="C160" s="18">
        <v>51.7</v>
      </c>
      <c r="D160" s="17">
        <v>4724.4313553755201</v>
      </c>
      <c r="E160" s="18">
        <v>10.3</v>
      </c>
      <c r="F160" s="17">
        <v>22284.496416464895</v>
      </c>
      <c r="G160" s="18">
        <v>4.87</v>
      </c>
      <c r="H160" s="17">
        <v>33999.505259069192</v>
      </c>
      <c r="I160" s="18">
        <v>0.01</v>
      </c>
      <c r="J160" s="17">
        <v>804.65039999999999</v>
      </c>
      <c r="K160" s="18">
        <v>0</v>
      </c>
      <c r="L160" s="17">
        <v>0</v>
      </c>
      <c r="M160" s="68">
        <v>61810</v>
      </c>
      <c r="N160" s="22">
        <v>2</v>
      </c>
      <c r="O160" s="70">
        <v>30910</v>
      </c>
    </row>
    <row r="161" spans="1:15">
      <c r="A161" s="20" t="s">
        <v>308</v>
      </c>
      <c r="B161" s="21" t="s">
        <v>309</v>
      </c>
      <c r="C161" s="18">
        <v>41.9</v>
      </c>
      <c r="D161" s="17">
        <v>3828.8911758265817</v>
      </c>
      <c r="E161" s="18">
        <v>6.02</v>
      </c>
      <c r="F161" s="17">
        <v>13024.530915254238</v>
      </c>
      <c r="G161" s="18">
        <v>2.5099999999999998</v>
      </c>
      <c r="H161" s="17">
        <v>17523.358973360093</v>
      </c>
      <c r="I161" s="18">
        <v>0.02</v>
      </c>
      <c r="J161" s="17">
        <v>1609.3008</v>
      </c>
      <c r="K161" s="18">
        <v>9.65</v>
      </c>
      <c r="L161" s="17">
        <v>2879.1950140446188</v>
      </c>
      <c r="M161" s="68">
        <v>38870</v>
      </c>
      <c r="N161" s="22">
        <v>2</v>
      </c>
      <c r="O161" s="70">
        <v>19440</v>
      </c>
    </row>
    <row r="162" spans="1:15">
      <c r="A162" s="20" t="s">
        <v>310</v>
      </c>
      <c r="B162" s="21" t="s">
        <v>311</v>
      </c>
      <c r="C162" s="18">
        <v>28.9</v>
      </c>
      <c r="D162" s="17">
        <v>2640.9297131596231</v>
      </c>
      <c r="E162" s="18">
        <v>6.74</v>
      </c>
      <c r="F162" s="17">
        <v>14582.282121065375</v>
      </c>
      <c r="G162" s="18">
        <v>3.15</v>
      </c>
      <c r="H162" s="17">
        <v>21991.466440671036</v>
      </c>
      <c r="I162" s="18">
        <v>0.16</v>
      </c>
      <c r="J162" s="17">
        <v>12874.4064</v>
      </c>
      <c r="K162" s="18">
        <v>3.7833333333333332</v>
      </c>
      <c r="L162" s="17">
        <v>1128.8035720002217</v>
      </c>
      <c r="M162" s="68">
        <v>53220</v>
      </c>
      <c r="N162" s="22">
        <v>2</v>
      </c>
      <c r="O162" s="70">
        <v>26610</v>
      </c>
    </row>
    <row r="163" spans="1:15">
      <c r="A163" s="20" t="s">
        <v>312</v>
      </c>
      <c r="B163" s="21" t="s">
        <v>313</v>
      </c>
      <c r="C163" s="18">
        <v>22.2</v>
      </c>
      <c r="D163" s="17">
        <v>2028.6726516312676</v>
      </c>
      <c r="E163" s="18">
        <v>14.76</v>
      </c>
      <c r="F163" s="17">
        <v>31933.899719128327</v>
      </c>
      <c r="G163" s="18">
        <v>6.65</v>
      </c>
      <c r="H163" s="17">
        <v>46426.429152527744</v>
      </c>
      <c r="I163" s="18">
        <v>0</v>
      </c>
      <c r="J163" s="17">
        <v>0</v>
      </c>
      <c r="K163" s="18">
        <v>55.56666666666667</v>
      </c>
      <c r="L163" s="17">
        <v>16578.991669818239</v>
      </c>
      <c r="M163" s="68">
        <v>96970</v>
      </c>
      <c r="N163" s="22">
        <v>2</v>
      </c>
      <c r="O163" s="70">
        <v>48490</v>
      </c>
    </row>
    <row r="164" spans="1:15">
      <c r="A164" s="20" t="s">
        <v>314</v>
      </c>
      <c r="B164" s="21" t="s">
        <v>315</v>
      </c>
      <c r="C164" s="18">
        <v>26.9</v>
      </c>
      <c r="D164" s="17">
        <v>2458.1664112108601</v>
      </c>
      <c r="E164" s="18">
        <v>10.210000000000001</v>
      </c>
      <c r="F164" s="17">
        <v>22089.7775157385</v>
      </c>
      <c r="G164" s="18">
        <v>4.04</v>
      </c>
      <c r="H164" s="17">
        <v>28204.928387400316</v>
      </c>
      <c r="I164" s="18">
        <v>0.13</v>
      </c>
      <c r="J164" s="17">
        <v>10460.4552</v>
      </c>
      <c r="K164" s="18">
        <v>2.4833333333333334</v>
      </c>
      <c r="L164" s="17">
        <v>740.93274109265667</v>
      </c>
      <c r="M164" s="68">
        <v>63950</v>
      </c>
      <c r="N164" s="22">
        <v>2</v>
      </c>
      <c r="O164" s="70">
        <v>31980</v>
      </c>
    </row>
    <row r="165" spans="1:15">
      <c r="A165" s="20" t="s">
        <v>316</v>
      </c>
      <c r="B165" s="21" t="s">
        <v>317</v>
      </c>
      <c r="C165" s="18">
        <v>29.5</v>
      </c>
      <c r="D165" s="17">
        <v>2695.7587037442522</v>
      </c>
      <c r="E165" s="18">
        <v>4.5599999999999996</v>
      </c>
      <c r="F165" s="17">
        <v>9865.7576368038735</v>
      </c>
      <c r="G165" s="18">
        <v>1.51</v>
      </c>
      <c r="H165" s="17">
        <v>10541.941055686751</v>
      </c>
      <c r="I165" s="18">
        <v>0</v>
      </c>
      <c r="J165" s="17">
        <v>0</v>
      </c>
      <c r="K165" s="18">
        <v>0</v>
      </c>
      <c r="L165" s="17">
        <v>0</v>
      </c>
      <c r="M165" s="68">
        <v>23100</v>
      </c>
      <c r="N165" s="22">
        <v>2</v>
      </c>
      <c r="O165" s="70">
        <v>11550</v>
      </c>
    </row>
    <row r="166" spans="1:15">
      <c r="A166" s="20" t="s">
        <v>318</v>
      </c>
      <c r="B166" s="21" t="s">
        <v>319</v>
      </c>
      <c r="C166" s="18">
        <v>88.8</v>
      </c>
      <c r="D166" s="17">
        <v>8114.6906065250705</v>
      </c>
      <c r="E166" s="18">
        <v>3.66</v>
      </c>
      <c r="F166" s="17">
        <v>7918.5686295399519</v>
      </c>
      <c r="G166" s="18">
        <v>1.01</v>
      </c>
      <c r="H166" s="17">
        <v>7051.232096850079</v>
      </c>
      <c r="I166" s="18">
        <v>0.01</v>
      </c>
      <c r="J166" s="17">
        <v>804.65039999999999</v>
      </c>
      <c r="K166" s="18">
        <v>88.233333333333334</v>
      </c>
      <c r="L166" s="17">
        <v>26325.489472110901</v>
      </c>
      <c r="M166" s="68">
        <v>50210</v>
      </c>
      <c r="N166" s="22">
        <v>2</v>
      </c>
      <c r="O166" s="70">
        <v>25110</v>
      </c>
    </row>
    <row r="167" spans="1:15">
      <c r="A167" s="20" t="s">
        <v>320</v>
      </c>
      <c r="B167" s="21" t="s">
        <v>321</v>
      </c>
      <c r="C167" s="18">
        <v>53.9</v>
      </c>
      <c r="D167" s="17">
        <v>4925.4709875191593</v>
      </c>
      <c r="E167" s="18">
        <v>8.9600000000000009</v>
      </c>
      <c r="F167" s="17">
        <v>19385.348338983054</v>
      </c>
      <c r="G167" s="18">
        <v>3.47</v>
      </c>
      <c r="H167" s="17">
        <v>24225.52017432651</v>
      </c>
      <c r="I167" s="18">
        <v>7.0000000000000007E-2</v>
      </c>
      <c r="J167" s="17">
        <v>5632.5528000000004</v>
      </c>
      <c r="K167" s="18">
        <v>0.18333333333333332</v>
      </c>
      <c r="L167" s="17">
        <v>54.699732563887402</v>
      </c>
      <c r="M167" s="68">
        <v>54220</v>
      </c>
      <c r="N167" s="22">
        <v>2</v>
      </c>
      <c r="O167" s="70">
        <v>27110</v>
      </c>
    </row>
    <row r="168" spans="1:15">
      <c r="A168" s="20" t="s">
        <v>322</v>
      </c>
      <c r="B168" s="21" t="s">
        <v>323</v>
      </c>
      <c r="C168" s="18">
        <v>41.5</v>
      </c>
      <c r="D168" s="17">
        <v>3792.3385154368293</v>
      </c>
      <c r="E168" s="18">
        <v>5.9700000000000006</v>
      </c>
      <c r="F168" s="17">
        <v>12916.353748184021</v>
      </c>
      <c r="G168" s="18">
        <v>2.48</v>
      </c>
      <c r="H168" s="17">
        <v>17313.916435829895</v>
      </c>
      <c r="I168" s="18">
        <v>0.26</v>
      </c>
      <c r="J168" s="17">
        <v>20920.910400000001</v>
      </c>
      <c r="K168" s="18">
        <v>0</v>
      </c>
      <c r="L168" s="17">
        <v>0</v>
      </c>
      <c r="M168" s="68">
        <v>54940</v>
      </c>
      <c r="N168" s="22">
        <v>2</v>
      </c>
      <c r="O168" s="70">
        <v>27470</v>
      </c>
    </row>
    <row r="169" spans="1:15">
      <c r="A169" s="20" t="s">
        <v>324</v>
      </c>
      <c r="B169" s="21" t="s">
        <v>325</v>
      </c>
      <c r="C169" s="18">
        <v>43.6</v>
      </c>
      <c r="D169" s="17">
        <v>3984.2399824830304</v>
      </c>
      <c r="E169" s="18">
        <v>5.2</v>
      </c>
      <c r="F169" s="17">
        <v>11250.425375302664</v>
      </c>
      <c r="G169" s="18">
        <v>1.7</v>
      </c>
      <c r="H169" s="17">
        <v>11868.410460044686</v>
      </c>
      <c r="I169" s="18">
        <v>0</v>
      </c>
      <c r="J169" s="17">
        <v>0</v>
      </c>
      <c r="K169" s="18">
        <v>171.15</v>
      </c>
      <c r="L169" s="17">
        <v>51064.686699869068</v>
      </c>
      <c r="M169" s="68">
        <v>78170</v>
      </c>
      <c r="N169" s="22">
        <v>2</v>
      </c>
      <c r="O169" s="70">
        <v>39090</v>
      </c>
    </row>
    <row r="170" spans="1:15">
      <c r="A170" s="20" t="s">
        <v>326</v>
      </c>
      <c r="B170" s="21" t="s">
        <v>327</v>
      </c>
      <c r="C170" s="18">
        <v>34</v>
      </c>
      <c r="D170" s="17">
        <v>3106.9761331289687</v>
      </c>
      <c r="E170" s="18">
        <v>4.21</v>
      </c>
      <c r="F170" s="17">
        <v>9108.5174673123493</v>
      </c>
      <c r="G170" s="18">
        <v>1.38</v>
      </c>
      <c r="H170" s="17">
        <v>9634.3567263892146</v>
      </c>
      <c r="I170" s="18">
        <v>0.09</v>
      </c>
      <c r="J170" s="17">
        <v>7241.8535999999995</v>
      </c>
      <c r="K170" s="18">
        <v>0</v>
      </c>
      <c r="L170" s="17">
        <v>0</v>
      </c>
      <c r="M170" s="68">
        <v>29090</v>
      </c>
      <c r="N170" s="22">
        <v>2</v>
      </c>
      <c r="O170" s="70">
        <v>14550</v>
      </c>
    </row>
    <row r="171" spans="1:15">
      <c r="A171" s="20" t="s">
        <v>328</v>
      </c>
      <c r="B171" s="21" t="s">
        <v>329</v>
      </c>
      <c r="C171" s="18">
        <v>41.9</v>
      </c>
      <c r="D171" s="17">
        <v>3828.8911758265817</v>
      </c>
      <c r="E171" s="18">
        <v>3.6799999999999997</v>
      </c>
      <c r="F171" s="17">
        <v>7961.8394963680385</v>
      </c>
      <c r="G171" s="18">
        <v>1.38</v>
      </c>
      <c r="H171" s="17">
        <v>9634.3567263892146</v>
      </c>
      <c r="I171" s="18">
        <v>0.05</v>
      </c>
      <c r="J171" s="17">
        <v>4023.252</v>
      </c>
      <c r="K171" s="18">
        <v>16.483333333333334</v>
      </c>
      <c r="L171" s="17">
        <v>4918.0032277895134</v>
      </c>
      <c r="M171" s="68">
        <v>30370</v>
      </c>
      <c r="N171" s="22">
        <v>2</v>
      </c>
      <c r="O171" s="70">
        <v>15190</v>
      </c>
    </row>
    <row r="172" spans="1:15">
      <c r="A172" s="20" t="s">
        <v>330</v>
      </c>
      <c r="B172" s="21" t="s">
        <v>331</v>
      </c>
      <c r="C172" s="18">
        <v>25.3</v>
      </c>
      <c r="D172" s="17">
        <v>2311.95576965185</v>
      </c>
      <c r="E172" s="18">
        <v>7.35</v>
      </c>
      <c r="F172" s="17">
        <v>15902.043559322035</v>
      </c>
      <c r="G172" s="18">
        <v>3.56</v>
      </c>
      <c r="H172" s="17">
        <v>24853.847786917107</v>
      </c>
      <c r="I172" s="18">
        <v>0.14000000000000001</v>
      </c>
      <c r="J172" s="17">
        <v>11265.105600000001</v>
      </c>
      <c r="K172" s="18">
        <v>0</v>
      </c>
      <c r="L172" s="17">
        <v>0</v>
      </c>
      <c r="M172" s="68">
        <v>54330</v>
      </c>
      <c r="N172" s="22">
        <v>2</v>
      </c>
      <c r="O172" s="70">
        <v>27170</v>
      </c>
    </row>
    <row r="173" spans="1:15">
      <c r="A173" s="20" t="s">
        <v>332</v>
      </c>
      <c r="B173" s="21" t="s">
        <v>333</v>
      </c>
      <c r="C173" s="18">
        <v>19.600000000000001</v>
      </c>
      <c r="D173" s="17">
        <v>1791.0803590978762</v>
      </c>
      <c r="E173" s="18">
        <v>4.37</v>
      </c>
      <c r="F173" s="17">
        <v>9454.6844019370474</v>
      </c>
      <c r="G173" s="18">
        <v>1.79</v>
      </c>
      <c r="H173" s="17">
        <v>12496.738072635288</v>
      </c>
      <c r="I173" s="18">
        <v>0.08</v>
      </c>
      <c r="J173" s="17">
        <v>6437.2031999999999</v>
      </c>
      <c r="K173" s="18">
        <v>8.0333333333333332</v>
      </c>
      <c r="L173" s="17">
        <v>2396.842826890339</v>
      </c>
      <c r="M173" s="68">
        <v>32580</v>
      </c>
      <c r="N173" s="22">
        <v>2</v>
      </c>
      <c r="O173" s="70">
        <v>16290</v>
      </c>
    </row>
    <row r="174" spans="1:15">
      <c r="A174" s="20" t="s">
        <v>334</v>
      </c>
      <c r="B174" s="21" t="s">
        <v>335</v>
      </c>
      <c r="C174" s="18">
        <v>22.1</v>
      </c>
      <c r="D174" s="17">
        <v>2019.5344865338297</v>
      </c>
      <c r="E174" s="18">
        <v>2.73</v>
      </c>
      <c r="F174" s="17">
        <v>5906.4733220338985</v>
      </c>
      <c r="G174" s="18">
        <v>0.98</v>
      </c>
      <c r="H174" s="17">
        <v>6841.7895593198782</v>
      </c>
      <c r="I174" s="18">
        <v>0.09</v>
      </c>
      <c r="J174" s="17">
        <v>7241.8535999999995</v>
      </c>
      <c r="K174" s="18">
        <v>0</v>
      </c>
      <c r="L174" s="17">
        <v>0</v>
      </c>
      <c r="M174" s="68">
        <v>22010</v>
      </c>
      <c r="N174" s="22">
        <v>2</v>
      </c>
      <c r="O174" s="70">
        <v>11010</v>
      </c>
    </row>
    <row r="175" spans="1:15">
      <c r="A175" s="20" t="s">
        <v>336</v>
      </c>
      <c r="B175" s="21" t="s">
        <v>337</v>
      </c>
      <c r="C175" s="18">
        <v>31.9</v>
      </c>
      <c r="D175" s="17">
        <v>2915.0746660827676</v>
      </c>
      <c r="E175" s="18">
        <v>2.77</v>
      </c>
      <c r="F175" s="17">
        <v>5993.0150556900726</v>
      </c>
      <c r="G175" s="18">
        <v>1.04</v>
      </c>
      <c r="H175" s="17">
        <v>7260.6746343802788</v>
      </c>
      <c r="I175" s="18">
        <v>0.19</v>
      </c>
      <c r="J175" s="17">
        <v>15288.357599999999</v>
      </c>
      <c r="K175" s="18">
        <v>3.95</v>
      </c>
      <c r="L175" s="17">
        <v>1178.5306016037559</v>
      </c>
      <c r="M175" s="68">
        <v>32640</v>
      </c>
      <c r="N175" s="22">
        <v>1</v>
      </c>
      <c r="O175" s="70">
        <v>32640</v>
      </c>
    </row>
    <row r="176" spans="1:15">
      <c r="A176" s="20" t="s">
        <v>338</v>
      </c>
      <c r="B176" s="21" t="s">
        <v>339</v>
      </c>
      <c r="C176" s="18">
        <v>21.4</v>
      </c>
      <c r="D176" s="17">
        <v>1955.5673308517626</v>
      </c>
      <c r="E176" s="18">
        <v>4.12</v>
      </c>
      <c r="F176" s="17">
        <v>8913.798566585956</v>
      </c>
      <c r="G176" s="18">
        <v>1.84</v>
      </c>
      <c r="H176" s="17">
        <v>12845.808968518955</v>
      </c>
      <c r="I176" s="18">
        <v>0.1</v>
      </c>
      <c r="J176" s="17">
        <v>8046.5039999999999</v>
      </c>
      <c r="K176" s="18">
        <v>259.23333333333335</v>
      </c>
      <c r="L176" s="17">
        <v>77345.421845336794</v>
      </c>
      <c r="M176" s="68">
        <v>109110</v>
      </c>
      <c r="N176" s="22">
        <v>1</v>
      </c>
      <c r="O176" s="70">
        <v>109110</v>
      </c>
    </row>
    <row r="177" spans="1:15">
      <c r="A177" s="20" t="s">
        <v>340</v>
      </c>
      <c r="B177" s="21" t="s">
        <v>341</v>
      </c>
      <c r="C177" s="18">
        <v>15.5</v>
      </c>
      <c r="D177" s="17">
        <v>1416.4155901029121</v>
      </c>
      <c r="E177" s="18">
        <v>2.71</v>
      </c>
      <c r="F177" s="17">
        <v>5863.202455205811</v>
      </c>
      <c r="G177" s="18">
        <v>0.86</v>
      </c>
      <c r="H177" s="17">
        <v>6004.019409199077</v>
      </c>
      <c r="I177" s="18">
        <v>0.12</v>
      </c>
      <c r="J177" s="17">
        <v>9655.8047999999981</v>
      </c>
      <c r="K177" s="18">
        <v>50.616666666666667</v>
      </c>
      <c r="L177" s="17">
        <v>15102.098890593277</v>
      </c>
      <c r="M177" s="68">
        <v>38040</v>
      </c>
      <c r="N177" s="22">
        <v>1</v>
      </c>
      <c r="O177" s="70">
        <v>38040</v>
      </c>
    </row>
    <row r="178" spans="1:15">
      <c r="A178" s="20" t="s">
        <v>342</v>
      </c>
      <c r="B178" s="21" t="s">
        <v>343</v>
      </c>
      <c r="C178" s="18">
        <v>15.8</v>
      </c>
      <c r="D178" s="17">
        <v>1443.8300853952267</v>
      </c>
      <c r="E178" s="18">
        <v>2.1800000000000002</v>
      </c>
      <c r="F178" s="17">
        <v>4716.524484261502</v>
      </c>
      <c r="G178" s="18">
        <v>0.41</v>
      </c>
      <c r="H178" s="17">
        <v>2862.3813462460712</v>
      </c>
      <c r="I178" s="18">
        <v>0.06</v>
      </c>
      <c r="J178" s="17">
        <v>4827.902399999999</v>
      </c>
      <c r="K178" s="18">
        <v>20.266666666666666</v>
      </c>
      <c r="L178" s="17">
        <v>6046.8067997897342</v>
      </c>
      <c r="M178" s="68">
        <v>19900</v>
      </c>
      <c r="N178" s="22">
        <v>1</v>
      </c>
      <c r="O178" s="70">
        <v>19900</v>
      </c>
    </row>
    <row r="179" spans="1:15">
      <c r="A179" s="20" t="s">
        <v>344</v>
      </c>
      <c r="B179" s="21" t="s">
        <v>345</v>
      </c>
      <c r="C179" s="18">
        <v>15.2</v>
      </c>
      <c r="D179" s="17">
        <v>1389.0010948105976</v>
      </c>
      <c r="E179" s="18">
        <v>3.37</v>
      </c>
      <c r="F179" s="17">
        <v>7291.1410605326873</v>
      </c>
      <c r="G179" s="18">
        <v>1.68</v>
      </c>
      <c r="H179" s="17">
        <v>11728.782101691218</v>
      </c>
      <c r="I179" s="18">
        <v>0.25</v>
      </c>
      <c r="J179" s="17">
        <v>20116.259999999998</v>
      </c>
      <c r="K179" s="18">
        <v>0</v>
      </c>
      <c r="L179" s="17">
        <v>0</v>
      </c>
      <c r="M179" s="68">
        <v>40530</v>
      </c>
      <c r="N179" s="22">
        <v>1</v>
      </c>
      <c r="O179" s="70">
        <v>40530</v>
      </c>
    </row>
    <row r="180" spans="1:15">
      <c r="A180" s="20" t="s">
        <v>346</v>
      </c>
      <c r="B180" s="21" t="s">
        <v>347</v>
      </c>
      <c r="C180" s="18">
        <v>38.700000000000003</v>
      </c>
      <c r="D180" s="17">
        <v>3536.4698927085615</v>
      </c>
      <c r="E180" s="18">
        <v>5.09</v>
      </c>
      <c r="F180" s="17">
        <v>11012.435607748184</v>
      </c>
      <c r="G180" s="18">
        <v>2.14</v>
      </c>
      <c r="H180" s="17">
        <v>14940.234343820959</v>
      </c>
      <c r="I180" s="18">
        <v>0.3</v>
      </c>
      <c r="J180" s="17">
        <v>24139.511999999999</v>
      </c>
      <c r="K180" s="18">
        <v>0.2</v>
      </c>
      <c r="L180" s="17">
        <v>59.672435524240804</v>
      </c>
      <c r="M180" s="68">
        <v>53690</v>
      </c>
      <c r="N180" s="22">
        <v>2</v>
      </c>
      <c r="O180" s="70">
        <v>26850</v>
      </c>
    </row>
    <row r="181" spans="1:15">
      <c r="A181" s="20" t="s">
        <v>348</v>
      </c>
      <c r="B181" s="21" t="s">
        <v>349</v>
      </c>
      <c r="C181" s="18">
        <v>46.6</v>
      </c>
      <c r="D181" s="17">
        <v>4258.3849354061749</v>
      </c>
      <c r="E181" s="18">
        <v>9.51</v>
      </c>
      <c r="F181" s="17">
        <v>20575.297176755448</v>
      </c>
      <c r="G181" s="18">
        <v>3.7</v>
      </c>
      <c r="H181" s="17">
        <v>25831.246295391378</v>
      </c>
      <c r="I181" s="18">
        <v>0.08</v>
      </c>
      <c r="J181" s="17">
        <v>6437.2031999999999</v>
      </c>
      <c r="K181" s="18">
        <v>0</v>
      </c>
      <c r="L181" s="17">
        <v>0</v>
      </c>
      <c r="M181" s="68">
        <v>57100</v>
      </c>
      <c r="N181" s="22">
        <v>2</v>
      </c>
      <c r="O181" s="70">
        <v>28550</v>
      </c>
    </row>
    <row r="182" spans="1:15">
      <c r="A182" s="20" t="s">
        <v>350</v>
      </c>
      <c r="B182" s="21" t="s">
        <v>351</v>
      </c>
      <c r="C182" s="18">
        <v>81.8</v>
      </c>
      <c r="D182" s="17">
        <v>7475.0190497044005</v>
      </c>
      <c r="E182" s="18">
        <v>5.32</v>
      </c>
      <c r="F182" s="17">
        <v>11510.050576271187</v>
      </c>
      <c r="G182" s="18">
        <v>1.36</v>
      </c>
      <c r="H182" s="17">
        <v>9494.7283680357505</v>
      </c>
      <c r="I182" s="18">
        <v>0.11</v>
      </c>
      <c r="J182" s="17">
        <v>8851.1543999999994</v>
      </c>
      <c r="K182" s="18">
        <v>0</v>
      </c>
      <c r="L182" s="17">
        <v>0</v>
      </c>
      <c r="M182" s="68">
        <v>37330</v>
      </c>
      <c r="N182" s="22">
        <v>2</v>
      </c>
      <c r="O182" s="70">
        <v>18670</v>
      </c>
    </row>
    <row r="183" spans="1:15">
      <c r="A183" s="20" t="s">
        <v>352</v>
      </c>
      <c r="B183" s="21" t="s">
        <v>353</v>
      </c>
      <c r="C183" s="18">
        <v>50.3</v>
      </c>
      <c r="D183" s="17">
        <v>4596.4970440113857</v>
      </c>
      <c r="E183" s="18">
        <v>6.8900000000000006</v>
      </c>
      <c r="F183" s="17">
        <v>14906.813622276031</v>
      </c>
      <c r="G183" s="18">
        <v>2.86</v>
      </c>
      <c r="H183" s="17">
        <v>19966.855244545764</v>
      </c>
      <c r="I183" s="18">
        <v>0.03</v>
      </c>
      <c r="J183" s="17">
        <v>2413.9511999999995</v>
      </c>
      <c r="K183" s="18">
        <v>0</v>
      </c>
      <c r="L183" s="17">
        <v>0</v>
      </c>
      <c r="M183" s="68">
        <v>41880</v>
      </c>
      <c r="N183" s="22">
        <v>2</v>
      </c>
      <c r="O183" s="70">
        <v>20940</v>
      </c>
    </row>
    <row r="184" spans="1:15">
      <c r="A184" s="20" t="s">
        <v>354</v>
      </c>
      <c r="B184" s="21" t="s">
        <v>355</v>
      </c>
      <c r="C184" s="18">
        <v>29</v>
      </c>
      <c r="D184" s="17">
        <v>2650.0678782570612</v>
      </c>
      <c r="E184" s="18">
        <v>6.75</v>
      </c>
      <c r="F184" s="17">
        <v>14603.91755447942</v>
      </c>
      <c r="G184" s="18">
        <v>1.98</v>
      </c>
      <c r="H184" s="17">
        <v>13823.207476993222</v>
      </c>
      <c r="I184" s="18">
        <v>0</v>
      </c>
      <c r="J184" s="17">
        <v>0</v>
      </c>
      <c r="K184" s="18">
        <v>0</v>
      </c>
      <c r="L184" s="17">
        <v>0</v>
      </c>
      <c r="M184" s="68">
        <v>31080</v>
      </c>
      <c r="N184" s="22">
        <v>2</v>
      </c>
      <c r="O184" s="70">
        <v>15540</v>
      </c>
    </row>
    <row r="185" spans="1:15">
      <c r="A185" s="20" t="s">
        <v>356</v>
      </c>
      <c r="B185" s="21" t="s">
        <v>357</v>
      </c>
      <c r="C185" s="18">
        <v>32.5</v>
      </c>
      <c r="D185" s="17">
        <v>2969.9036566673963</v>
      </c>
      <c r="E185" s="18">
        <v>4</v>
      </c>
      <c r="F185" s="17">
        <v>8654.1733656174347</v>
      </c>
      <c r="G185" s="18">
        <v>1.5</v>
      </c>
      <c r="H185" s="17">
        <v>10472.126876510018</v>
      </c>
      <c r="I185" s="18">
        <v>0</v>
      </c>
      <c r="J185" s="17">
        <v>0</v>
      </c>
      <c r="K185" s="18">
        <v>4.5333333333333332</v>
      </c>
      <c r="L185" s="17">
        <v>1352.5752052161249</v>
      </c>
      <c r="M185" s="68">
        <v>23450</v>
      </c>
      <c r="N185" s="22">
        <v>2</v>
      </c>
      <c r="O185" s="70">
        <v>11730</v>
      </c>
    </row>
    <row r="186" spans="1:15">
      <c r="A186" s="20" t="s">
        <v>358</v>
      </c>
      <c r="B186" s="21" t="s">
        <v>359</v>
      </c>
      <c r="C186" s="18">
        <v>46.9</v>
      </c>
      <c r="D186" s="17">
        <v>4285.7994306984892</v>
      </c>
      <c r="E186" s="18">
        <v>5.3</v>
      </c>
      <c r="F186" s="17">
        <v>11466.779709443101</v>
      </c>
      <c r="G186" s="18">
        <v>1.63</v>
      </c>
      <c r="H186" s="17">
        <v>11379.711205807551</v>
      </c>
      <c r="I186" s="18">
        <v>0.34</v>
      </c>
      <c r="J186" s="17">
        <v>27358.113600000001</v>
      </c>
      <c r="K186" s="18">
        <v>192.16666666666666</v>
      </c>
      <c r="L186" s="17">
        <v>57335.265132874702</v>
      </c>
      <c r="M186" s="68">
        <v>111830</v>
      </c>
      <c r="N186" s="22">
        <v>2</v>
      </c>
      <c r="O186" s="70">
        <v>55920</v>
      </c>
    </row>
    <row r="187" spans="1:15">
      <c r="A187" s="20" t="s">
        <v>360</v>
      </c>
      <c r="B187" s="21" t="s">
        <v>361</v>
      </c>
      <c r="C187" s="18">
        <v>52.3</v>
      </c>
      <c r="D187" s="17">
        <v>4779.2603459601487</v>
      </c>
      <c r="E187" s="18">
        <v>6.0500000000000007</v>
      </c>
      <c r="F187" s="17">
        <v>13089.437215496371</v>
      </c>
      <c r="G187" s="18">
        <v>2.16</v>
      </c>
      <c r="H187" s="17">
        <v>15079.862702174427</v>
      </c>
      <c r="I187" s="18">
        <v>0</v>
      </c>
      <c r="J187" s="17">
        <v>0</v>
      </c>
      <c r="K187" s="18">
        <v>3.3333333333333333E-2</v>
      </c>
      <c r="L187" s="17">
        <v>9.9454059207068006</v>
      </c>
      <c r="M187" s="68">
        <v>32960</v>
      </c>
      <c r="N187" s="22">
        <v>2</v>
      </c>
      <c r="O187" s="70">
        <v>16480</v>
      </c>
    </row>
    <row r="188" spans="1:15">
      <c r="A188" s="20" t="s">
        <v>362</v>
      </c>
      <c r="B188" s="21" t="s">
        <v>363</v>
      </c>
      <c r="C188" s="18">
        <v>36.200000000000003</v>
      </c>
      <c r="D188" s="17">
        <v>3308.015765272608</v>
      </c>
      <c r="E188" s="18">
        <v>12.48</v>
      </c>
      <c r="F188" s="17">
        <v>27001.020900726395</v>
      </c>
      <c r="G188" s="18">
        <v>4.96</v>
      </c>
      <c r="H188" s="17">
        <v>34627.83287165979</v>
      </c>
      <c r="I188" s="18">
        <v>0.19</v>
      </c>
      <c r="J188" s="17">
        <v>15288.357599999999</v>
      </c>
      <c r="K188" s="18">
        <v>0</v>
      </c>
      <c r="L188" s="17">
        <v>0</v>
      </c>
      <c r="M188" s="68">
        <v>80230</v>
      </c>
      <c r="N188" s="22">
        <v>2</v>
      </c>
      <c r="O188" s="70">
        <v>40120</v>
      </c>
    </row>
    <row r="189" spans="1:15">
      <c r="A189" s="20" t="s">
        <v>364</v>
      </c>
      <c r="B189" s="21" t="s">
        <v>365</v>
      </c>
      <c r="C189" s="18">
        <v>42.3</v>
      </c>
      <c r="D189" s="17">
        <v>3865.4438362163341</v>
      </c>
      <c r="E189" s="18">
        <v>7.16</v>
      </c>
      <c r="F189" s="17">
        <v>15490.970324455206</v>
      </c>
      <c r="G189" s="18">
        <v>3.26</v>
      </c>
      <c r="H189" s="17">
        <v>22759.422411615102</v>
      </c>
      <c r="I189" s="18">
        <v>0.01</v>
      </c>
      <c r="J189" s="17">
        <v>804.65039999999999</v>
      </c>
      <c r="K189" s="18">
        <v>90.2</v>
      </c>
      <c r="L189" s="17">
        <v>26912.268421432604</v>
      </c>
      <c r="M189" s="68">
        <v>69830</v>
      </c>
      <c r="N189" s="22">
        <v>2</v>
      </c>
      <c r="O189" s="70">
        <v>34920</v>
      </c>
    </row>
    <row r="190" spans="1:15">
      <c r="A190" s="20" t="s">
        <v>366</v>
      </c>
      <c r="B190" s="21" t="s">
        <v>367</v>
      </c>
      <c r="C190" s="18">
        <v>33.6</v>
      </c>
      <c r="D190" s="17">
        <v>3070.4234727392163</v>
      </c>
      <c r="E190" s="18">
        <v>6.47</v>
      </c>
      <c r="F190" s="17">
        <v>13998.125418886199</v>
      </c>
      <c r="G190" s="18">
        <v>2.71</v>
      </c>
      <c r="H190" s="17">
        <v>18919.642556894763</v>
      </c>
      <c r="I190" s="18">
        <v>0.12</v>
      </c>
      <c r="J190" s="17">
        <v>9655.8047999999981</v>
      </c>
      <c r="K190" s="18">
        <v>16.383333333333333</v>
      </c>
      <c r="L190" s="17">
        <v>4888.1670100273923</v>
      </c>
      <c r="M190" s="68">
        <v>50530</v>
      </c>
      <c r="N190" s="22">
        <v>2</v>
      </c>
      <c r="O190" s="70">
        <v>25270</v>
      </c>
    </row>
    <row r="191" spans="1:15">
      <c r="A191" s="20" t="s">
        <v>368</v>
      </c>
      <c r="B191" s="21" t="s">
        <v>369</v>
      </c>
      <c r="C191" s="18">
        <v>41.2</v>
      </c>
      <c r="D191" s="17">
        <v>3764.924020144515</v>
      </c>
      <c r="E191" s="18">
        <v>8.1499999999999986</v>
      </c>
      <c r="F191" s="17">
        <v>17632.878232445521</v>
      </c>
      <c r="G191" s="18">
        <v>3.55</v>
      </c>
      <c r="H191" s="17">
        <v>24784.033607740374</v>
      </c>
      <c r="I191" s="18">
        <v>0.16</v>
      </c>
      <c r="J191" s="17">
        <v>12874.4064</v>
      </c>
      <c r="K191" s="18">
        <v>14.316666666666666</v>
      </c>
      <c r="L191" s="17">
        <v>4271.5518429435706</v>
      </c>
      <c r="M191" s="68">
        <v>63330</v>
      </c>
      <c r="N191" s="22">
        <v>2</v>
      </c>
      <c r="O191" s="70">
        <v>31670</v>
      </c>
    </row>
    <row r="192" spans="1:15">
      <c r="A192" s="20" t="s">
        <v>370</v>
      </c>
      <c r="B192" s="21" t="s">
        <v>371</v>
      </c>
      <c r="C192" s="18">
        <v>21.7</v>
      </c>
      <c r="D192" s="17">
        <v>1982.9818261440769</v>
      </c>
      <c r="E192" s="18">
        <v>4.2799999999999994</v>
      </c>
      <c r="F192" s="17">
        <v>9259.9655012106523</v>
      </c>
      <c r="G192" s="18">
        <v>1.23</v>
      </c>
      <c r="H192" s="17">
        <v>8587.1440387382136</v>
      </c>
      <c r="I192" s="18">
        <v>0.13</v>
      </c>
      <c r="J192" s="17">
        <v>10460.4552</v>
      </c>
      <c r="K192" s="18">
        <v>3.6166666666666667</v>
      </c>
      <c r="L192" s="17">
        <v>1079.076542396688</v>
      </c>
      <c r="M192" s="68">
        <v>31370</v>
      </c>
      <c r="N192" s="22">
        <v>2</v>
      </c>
      <c r="O192" s="70">
        <v>15690</v>
      </c>
    </row>
    <row r="193" spans="1:15">
      <c r="A193" s="20" t="s">
        <v>372</v>
      </c>
      <c r="B193" s="21" t="s">
        <v>373</v>
      </c>
      <c r="C193" s="18">
        <v>19.5</v>
      </c>
      <c r="D193" s="17">
        <v>1781.9421940004379</v>
      </c>
      <c r="E193" s="18">
        <v>4.8900000000000006</v>
      </c>
      <c r="F193" s="17">
        <v>10579.726939467315</v>
      </c>
      <c r="G193" s="18">
        <v>2.16</v>
      </c>
      <c r="H193" s="17">
        <v>15079.862702174427</v>
      </c>
      <c r="I193" s="18">
        <v>0.12</v>
      </c>
      <c r="J193" s="17">
        <v>9655.8047999999981</v>
      </c>
      <c r="K193" s="18">
        <v>10.566666666666666</v>
      </c>
      <c r="L193" s="17">
        <v>3152.6936768640558</v>
      </c>
      <c r="M193" s="68">
        <v>40250</v>
      </c>
      <c r="N193" s="22">
        <v>2</v>
      </c>
      <c r="O193" s="70">
        <v>20130</v>
      </c>
    </row>
    <row r="194" spans="1:15">
      <c r="A194" s="20" t="s">
        <v>374</v>
      </c>
      <c r="B194" s="21" t="s">
        <v>375</v>
      </c>
      <c r="C194" s="18">
        <v>65</v>
      </c>
      <c r="D194" s="17">
        <v>5939.8073133347925</v>
      </c>
      <c r="E194" s="18">
        <v>10.68</v>
      </c>
      <c r="F194" s="17">
        <v>23106.642886198548</v>
      </c>
      <c r="G194" s="18">
        <v>4.8</v>
      </c>
      <c r="H194" s="17">
        <v>33510.806004832055</v>
      </c>
      <c r="I194" s="18">
        <v>0.03</v>
      </c>
      <c r="J194" s="17">
        <v>2413.9511999999995</v>
      </c>
      <c r="K194" s="18">
        <v>4.1500000000000004</v>
      </c>
      <c r="L194" s="17">
        <v>1238.2030371279968</v>
      </c>
      <c r="M194" s="68">
        <v>66210</v>
      </c>
      <c r="N194" s="22">
        <v>2</v>
      </c>
      <c r="O194" s="70">
        <v>33110</v>
      </c>
    </row>
    <row r="195" spans="1:15">
      <c r="A195" s="20" t="s">
        <v>376</v>
      </c>
      <c r="B195" s="21" t="s">
        <v>377</v>
      </c>
      <c r="C195" s="18">
        <v>40.6</v>
      </c>
      <c r="D195" s="17">
        <v>3710.0950295598864</v>
      </c>
      <c r="E195" s="18">
        <v>4.79</v>
      </c>
      <c r="F195" s="17">
        <v>10363.372605326877</v>
      </c>
      <c r="G195" s="18">
        <v>2.2200000000000002</v>
      </c>
      <c r="H195" s="17">
        <v>15498.747777234827</v>
      </c>
      <c r="I195" s="18">
        <v>0.36</v>
      </c>
      <c r="J195" s="17">
        <v>28967.414399999998</v>
      </c>
      <c r="K195" s="18">
        <v>0</v>
      </c>
      <c r="L195" s="17">
        <v>0</v>
      </c>
      <c r="M195" s="68">
        <v>58540</v>
      </c>
      <c r="N195" s="22">
        <v>2</v>
      </c>
      <c r="O195" s="70">
        <v>29270</v>
      </c>
    </row>
    <row r="196" spans="1:15">
      <c r="A196" s="20" t="s">
        <v>378</v>
      </c>
      <c r="B196" s="21" t="s">
        <v>379</v>
      </c>
      <c r="C196" s="18">
        <v>16.899999999999999</v>
      </c>
      <c r="D196" s="17">
        <v>1544.349901467046</v>
      </c>
      <c r="E196" s="18">
        <v>3.91</v>
      </c>
      <c r="F196" s="17">
        <v>8459.4544648910432</v>
      </c>
      <c r="G196" s="18">
        <v>2.12</v>
      </c>
      <c r="H196" s="17">
        <v>14800.605985467493</v>
      </c>
      <c r="I196" s="18">
        <v>0.05</v>
      </c>
      <c r="J196" s="17">
        <v>4023.252</v>
      </c>
      <c r="K196" s="18">
        <v>150.85</v>
      </c>
      <c r="L196" s="17">
        <v>45007.934494158624</v>
      </c>
      <c r="M196" s="68">
        <v>73840</v>
      </c>
      <c r="N196" s="22">
        <v>1</v>
      </c>
      <c r="O196" s="70">
        <v>73840</v>
      </c>
    </row>
    <row r="197" spans="1:15">
      <c r="A197" s="20" t="s">
        <v>380</v>
      </c>
      <c r="B197" s="21" t="s">
        <v>381</v>
      </c>
      <c r="C197" s="18">
        <v>34.9</v>
      </c>
      <c r="D197" s="17">
        <v>3189.2196190059117</v>
      </c>
      <c r="E197" s="18">
        <v>2.5</v>
      </c>
      <c r="F197" s="17">
        <v>5408.8583535108955</v>
      </c>
      <c r="G197" s="18">
        <v>0.82</v>
      </c>
      <c r="H197" s="17">
        <v>5724.7626924921424</v>
      </c>
      <c r="I197" s="18">
        <v>0</v>
      </c>
      <c r="J197" s="17">
        <v>0</v>
      </c>
      <c r="K197" s="18">
        <v>38.9</v>
      </c>
      <c r="L197" s="17">
        <v>11606.288709464836</v>
      </c>
      <c r="M197" s="68">
        <v>25930</v>
      </c>
      <c r="N197" s="22">
        <v>1</v>
      </c>
      <c r="O197" s="70">
        <v>25930</v>
      </c>
    </row>
    <row r="198" spans="1:15">
      <c r="A198" s="20" t="s">
        <v>382</v>
      </c>
      <c r="B198" s="21" t="s">
        <v>383</v>
      </c>
      <c r="C198" s="18">
        <v>24.4</v>
      </c>
      <c r="D198" s="17">
        <v>2229.7122837749066</v>
      </c>
      <c r="E198" s="18">
        <v>2.65</v>
      </c>
      <c r="F198" s="17">
        <v>5733.3898547215504</v>
      </c>
      <c r="G198" s="18">
        <v>0.85</v>
      </c>
      <c r="H198" s="17">
        <v>5934.2052300223431</v>
      </c>
      <c r="I198" s="18">
        <v>0.21</v>
      </c>
      <c r="J198" s="17">
        <v>16897.658399999997</v>
      </c>
      <c r="K198" s="18">
        <v>18.600000000000001</v>
      </c>
      <c r="L198" s="17">
        <v>5549.5365037543952</v>
      </c>
      <c r="M198" s="68">
        <v>36340</v>
      </c>
      <c r="N198" s="22">
        <v>1</v>
      </c>
      <c r="O198" s="70">
        <v>36340</v>
      </c>
    </row>
    <row r="199" spans="1:15">
      <c r="A199" s="20" t="s">
        <v>384</v>
      </c>
      <c r="B199" s="21" t="s">
        <v>385</v>
      </c>
      <c r="C199" s="18">
        <v>89</v>
      </c>
      <c r="D199" s="17">
        <v>8132.9669367199476</v>
      </c>
      <c r="E199" s="18">
        <v>2.7299999999999995</v>
      </c>
      <c r="F199" s="17">
        <v>5906.4733220338976</v>
      </c>
      <c r="G199" s="18">
        <v>0.7</v>
      </c>
      <c r="H199" s="17">
        <v>4886.9925423713412</v>
      </c>
      <c r="I199" s="18">
        <v>0.17</v>
      </c>
      <c r="J199" s="17">
        <v>13679.0568</v>
      </c>
      <c r="K199" s="18">
        <v>1.6333333333333333</v>
      </c>
      <c r="L199" s="17">
        <v>487.32489011463321</v>
      </c>
      <c r="M199" s="68">
        <v>33090</v>
      </c>
      <c r="N199" s="22">
        <v>1</v>
      </c>
      <c r="O199" s="70">
        <v>33090</v>
      </c>
    </row>
    <row r="200" spans="1:15">
      <c r="A200" s="20" t="s">
        <v>386</v>
      </c>
      <c r="B200" s="21" t="s">
        <v>387</v>
      </c>
      <c r="C200" s="18">
        <v>13.7</v>
      </c>
      <c r="D200" s="17">
        <v>1251.9286183490256</v>
      </c>
      <c r="E200" s="18">
        <v>1.03</v>
      </c>
      <c r="F200" s="17">
        <v>2228.449641646489</v>
      </c>
      <c r="G200" s="18">
        <v>0.24</v>
      </c>
      <c r="H200" s="17">
        <v>1675.5403002416028</v>
      </c>
      <c r="I200" s="18">
        <v>0.09</v>
      </c>
      <c r="J200" s="17">
        <v>7241.8535999999995</v>
      </c>
      <c r="K200" s="18">
        <v>22.316666666666666</v>
      </c>
      <c r="L200" s="17">
        <v>6658.4492639132031</v>
      </c>
      <c r="M200" s="68">
        <v>19060</v>
      </c>
      <c r="N200" s="22">
        <v>1</v>
      </c>
      <c r="O200" s="70">
        <v>19060</v>
      </c>
    </row>
    <row r="201" spans="1:15">
      <c r="A201" s="20" t="s">
        <v>388</v>
      </c>
      <c r="B201" s="21" t="s">
        <v>389</v>
      </c>
      <c r="C201" s="18">
        <v>25.4</v>
      </c>
      <c r="D201" s="17">
        <v>2321.0939347492881</v>
      </c>
      <c r="E201" s="18">
        <v>9.68</v>
      </c>
      <c r="F201" s="17">
        <v>20943.09954479419</v>
      </c>
      <c r="G201" s="18">
        <v>4.21</v>
      </c>
      <c r="H201" s="17">
        <v>29391.769433404781</v>
      </c>
      <c r="I201" s="18">
        <v>0.04</v>
      </c>
      <c r="J201" s="17">
        <v>3218.6016</v>
      </c>
      <c r="K201" s="18">
        <v>30.116666666666667</v>
      </c>
      <c r="L201" s="17">
        <v>8985.6742493585934</v>
      </c>
      <c r="M201" s="68">
        <v>64860</v>
      </c>
      <c r="N201" s="22">
        <v>2</v>
      </c>
      <c r="O201" s="70">
        <v>32430</v>
      </c>
    </row>
    <row r="202" spans="1:15">
      <c r="A202" s="20" t="s">
        <v>390</v>
      </c>
      <c r="B202" s="21" t="s">
        <v>391</v>
      </c>
      <c r="C202" s="18">
        <v>36.5</v>
      </c>
      <c r="D202" s="17">
        <v>3335.4302605649223</v>
      </c>
      <c r="E202" s="18">
        <v>4.3000000000000007</v>
      </c>
      <c r="F202" s="17">
        <v>9303.2363680387443</v>
      </c>
      <c r="G202" s="18">
        <v>2.2400000000000002</v>
      </c>
      <c r="H202" s="17">
        <v>15638.376135588294</v>
      </c>
      <c r="I202" s="18">
        <v>0.02</v>
      </c>
      <c r="J202" s="17">
        <v>1609.3008</v>
      </c>
      <c r="K202" s="18">
        <v>0</v>
      </c>
      <c r="L202" s="17">
        <v>0</v>
      </c>
      <c r="M202" s="68">
        <v>29890</v>
      </c>
      <c r="N202" s="22">
        <v>2</v>
      </c>
      <c r="O202" s="70">
        <v>14950</v>
      </c>
    </row>
    <row r="203" spans="1:15">
      <c r="A203" s="20" t="s">
        <v>392</v>
      </c>
      <c r="B203" s="21" t="s">
        <v>393</v>
      </c>
      <c r="C203" s="18">
        <v>30.5</v>
      </c>
      <c r="D203" s="17">
        <v>2787.1403547186337</v>
      </c>
      <c r="E203" s="18">
        <v>6.6</v>
      </c>
      <c r="F203" s="17">
        <v>14279.386053268765</v>
      </c>
      <c r="G203" s="18">
        <v>2.61</v>
      </c>
      <c r="H203" s="17">
        <v>18221.500765127428</v>
      </c>
      <c r="I203" s="18">
        <v>7.0000000000000007E-2</v>
      </c>
      <c r="J203" s="17">
        <v>5632.5528000000004</v>
      </c>
      <c r="K203" s="18">
        <v>0</v>
      </c>
      <c r="L203" s="17">
        <v>0</v>
      </c>
      <c r="M203" s="68">
        <v>40920</v>
      </c>
      <c r="N203" s="22">
        <v>2</v>
      </c>
      <c r="O203" s="70">
        <v>20460</v>
      </c>
    </row>
    <row r="204" spans="1:15">
      <c r="A204" s="20" t="s">
        <v>394</v>
      </c>
      <c r="B204" s="21" t="s">
        <v>395</v>
      </c>
      <c r="C204" s="18">
        <v>50.6</v>
      </c>
      <c r="D204" s="17">
        <v>4623.9115393037</v>
      </c>
      <c r="E204" s="18">
        <v>6.01</v>
      </c>
      <c r="F204" s="17">
        <v>13002.895481840194</v>
      </c>
      <c r="G204" s="18">
        <v>2.0499999999999998</v>
      </c>
      <c r="H204" s="17">
        <v>14311.906731230356</v>
      </c>
      <c r="I204" s="18">
        <v>0.12</v>
      </c>
      <c r="J204" s="17">
        <v>9655.8047999999981</v>
      </c>
      <c r="K204" s="18">
        <v>0</v>
      </c>
      <c r="L204" s="17">
        <v>0</v>
      </c>
      <c r="M204" s="68">
        <v>41590</v>
      </c>
      <c r="N204" s="22">
        <v>2</v>
      </c>
      <c r="O204" s="70">
        <v>20800</v>
      </c>
    </row>
    <row r="205" spans="1:15">
      <c r="A205" s="20" t="s">
        <v>396</v>
      </c>
      <c r="B205" s="21" t="s">
        <v>397</v>
      </c>
      <c r="C205" s="18">
        <v>38.299999999999997</v>
      </c>
      <c r="D205" s="17">
        <v>3499.9172323188086</v>
      </c>
      <c r="E205" s="18">
        <v>6.8100000000000005</v>
      </c>
      <c r="F205" s="17">
        <v>14733.730154963681</v>
      </c>
      <c r="G205" s="18">
        <v>1.77</v>
      </c>
      <c r="H205" s="17">
        <v>12357.109714281822</v>
      </c>
      <c r="I205" s="18">
        <v>7.0000000000000007E-2</v>
      </c>
      <c r="J205" s="17">
        <v>5632.5528000000004</v>
      </c>
      <c r="K205" s="18">
        <v>0</v>
      </c>
      <c r="L205" s="17">
        <v>0</v>
      </c>
      <c r="M205" s="68">
        <v>36220</v>
      </c>
      <c r="N205" s="22">
        <v>2</v>
      </c>
      <c r="O205" s="70">
        <v>18110</v>
      </c>
    </row>
    <row r="206" spans="1:15">
      <c r="A206" s="20" t="s">
        <v>398</v>
      </c>
      <c r="B206" s="21" t="s">
        <v>399</v>
      </c>
      <c r="C206" s="18">
        <v>29.7</v>
      </c>
      <c r="D206" s="17">
        <v>2714.0350339391284</v>
      </c>
      <c r="E206" s="18">
        <v>7.88</v>
      </c>
      <c r="F206" s="17">
        <v>17048.721530266346</v>
      </c>
      <c r="G206" s="18">
        <v>3.55</v>
      </c>
      <c r="H206" s="17">
        <v>24784.033607740374</v>
      </c>
      <c r="I206" s="18">
        <v>0.02</v>
      </c>
      <c r="J206" s="17">
        <v>1609.3008</v>
      </c>
      <c r="K206" s="18">
        <v>0</v>
      </c>
      <c r="L206" s="17">
        <v>0</v>
      </c>
      <c r="M206" s="68">
        <v>46160</v>
      </c>
      <c r="N206" s="22">
        <v>2</v>
      </c>
      <c r="O206" s="70">
        <v>23080</v>
      </c>
    </row>
    <row r="207" spans="1:15">
      <c r="A207" s="20" t="s">
        <v>400</v>
      </c>
      <c r="B207" s="21" t="s">
        <v>401</v>
      </c>
      <c r="C207" s="18">
        <v>50.2</v>
      </c>
      <c r="D207" s="17">
        <v>4587.3588789139476</v>
      </c>
      <c r="E207" s="18">
        <v>5.56</v>
      </c>
      <c r="F207" s="17">
        <v>12029.300978208232</v>
      </c>
      <c r="G207" s="18">
        <v>1.66</v>
      </c>
      <c r="H207" s="17">
        <v>11589.153743337753</v>
      </c>
      <c r="I207" s="18">
        <v>0.01</v>
      </c>
      <c r="J207" s="17">
        <v>804.65039999999999</v>
      </c>
      <c r="K207" s="18">
        <v>348.53333333333336</v>
      </c>
      <c r="L207" s="17">
        <v>103989.16430691032</v>
      </c>
      <c r="M207" s="68">
        <v>133000</v>
      </c>
      <c r="N207" s="22">
        <v>2</v>
      </c>
      <c r="O207" s="70">
        <v>66500</v>
      </c>
    </row>
    <row r="208" spans="1:15">
      <c r="A208" s="20" t="s">
        <v>402</v>
      </c>
      <c r="B208" s="21" t="s">
        <v>403</v>
      </c>
      <c r="C208" s="18">
        <v>56</v>
      </c>
      <c r="D208" s="17">
        <v>5117.3724545653604</v>
      </c>
      <c r="E208" s="18">
        <v>8.1300000000000008</v>
      </c>
      <c r="F208" s="17">
        <v>17589.607365617438</v>
      </c>
      <c r="G208" s="18">
        <v>2.94</v>
      </c>
      <c r="H208" s="17">
        <v>20525.368677959636</v>
      </c>
      <c r="I208" s="18">
        <v>0.16</v>
      </c>
      <c r="J208" s="17">
        <v>12874.4064</v>
      </c>
      <c r="K208" s="18">
        <v>0</v>
      </c>
      <c r="L208" s="17">
        <v>0</v>
      </c>
      <c r="M208" s="68">
        <v>56110</v>
      </c>
      <c r="N208" s="22">
        <v>2</v>
      </c>
      <c r="O208" s="70">
        <v>28060</v>
      </c>
    </row>
    <row r="209" spans="1:15">
      <c r="A209" s="20" t="s">
        <v>404</v>
      </c>
      <c r="B209" s="21" t="s">
        <v>405</v>
      </c>
      <c r="C209" s="18">
        <v>32.5</v>
      </c>
      <c r="D209" s="17">
        <v>2969.9036566673963</v>
      </c>
      <c r="E209" s="18">
        <v>6.49</v>
      </c>
      <c r="F209" s="17">
        <v>14041.396285714285</v>
      </c>
      <c r="G209" s="18">
        <v>2.71</v>
      </c>
      <c r="H209" s="17">
        <v>18919.642556894763</v>
      </c>
      <c r="I209" s="18">
        <v>0</v>
      </c>
      <c r="J209" s="17">
        <v>0</v>
      </c>
      <c r="K209" s="18">
        <v>261.14999999999998</v>
      </c>
      <c r="L209" s="17">
        <v>77917.28268577742</v>
      </c>
      <c r="M209" s="68">
        <v>113850</v>
      </c>
      <c r="N209" s="22">
        <v>2</v>
      </c>
      <c r="O209" s="70">
        <v>56930</v>
      </c>
    </row>
    <row r="210" spans="1:15">
      <c r="A210" s="20" t="s">
        <v>406</v>
      </c>
      <c r="B210" s="21" t="s">
        <v>407</v>
      </c>
      <c r="C210" s="18">
        <v>24.1</v>
      </c>
      <c r="D210" s="17">
        <v>2202.2977884825928</v>
      </c>
      <c r="E210" s="18">
        <v>5.41</v>
      </c>
      <c r="F210" s="17">
        <v>11704.769476997579</v>
      </c>
      <c r="G210" s="18">
        <v>2.4900000000000002</v>
      </c>
      <c r="H210" s="17">
        <v>17383.730615006632</v>
      </c>
      <c r="I210" s="18">
        <v>0.01</v>
      </c>
      <c r="J210" s="17">
        <v>804.65039999999999</v>
      </c>
      <c r="K210" s="18">
        <v>33.233333333333334</v>
      </c>
      <c r="L210" s="17">
        <v>9915.5697029446801</v>
      </c>
      <c r="M210" s="68">
        <v>42010</v>
      </c>
      <c r="N210" s="22">
        <v>2</v>
      </c>
      <c r="O210" s="70">
        <v>21010</v>
      </c>
    </row>
    <row r="211" spans="1:15">
      <c r="A211" s="20" t="s">
        <v>408</v>
      </c>
      <c r="B211" s="21" t="s">
        <v>409</v>
      </c>
      <c r="C211" s="18">
        <v>50.1</v>
      </c>
      <c r="D211" s="17">
        <v>4578.2207138165095</v>
      </c>
      <c r="E211" s="18">
        <v>5.31</v>
      </c>
      <c r="F211" s="17">
        <v>11488.415142857142</v>
      </c>
      <c r="G211" s="18">
        <v>1.68</v>
      </c>
      <c r="H211" s="17">
        <v>11728.782101691218</v>
      </c>
      <c r="I211" s="18">
        <v>0.02</v>
      </c>
      <c r="J211" s="17">
        <v>1609.3008</v>
      </c>
      <c r="K211" s="18">
        <v>0</v>
      </c>
      <c r="L211" s="17">
        <v>0</v>
      </c>
      <c r="M211" s="68">
        <v>29400</v>
      </c>
      <c r="N211" s="22">
        <v>2</v>
      </c>
      <c r="O211" s="70">
        <v>14700</v>
      </c>
    </row>
    <row r="212" spans="1:15">
      <c r="A212" s="20" t="s">
        <v>410</v>
      </c>
      <c r="B212" s="21" t="s">
        <v>411</v>
      </c>
      <c r="C212" s="18">
        <v>24.4</v>
      </c>
      <c r="D212" s="17">
        <v>2229.7122837749066</v>
      </c>
      <c r="E212" s="18">
        <v>6.27</v>
      </c>
      <c r="F212" s="17">
        <v>13565.416750605325</v>
      </c>
      <c r="G212" s="18">
        <v>3.17</v>
      </c>
      <c r="H212" s="17">
        <v>22131.094799024504</v>
      </c>
      <c r="I212" s="18">
        <v>0</v>
      </c>
      <c r="J212" s="17">
        <v>0</v>
      </c>
      <c r="K212" s="18">
        <v>109.11666666666666</v>
      </c>
      <c r="L212" s="17">
        <v>32556.28628143371</v>
      </c>
      <c r="M212" s="68">
        <v>70480</v>
      </c>
      <c r="N212" s="22">
        <v>2</v>
      </c>
      <c r="O212" s="70">
        <v>35240</v>
      </c>
    </row>
    <row r="213" spans="1:15">
      <c r="A213" s="20" t="s">
        <v>412</v>
      </c>
      <c r="B213" s="21" t="s">
        <v>413</v>
      </c>
      <c r="C213" s="18">
        <v>47.9</v>
      </c>
      <c r="D213" s="17">
        <v>4377.1810816728703</v>
      </c>
      <c r="E213" s="18">
        <v>11.34</v>
      </c>
      <c r="F213" s="17">
        <v>24534.581491525423</v>
      </c>
      <c r="G213" s="18">
        <v>2.83</v>
      </c>
      <c r="H213" s="17">
        <v>19757.412707015566</v>
      </c>
      <c r="I213" s="18">
        <v>0.03</v>
      </c>
      <c r="J213" s="17">
        <v>2413.9511999999995</v>
      </c>
      <c r="K213" s="18">
        <v>7.5333333333333332</v>
      </c>
      <c r="L213" s="17">
        <v>2247.661738079737</v>
      </c>
      <c r="M213" s="68">
        <v>53330</v>
      </c>
      <c r="N213" s="22">
        <v>2</v>
      </c>
      <c r="O213" s="70">
        <v>26670</v>
      </c>
    </row>
    <row r="214" spans="1:15">
      <c r="A214" s="20" t="s">
        <v>414</v>
      </c>
      <c r="B214" s="21" t="s">
        <v>415</v>
      </c>
      <c r="C214" s="18">
        <v>21</v>
      </c>
      <c r="D214" s="17">
        <v>1919.0146704620099</v>
      </c>
      <c r="E214" s="18">
        <v>3.44</v>
      </c>
      <c r="F214" s="17">
        <v>7442.5890944309931</v>
      </c>
      <c r="G214" s="18">
        <v>0.98</v>
      </c>
      <c r="H214" s="17">
        <v>6841.7895593198782</v>
      </c>
      <c r="I214" s="18">
        <v>0.11</v>
      </c>
      <c r="J214" s="17">
        <v>8851.1543999999994</v>
      </c>
      <c r="K214" s="18">
        <v>10.016666666666667</v>
      </c>
      <c r="L214" s="17">
        <v>2988.5944791723937</v>
      </c>
      <c r="M214" s="68">
        <v>28040</v>
      </c>
      <c r="N214" s="22">
        <v>2</v>
      </c>
      <c r="O214" s="70">
        <v>14020</v>
      </c>
    </row>
    <row r="215" spans="1:15">
      <c r="A215" s="20" t="s">
        <v>416</v>
      </c>
      <c r="B215" s="21" t="s">
        <v>417</v>
      </c>
      <c r="C215" s="18">
        <v>62.4</v>
      </c>
      <c r="D215" s="17">
        <v>5702.2150208014009</v>
      </c>
      <c r="E215" s="18">
        <v>7.42</v>
      </c>
      <c r="F215" s="17">
        <v>16053.491593220338</v>
      </c>
      <c r="G215" s="18">
        <v>2.35</v>
      </c>
      <c r="H215" s="17">
        <v>16406.332106532362</v>
      </c>
      <c r="I215" s="18">
        <v>0.21</v>
      </c>
      <c r="J215" s="17">
        <v>16897.658399999997</v>
      </c>
      <c r="K215" s="18">
        <v>0</v>
      </c>
      <c r="L215" s="17">
        <v>0</v>
      </c>
      <c r="M215" s="68">
        <v>55060</v>
      </c>
      <c r="N215" s="22">
        <v>2</v>
      </c>
      <c r="O215" s="70">
        <v>27530</v>
      </c>
    </row>
    <row r="216" spans="1:15">
      <c r="A216" s="20" t="s">
        <v>418</v>
      </c>
      <c r="B216" s="21" t="s">
        <v>419</v>
      </c>
      <c r="C216" s="18">
        <v>51.3</v>
      </c>
      <c r="D216" s="17">
        <v>4687.8786949857667</v>
      </c>
      <c r="E216" s="18">
        <v>3.71</v>
      </c>
      <c r="F216" s="17">
        <v>8026.7457966101692</v>
      </c>
      <c r="G216" s="18">
        <v>0.78</v>
      </c>
      <c r="H216" s="17">
        <v>5445.5059757852096</v>
      </c>
      <c r="I216" s="18">
        <v>0.12</v>
      </c>
      <c r="J216" s="17">
        <v>9655.8047999999981</v>
      </c>
      <c r="K216" s="18">
        <v>0.35</v>
      </c>
      <c r="L216" s="17">
        <v>104.4267621674214</v>
      </c>
      <c r="M216" s="68">
        <v>27920</v>
      </c>
      <c r="N216" s="22">
        <v>2</v>
      </c>
      <c r="O216" s="70">
        <v>13960</v>
      </c>
    </row>
    <row r="217" spans="1:15">
      <c r="A217" s="20" t="s">
        <v>420</v>
      </c>
      <c r="B217" s="21" t="s">
        <v>421</v>
      </c>
      <c r="C217" s="18">
        <v>9.3000000000000007</v>
      </c>
      <c r="D217" s="17">
        <v>849.84935406174736</v>
      </c>
      <c r="E217" s="18">
        <v>0.7</v>
      </c>
      <c r="F217" s="17">
        <v>1514.4803389830508</v>
      </c>
      <c r="G217" s="18">
        <v>0.25</v>
      </c>
      <c r="H217" s="17">
        <v>1745.3544794183363</v>
      </c>
      <c r="I217" s="18">
        <v>0.04</v>
      </c>
      <c r="J217" s="17">
        <v>3218.6016</v>
      </c>
      <c r="K217" s="18">
        <v>0</v>
      </c>
      <c r="L217" s="17">
        <v>0</v>
      </c>
      <c r="M217" s="68">
        <v>7330</v>
      </c>
      <c r="N217" s="22">
        <v>1</v>
      </c>
      <c r="O217" s="70">
        <v>7330</v>
      </c>
    </row>
    <row r="218" spans="1:15">
      <c r="A218" s="20" t="s">
        <v>422</v>
      </c>
      <c r="B218" s="21" t="s">
        <v>423</v>
      </c>
      <c r="C218" s="18">
        <v>4.3</v>
      </c>
      <c r="D218" s="17">
        <v>392.94109918984014</v>
      </c>
      <c r="E218" s="18">
        <v>0</v>
      </c>
      <c r="F218" s="17">
        <v>0</v>
      </c>
      <c r="G218" s="18">
        <v>0</v>
      </c>
      <c r="H218" s="17">
        <v>0</v>
      </c>
      <c r="I218" s="18">
        <v>0</v>
      </c>
      <c r="J218" s="17">
        <v>0</v>
      </c>
      <c r="K218" s="18">
        <v>0</v>
      </c>
      <c r="L218" s="17">
        <v>0</v>
      </c>
      <c r="M218" s="68">
        <v>390</v>
      </c>
      <c r="N218" s="22">
        <v>1</v>
      </c>
      <c r="O218" s="70">
        <v>390</v>
      </c>
    </row>
    <row r="219" spans="1:15">
      <c r="A219" s="20" t="s">
        <v>424</v>
      </c>
      <c r="B219" s="21" t="s">
        <v>425</v>
      </c>
      <c r="C219" s="18">
        <v>50.9</v>
      </c>
      <c r="D219" s="17">
        <v>4651.3260345960143</v>
      </c>
      <c r="E219" s="18">
        <v>3.25</v>
      </c>
      <c r="F219" s="17">
        <v>7031.5158595641651</v>
      </c>
      <c r="G219" s="18">
        <v>1.77</v>
      </c>
      <c r="H219" s="17">
        <v>12357.109714281822</v>
      </c>
      <c r="I219" s="18">
        <v>0.01</v>
      </c>
      <c r="J219" s="17">
        <v>804.65039999999999</v>
      </c>
      <c r="K219" s="18">
        <v>55.083333333333336</v>
      </c>
      <c r="L219" s="17">
        <v>16434.783283967987</v>
      </c>
      <c r="M219" s="68">
        <v>41280</v>
      </c>
      <c r="N219" s="22">
        <v>1</v>
      </c>
      <c r="O219" s="70">
        <v>41280</v>
      </c>
    </row>
    <row r="220" spans="1:15">
      <c r="A220" s="20" t="s">
        <v>426</v>
      </c>
      <c r="B220" s="21" t="s">
        <v>427</v>
      </c>
      <c r="C220" s="18">
        <v>20.3</v>
      </c>
      <c r="D220" s="17">
        <v>1855.0475147799432</v>
      </c>
      <c r="E220" s="18">
        <v>3.87</v>
      </c>
      <c r="F220" s="17">
        <v>8372.9127312348664</v>
      </c>
      <c r="G220" s="18">
        <v>1.25</v>
      </c>
      <c r="H220" s="17">
        <v>8726.7723970916813</v>
      </c>
      <c r="I220" s="18">
        <v>0.04</v>
      </c>
      <c r="J220" s="17">
        <v>3218.6016</v>
      </c>
      <c r="K220" s="18">
        <v>0</v>
      </c>
      <c r="L220" s="17">
        <v>0</v>
      </c>
      <c r="M220" s="68">
        <v>22170</v>
      </c>
      <c r="N220" s="22">
        <v>1</v>
      </c>
      <c r="O220" s="70">
        <v>22170</v>
      </c>
    </row>
    <row r="221" spans="1:15">
      <c r="A221" s="20" t="s">
        <v>428</v>
      </c>
      <c r="B221" s="21" t="s">
        <v>429</v>
      </c>
      <c r="C221" s="18">
        <v>26.1</v>
      </c>
      <c r="D221" s="17">
        <v>2385.0610904313553</v>
      </c>
      <c r="E221" s="18">
        <v>4.09</v>
      </c>
      <c r="F221" s="17">
        <v>8848.8922663438243</v>
      </c>
      <c r="G221" s="18">
        <v>1.88</v>
      </c>
      <c r="H221" s="17">
        <v>13125.065685225887</v>
      </c>
      <c r="I221" s="18">
        <v>0.39</v>
      </c>
      <c r="J221" s="17">
        <v>31381.365599999997</v>
      </c>
      <c r="K221" s="18">
        <v>8.35</v>
      </c>
      <c r="L221" s="17">
        <v>2491.3241831370533</v>
      </c>
      <c r="M221" s="68">
        <v>58230</v>
      </c>
      <c r="N221" s="22">
        <v>1</v>
      </c>
      <c r="O221" s="70">
        <v>58230</v>
      </c>
    </row>
    <row r="222" spans="1:15">
      <c r="A222" s="20" t="s">
        <v>430</v>
      </c>
      <c r="B222" s="21" t="s">
        <v>431</v>
      </c>
      <c r="C222" s="18">
        <v>23.1</v>
      </c>
      <c r="D222" s="17">
        <v>2110.9161375082112</v>
      </c>
      <c r="E222" s="18">
        <v>5.42</v>
      </c>
      <c r="F222" s="17">
        <v>11726.404910411622</v>
      </c>
      <c r="G222" s="18">
        <v>1.85</v>
      </c>
      <c r="H222" s="17">
        <v>12915.623147695689</v>
      </c>
      <c r="I222" s="18">
        <v>0.24</v>
      </c>
      <c r="J222" s="17">
        <v>19311.609599999996</v>
      </c>
      <c r="K222" s="18">
        <v>0</v>
      </c>
      <c r="L222" s="17">
        <v>0</v>
      </c>
      <c r="M222" s="68">
        <v>46060</v>
      </c>
      <c r="N222" s="22">
        <v>2</v>
      </c>
      <c r="O222" s="70">
        <v>23030</v>
      </c>
    </row>
    <row r="223" spans="1:15">
      <c r="A223" s="20" t="s">
        <v>432</v>
      </c>
      <c r="B223" s="21" t="s">
        <v>433</v>
      </c>
      <c r="C223" s="18">
        <v>24</v>
      </c>
      <c r="D223" s="17">
        <v>2193.1596233851542</v>
      </c>
      <c r="E223" s="18">
        <v>5.08</v>
      </c>
      <c r="F223" s="17">
        <v>10990.800174334141</v>
      </c>
      <c r="G223" s="18">
        <v>1.6</v>
      </c>
      <c r="H223" s="17">
        <v>11170.268668277353</v>
      </c>
      <c r="I223" s="18">
        <v>0.02</v>
      </c>
      <c r="J223" s="17">
        <v>1609.3008</v>
      </c>
      <c r="K223" s="18">
        <v>3.7833333333333332</v>
      </c>
      <c r="L223" s="17">
        <v>1128.8035720002217</v>
      </c>
      <c r="M223" s="68">
        <v>27090</v>
      </c>
      <c r="N223" s="22">
        <v>2</v>
      </c>
      <c r="O223" s="70">
        <v>13550</v>
      </c>
    </row>
    <row r="224" spans="1:15">
      <c r="A224" s="20" t="s">
        <v>434</v>
      </c>
      <c r="B224" s="21" t="s">
        <v>435</v>
      </c>
      <c r="C224" s="18">
        <v>30.9</v>
      </c>
      <c r="D224" s="17">
        <v>2823.6930151083861</v>
      </c>
      <c r="E224" s="18">
        <v>11.77</v>
      </c>
      <c r="F224" s="17">
        <v>25464.905128329297</v>
      </c>
      <c r="G224" s="18">
        <v>4.88</v>
      </c>
      <c r="H224" s="17">
        <v>34069.319438245926</v>
      </c>
      <c r="I224" s="18">
        <v>0.01</v>
      </c>
      <c r="J224" s="17">
        <v>804.65039999999999</v>
      </c>
      <c r="K224" s="18">
        <v>30.483333333333334</v>
      </c>
      <c r="L224" s="17">
        <v>9095.0737144863688</v>
      </c>
      <c r="M224" s="68">
        <v>72260</v>
      </c>
      <c r="N224" s="22">
        <v>2</v>
      </c>
      <c r="O224" s="70">
        <v>36130</v>
      </c>
    </row>
    <row r="225" spans="1:15">
      <c r="A225" s="20" t="s">
        <v>436</v>
      </c>
      <c r="B225" s="21" t="s">
        <v>437</v>
      </c>
      <c r="C225" s="18">
        <v>69.3</v>
      </c>
      <c r="D225" s="17">
        <v>6332.7484125246328</v>
      </c>
      <c r="E225" s="18">
        <v>6.95</v>
      </c>
      <c r="F225" s="17">
        <v>15036.626222760293</v>
      </c>
      <c r="G225" s="18">
        <v>2.4500000000000002</v>
      </c>
      <c r="H225" s="17">
        <v>17104.473898299697</v>
      </c>
      <c r="I225" s="18">
        <v>0.15</v>
      </c>
      <c r="J225" s="17">
        <v>12069.755999999999</v>
      </c>
      <c r="K225" s="18">
        <v>0</v>
      </c>
      <c r="L225" s="17">
        <v>0</v>
      </c>
      <c r="M225" s="68">
        <v>50540</v>
      </c>
      <c r="N225" s="22">
        <v>2</v>
      </c>
      <c r="O225" s="70">
        <v>25270</v>
      </c>
    </row>
    <row r="226" spans="1:15">
      <c r="A226" s="20" t="s">
        <v>438</v>
      </c>
      <c r="B226" s="21" t="s">
        <v>439</v>
      </c>
      <c r="C226" s="18">
        <v>17.600000000000001</v>
      </c>
      <c r="D226" s="17">
        <v>1608.3170571491132</v>
      </c>
      <c r="E226" s="18">
        <v>3.3000000000000003</v>
      </c>
      <c r="F226" s="17">
        <v>7139.6930266343843</v>
      </c>
      <c r="G226" s="18">
        <v>1.06</v>
      </c>
      <c r="H226" s="17">
        <v>7400.3029927337466</v>
      </c>
      <c r="I226" s="18">
        <v>0.17</v>
      </c>
      <c r="J226" s="17">
        <v>13679.0568</v>
      </c>
      <c r="K226" s="18">
        <v>0</v>
      </c>
      <c r="L226" s="17">
        <v>0</v>
      </c>
      <c r="M226" s="68">
        <v>29830</v>
      </c>
      <c r="N226" s="22">
        <v>2</v>
      </c>
      <c r="O226" s="70">
        <v>14920</v>
      </c>
    </row>
    <row r="227" spans="1:15">
      <c r="A227" s="20" t="s">
        <v>440</v>
      </c>
      <c r="B227" s="21" t="s">
        <v>441</v>
      </c>
      <c r="C227" s="18">
        <v>14</v>
      </c>
      <c r="D227" s="17">
        <v>1279.3431136413401</v>
      </c>
      <c r="E227" s="18">
        <v>2.74</v>
      </c>
      <c r="F227" s="17">
        <v>5928.1087554479427</v>
      </c>
      <c r="G227" s="18">
        <v>1.37</v>
      </c>
      <c r="H227" s="17">
        <v>9564.5425472124844</v>
      </c>
      <c r="I227" s="18">
        <v>7.0000000000000007E-2</v>
      </c>
      <c r="J227" s="17">
        <v>5632.5528000000004</v>
      </c>
      <c r="K227" s="18">
        <v>15.25</v>
      </c>
      <c r="L227" s="17">
        <v>4550.0232087233608</v>
      </c>
      <c r="M227" s="68">
        <v>26950</v>
      </c>
      <c r="N227" s="22">
        <v>2</v>
      </c>
      <c r="O227" s="70">
        <v>13480</v>
      </c>
    </row>
    <row r="228" spans="1:15">
      <c r="A228" s="20" t="s">
        <v>442</v>
      </c>
      <c r="B228" s="21" t="s">
        <v>443</v>
      </c>
      <c r="C228" s="18">
        <v>17.5</v>
      </c>
      <c r="D228" s="17">
        <v>1599.1788920516751</v>
      </c>
      <c r="E228" s="18">
        <v>6.3900000000000006</v>
      </c>
      <c r="F228" s="17">
        <v>13825.04195157385</v>
      </c>
      <c r="G228" s="18">
        <v>2.64</v>
      </c>
      <c r="H228" s="17">
        <v>18430.943302657633</v>
      </c>
      <c r="I228" s="18">
        <v>0</v>
      </c>
      <c r="J228" s="17">
        <v>0</v>
      </c>
      <c r="K228" s="18">
        <v>12.75</v>
      </c>
      <c r="L228" s="17">
        <v>3804.1177646703513</v>
      </c>
      <c r="M228" s="68">
        <v>37660</v>
      </c>
      <c r="N228" s="22">
        <v>2</v>
      </c>
      <c r="O228" s="70">
        <v>18830</v>
      </c>
    </row>
    <row r="229" spans="1:15">
      <c r="A229" s="20" t="s">
        <v>444</v>
      </c>
      <c r="B229" s="21" t="s">
        <v>445</v>
      </c>
      <c r="C229" s="18">
        <v>30.3</v>
      </c>
      <c r="D229" s="17">
        <v>2768.8640245237575</v>
      </c>
      <c r="E229" s="18">
        <v>9.5300000000000011</v>
      </c>
      <c r="F229" s="17">
        <v>20618.568043583538</v>
      </c>
      <c r="G229" s="18">
        <v>4.96</v>
      </c>
      <c r="H229" s="17">
        <v>34627.83287165979</v>
      </c>
      <c r="I229" s="18">
        <v>0.21</v>
      </c>
      <c r="J229" s="17">
        <v>16897.658399999997</v>
      </c>
      <c r="K229" s="18">
        <v>0</v>
      </c>
      <c r="L229" s="17">
        <v>0</v>
      </c>
      <c r="M229" s="68">
        <v>74910</v>
      </c>
      <c r="N229" s="22">
        <v>2</v>
      </c>
      <c r="O229" s="70">
        <v>37460</v>
      </c>
    </row>
    <row r="230" spans="1:15">
      <c r="A230" s="20" t="s">
        <v>446</v>
      </c>
      <c r="B230" s="21" t="s">
        <v>447</v>
      </c>
      <c r="C230" s="18">
        <v>25.8</v>
      </c>
      <c r="D230" s="17">
        <v>2357.646595139041</v>
      </c>
      <c r="E230" s="18">
        <v>7.16</v>
      </c>
      <c r="F230" s="17">
        <v>15490.970324455206</v>
      </c>
      <c r="G230" s="18">
        <v>3.43</v>
      </c>
      <c r="H230" s="17">
        <v>23946.263457619574</v>
      </c>
      <c r="I230" s="18">
        <v>0.22</v>
      </c>
      <c r="J230" s="17">
        <v>17702.308799999999</v>
      </c>
      <c r="K230" s="18">
        <v>0</v>
      </c>
      <c r="L230" s="17">
        <v>0</v>
      </c>
      <c r="M230" s="68">
        <v>59500</v>
      </c>
      <c r="N230" s="22">
        <v>2</v>
      </c>
      <c r="O230" s="70">
        <v>29750</v>
      </c>
    </row>
    <row r="231" spans="1:15">
      <c r="A231" s="20" t="s">
        <v>448</v>
      </c>
      <c r="B231" s="21" t="s">
        <v>449</v>
      </c>
      <c r="C231" s="18">
        <v>4</v>
      </c>
      <c r="D231" s="17">
        <v>365.52660389752572</v>
      </c>
      <c r="E231" s="18">
        <v>0.02</v>
      </c>
      <c r="F231" s="17">
        <v>43.270866828087172</v>
      </c>
      <c r="G231" s="18">
        <v>0</v>
      </c>
      <c r="H231" s="17">
        <v>0</v>
      </c>
      <c r="I231" s="18">
        <v>0.01</v>
      </c>
      <c r="J231" s="17">
        <v>804.65039999999999</v>
      </c>
      <c r="K231" s="18">
        <v>0.13333333333333333</v>
      </c>
      <c r="L231" s="17">
        <v>39.781623682827203</v>
      </c>
      <c r="M231" s="68">
        <v>1250</v>
      </c>
      <c r="N231" s="22">
        <v>1</v>
      </c>
      <c r="O231" s="70">
        <v>1250</v>
      </c>
    </row>
    <row r="232" spans="1:15">
      <c r="A232" s="20" t="s">
        <v>450</v>
      </c>
      <c r="B232" s="21" t="s">
        <v>451</v>
      </c>
      <c r="C232" s="18">
        <v>35.200000000000003</v>
      </c>
      <c r="D232" s="17">
        <v>3216.6341142982265</v>
      </c>
      <c r="E232" s="18">
        <v>2.7199999999999998</v>
      </c>
      <c r="F232" s="17">
        <v>5884.8378886198543</v>
      </c>
      <c r="G232" s="18">
        <v>1.06</v>
      </c>
      <c r="H232" s="17">
        <v>7400.3029927337466</v>
      </c>
      <c r="I232" s="18">
        <v>0.21</v>
      </c>
      <c r="J232" s="17">
        <v>16897.658399999997</v>
      </c>
      <c r="K232" s="18">
        <v>143.80000000000001</v>
      </c>
      <c r="L232" s="17">
        <v>42904.481141929144</v>
      </c>
      <c r="M232" s="68">
        <v>76300</v>
      </c>
      <c r="N232" s="22">
        <v>1</v>
      </c>
      <c r="O232" s="70">
        <v>76300</v>
      </c>
    </row>
    <row r="233" spans="1:15">
      <c r="A233" s="20" t="s">
        <v>452</v>
      </c>
      <c r="B233" s="21" t="s">
        <v>453</v>
      </c>
      <c r="C233" s="18">
        <v>29.7</v>
      </c>
      <c r="D233" s="17">
        <v>2714.0350339391284</v>
      </c>
      <c r="E233" s="18">
        <v>2.62</v>
      </c>
      <c r="F233" s="17">
        <v>5668.4835544794196</v>
      </c>
      <c r="G233" s="18">
        <v>0.81</v>
      </c>
      <c r="H233" s="17">
        <v>5654.9485133154103</v>
      </c>
      <c r="I233" s="18">
        <v>0.18</v>
      </c>
      <c r="J233" s="17">
        <v>14483.707199999999</v>
      </c>
      <c r="K233" s="18">
        <v>45.533333333333331</v>
      </c>
      <c r="L233" s="17">
        <v>13585.424487685488</v>
      </c>
      <c r="M233" s="68">
        <v>42110</v>
      </c>
      <c r="N233" s="22">
        <v>1</v>
      </c>
      <c r="O233" s="70">
        <v>42110</v>
      </c>
    </row>
    <row r="234" spans="1:15">
      <c r="A234" s="20" t="s">
        <v>454</v>
      </c>
      <c r="B234" s="21" t="s">
        <v>455</v>
      </c>
      <c r="C234" s="18">
        <v>3.6</v>
      </c>
      <c r="D234" s="17">
        <v>328.97394350777313</v>
      </c>
      <c r="E234" s="18">
        <v>0.03</v>
      </c>
      <c r="F234" s="17">
        <v>64.906300242130754</v>
      </c>
      <c r="G234" s="18">
        <v>0</v>
      </c>
      <c r="H234" s="17">
        <v>0</v>
      </c>
      <c r="I234" s="18">
        <v>0</v>
      </c>
      <c r="J234" s="17">
        <v>0</v>
      </c>
      <c r="K234" s="18">
        <v>0</v>
      </c>
      <c r="L234" s="17">
        <v>0</v>
      </c>
      <c r="M234" s="68">
        <v>390</v>
      </c>
      <c r="N234" s="22">
        <v>1</v>
      </c>
      <c r="O234" s="70">
        <v>390</v>
      </c>
    </row>
    <row r="235" spans="1:15">
      <c r="A235" s="20" t="s">
        <v>456</v>
      </c>
      <c r="B235" s="21" t="s">
        <v>457</v>
      </c>
      <c r="C235" s="18">
        <v>28.5</v>
      </c>
      <c r="D235" s="17">
        <v>2604.3770527698707</v>
      </c>
      <c r="E235" s="18">
        <v>4.3899999999999997</v>
      </c>
      <c r="F235" s="17">
        <v>9497.955268765134</v>
      </c>
      <c r="G235" s="18">
        <v>2.44</v>
      </c>
      <c r="H235" s="17">
        <v>17034.659719122963</v>
      </c>
      <c r="I235" s="18">
        <v>0</v>
      </c>
      <c r="J235" s="17">
        <v>0</v>
      </c>
      <c r="K235" s="18">
        <v>0</v>
      </c>
      <c r="L235" s="17">
        <v>20104.638068708799</v>
      </c>
      <c r="M235" s="68">
        <v>49240</v>
      </c>
      <c r="N235" s="22">
        <v>1</v>
      </c>
      <c r="O235" s="70">
        <v>49240</v>
      </c>
    </row>
    <row r="236" spans="1:15">
      <c r="A236" s="20" t="s">
        <v>458</v>
      </c>
      <c r="B236" s="21" t="s">
        <v>459</v>
      </c>
      <c r="C236" s="18">
        <v>39.700000000000003</v>
      </c>
      <c r="D236" s="17">
        <v>3627.851543682943</v>
      </c>
      <c r="E236" s="18">
        <v>5.4</v>
      </c>
      <c r="F236" s="17">
        <v>11683.134043583537</v>
      </c>
      <c r="G236" s="18">
        <v>2.2799999999999998</v>
      </c>
      <c r="H236" s="17">
        <v>15917.632852295226</v>
      </c>
      <c r="I236" s="18">
        <v>0</v>
      </c>
      <c r="J236" s="17">
        <v>0</v>
      </c>
      <c r="K236" s="18">
        <v>342.56666666666666</v>
      </c>
      <c r="L236" s="17">
        <v>102208.93664710378</v>
      </c>
      <c r="M236" s="68">
        <v>133440</v>
      </c>
      <c r="N236" s="22">
        <v>2</v>
      </c>
      <c r="O236" s="70">
        <v>66720</v>
      </c>
    </row>
    <row r="237" spans="1:15">
      <c r="A237" s="20" t="s">
        <v>460</v>
      </c>
      <c r="B237" s="21" t="s">
        <v>461</v>
      </c>
      <c r="C237" s="18">
        <v>27.7</v>
      </c>
      <c r="D237" s="17">
        <v>2531.2717319903654</v>
      </c>
      <c r="E237" s="18">
        <v>4.4000000000000004</v>
      </c>
      <c r="F237" s="17">
        <v>9519.5907021791791</v>
      </c>
      <c r="G237" s="18">
        <v>1.61</v>
      </c>
      <c r="H237" s="17">
        <v>11240.082847454087</v>
      </c>
      <c r="I237" s="18">
        <v>0.01</v>
      </c>
      <c r="J237" s="17">
        <v>804.65039999999999</v>
      </c>
      <c r="K237" s="18">
        <v>67.599999999999994</v>
      </c>
      <c r="L237" s="17">
        <v>20169.283207193388</v>
      </c>
      <c r="M237" s="68">
        <v>44260</v>
      </c>
      <c r="N237" s="22">
        <v>2</v>
      </c>
      <c r="O237" s="70">
        <v>22130</v>
      </c>
    </row>
    <row r="238" spans="1:15">
      <c r="A238" s="20" t="s">
        <v>462</v>
      </c>
      <c r="B238" s="21" t="s">
        <v>463</v>
      </c>
      <c r="C238" s="18">
        <v>26.1</v>
      </c>
      <c r="D238" s="17">
        <v>2385.0610904313553</v>
      </c>
      <c r="E238" s="18">
        <v>5.71</v>
      </c>
      <c r="F238" s="17">
        <v>12353.832479418887</v>
      </c>
      <c r="G238" s="18">
        <v>2.67</v>
      </c>
      <c r="H238" s="17">
        <v>18640.385840187831</v>
      </c>
      <c r="I238" s="18">
        <v>0.01</v>
      </c>
      <c r="J238" s="17">
        <v>804.65039999999999</v>
      </c>
      <c r="K238" s="18">
        <v>40.166666666666664</v>
      </c>
      <c r="L238" s="17">
        <v>11984.214134451693</v>
      </c>
      <c r="M238" s="68">
        <v>46170</v>
      </c>
      <c r="N238" s="22">
        <v>2</v>
      </c>
      <c r="O238" s="70">
        <v>23090</v>
      </c>
    </row>
    <row r="239" spans="1:15">
      <c r="A239" s="20" t="s">
        <v>464</v>
      </c>
      <c r="B239" s="21" t="s">
        <v>465</v>
      </c>
      <c r="C239" s="18">
        <v>18.5</v>
      </c>
      <c r="D239" s="17">
        <v>1690.5605430260564</v>
      </c>
      <c r="E239" s="18">
        <v>4.3600000000000003</v>
      </c>
      <c r="F239" s="17">
        <v>9433.0489685230041</v>
      </c>
      <c r="G239" s="18">
        <v>2.12</v>
      </c>
      <c r="H239" s="17">
        <v>14800.605985467493</v>
      </c>
      <c r="I239" s="18">
        <v>0.16</v>
      </c>
      <c r="J239" s="17">
        <v>12874.4064</v>
      </c>
      <c r="K239" s="18">
        <v>9.6333333333333329</v>
      </c>
      <c r="L239" s="17">
        <v>2874.2223110842651</v>
      </c>
      <c r="M239" s="68">
        <v>41670</v>
      </c>
      <c r="N239" s="22">
        <v>2</v>
      </c>
      <c r="O239" s="70">
        <v>20840</v>
      </c>
    </row>
    <row r="240" spans="1:15">
      <c r="A240" s="20" t="s">
        <v>466</v>
      </c>
      <c r="B240" s="21" t="s">
        <v>467</v>
      </c>
      <c r="C240" s="18">
        <v>23.1</v>
      </c>
      <c r="D240" s="17">
        <v>2110.9161375082112</v>
      </c>
      <c r="E240" s="18">
        <v>5.3800000000000008</v>
      </c>
      <c r="F240" s="17">
        <v>11639.863176755451</v>
      </c>
      <c r="G240" s="18">
        <v>2.2200000000000002</v>
      </c>
      <c r="H240" s="17">
        <v>15498.747777234827</v>
      </c>
      <c r="I240" s="18">
        <v>0.02</v>
      </c>
      <c r="J240" s="17">
        <v>1609.3008</v>
      </c>
      <c r="K240" s="18">
        <v>147.01666666666668</v>
      </c>
      <c r="L240" s="17">
        <v>43864.212813277351</v>
      </c>
      <c r="M240" s="68">
        <v>74720</v>
      </c>
      <c r="N240" s="22">
        <v>2</v>
      </c>
      <c r="O240" s="70">
        <v>37360</v>
      </c>
    </row>
    <row r="241" spans="1:15">
      <c r="A241" s="20" t="s">
        <v>468</v>
      </c>
      <c r="B241" s="21" t="s">
        <v>469</v>
      </c>
      <c r="C241" s="18">
        <v>31.8</v>
      </c>
      <c r="D241" s="17">
        <v>2905.9365009853295</v>
      </c>
      <c r="E241" s="18">
        <v>10.66</v>
      </c>
      <c r="F241" s="17">
        <v>23063.372019370461</v>
      </c>
      <c r="G241" s="18">
        <v>5.0999999999999996</v>
      </c>
      <c r="H241" s="17">
        <v>35605.231380134057</v>
      </c>
      <c r="I241" s="18">
        <v>0.15</v>
      </c>
      <c r="J241" s="17">
        <v>12069.755999999999</v>
      </c>
      <c r="K241" s="18">
        <v>5.833333333333333</v>
      </c>
      <c r="L241" s="17">
        <v>1740.44603612369</v>
      </c>
      <c r="M241" s="68">
        <v>75380</v>
      </c>
      <c r="N241" s="22">
        <v>2</v>
      </c>
      <c r="O241" s="70">
        <v>37690</v>
      </c>
    </row>
    <row r="242" spans="1:15">
      <c r="A242" s="20" t="s">
        <v>470</v>
      </c>
      <c r="B242" s="21" t="s">
        <v>471</v>
      </c>
      <c r="C242" s="18">
        <v>23.9</v>
      </c>
      <c r="D242" s="17">
        <v>2184.0214582877161</v>
      </c>
      <c r="E242" s="18">
        <v>4.87</v>
      </c>
      <c r="F242" s="17">
        <v>10536.456072639225</v>
      </c>
      <c r="G242" s="18">
        <v>1.38</v>
      </c>
      <c r="H242" s="17">
        <v>9634.3567263892146</v>
      </c>
      <c r="I242" s="18">
        <v>0.28000000000000003</v>
      </c>
      <c r="J242" s="17">
        <v>22530.211200000002</v>
      </c>
      <c r="K242" s="18">
        <v>4.2</v>
      </c>
      <c r="L242" s="17">
        <v>1253.1211460090569</v>
      </c>
      <c r="M242" s="68">
        <v>46140</v>
      </c>
      <c r="N242" s="22">
        <v>2</v>
      </c>
      <c r="O242" s="70">
        <v>23070</v>
      </c>
    </row>
    <row r="243" spans="1:15">
      <c r="A243" s="20" t="s">
        <v>472</v>
      </c>
      <c r="B243" s="21" t="s">
        <v>473</v>
      </c>
      <c r="C243" s="18">
        <v>3.9</v>
      </c>
      <c r="D243" s="17">
        <v>356.38843880008756</v>
      </c>
      <c r="E243" s="18">
        <v>0</v>
      </c>
      <c r="F243" s="17">
        <v>0</v>
      </c>
      <c r="G243" s="18">
        <v>0</v>
      </c>
      <c r="H243" s="17">
        <v>0</v>
      </c>
      <c r="I243" s="18">
        <v>0</v>
      </c>
      <c r="J243" s="17">
        <v>0</v>
      </c>
      <c r="K243" s="18">
        <v>0</v>
      </c>
      <c r="L243" s="17">
        <v>0</v>
      </c>
      <c r="M243" s="68">
        <v>360</v>
      </c>
      <c r="N243" s="22">
        <v>2</v>
      </c>
      <c r="O243" s="70">
        <v>180</v>
      </c>
    </row>
    <row r="244" spans="1:15">
      <c r="A244" s="20" t="s">
        <v>474</v>
      </c>
      <c r="B244" s="21" t="s">
        <v>475</v>
      </c>
      <c r="C244" s="18">
        <v>4.5</v>
      </c>
      <c r="D244" s="17">
        <v>411.21742938471641</v>
      </c>
      <c r="E244" s="18">
        <v>0.02</v>
      </c>
      <c r="F244" s="17">
        <v>43.270866828087172</v>
      </c>
      <c r="G244" s="18">
        <v>0</v>
      </c>
      <c r="H244" s="17">
        <v>0</v>
      </c>
      <c r="I244" s="18">
        <v>0</v>
      </c>
      <c r="J244" s="17">
        <v>0</v>
      </c>
      <c r="K244" s="18">
        <v>0</v>
      </c>
      <c r="L244" s="17">
        <v>0</v>
      </c>
      <c r="M244" s="68">
        <v>450</v>
      </c>
      <c r="N244" s="22">
        <v>2</v>
      </c>
      <c r="O244" s="70">
        <v>230</v>
      </c>
    </row>
    <row r="245" spans="1:15">
      <c r="A245" s="20" t="s">
        <v>476</v>
      </c>
      <c r="B245" s="21" t="s">
        <v>477</v>
      </c>
      <c r="C245" s="18">
        <v>27.7</v>
      </c>
      <c r="D245" s="17">
        <v>2531.2717319903654</v>
      </c>
      <c r="E245" s="18">
        <v>5.03</v>
      </c>
      <c r="F245" s="17">
        <v>10882.623007263923</v>
      </c>
      <c r="G245" s="18">
        <v>1.68</v>
      </c>
      <c r="H245" s="17">
        <v>11728.782101691218</v>
      </c>
      <c r="I245" s="18">
        <v>0.32</v>
      </c>
      <c r="J245" s="17">
        <v>25748.8128</v>
      </c>
      <c r="K245" s="18">
        <v>0</v>
      </c>
      <c r="L245" s="17">
        <v>0</v>
      </c>
      <c r="M245" s="68">
        <v>50890</v>
      </c>
      <c r="N245" s="22">
        <v>2</v>
      </c>
      <c r="O245" s="70">
        <v>25450</v>
      </c>
    </row>
    <row r="246" spans="1:15">
      <c r="A246" s="20" t="s">
        <v>478</v>
      </c>
      <c r="B246" s="21" t="s">
        <v>479</v>
      </c>
      <c r="C246" s="18">
        <v>25.5</v>
      </c>
      <c r="D246" s="17">
        <v>2330.2320998467267</v>
      </c>
      <c r="E246" s="18">
        <v>5.6</v>
      </c>
      <c r="F246" s="17">
        <v>12115.842711864407</v>
      </c>
      <c r="G246" s="18">
        <v>1.98</v>
      </c>
      <c r="H246" s="17">
        <v>13823.207476993222</v>
      </c>
      <c r="I246" s="18">
        <v>0</v>
      </c>
      <c r="J246" s="17">
        <v>0</v>
      </c>
      <c r="K246" s="18">
        <v>63.833333333333336</v>
      </c>
      <c r="L246" s="17">
        <v>19045.452338153522</v>
      </c>
      <c r="M246" s="68">
        <v>47310</v>
      </c>
      <c r="N246" s="22">
        <v>2</v>
      </c>
      <c r="O246" s="70">
        <v>23660</v>
      </c>
    </row>
    <row r="247" spans="1:15">
      <c r="A247" s="20" t="s">
        <v>480</v>
      </c>
      <c r="B247" s="21" t="s">
        <v>481</v>
      </c>
      <c r="C247" s="18">
        <v>7.6</v>
      </c>
      <c r="D247" s="17">
        <v>694.50054740529879</v>
      </c>
      <c r="E247" s="18">
        <v>0</v>
      </c>
      <c r="F247" s="17">
        <v>0</v>
      </c>
      <c r="G247" s="18">
        <v>0</v>
      </c>
      <c r="H247" s="17">
        <v>0</v>
      </c>
      <c r="I247" s="18">
        <v>0</v>
      </c>
      <c r="J247" s="17">
        <v>0</v>
      </c>
      <c r="K247" s="18">
        <v>0</v>
      </c>
      <c r="L247" s="17">
        <v>0</v>
      </c>
      <c r="M247" s="68">
        <v>690</v>
      </c>
      <c r="N247" s="22">
        <v>2</v>
      </c>
      <c r="O247" s="70">
        <v>350</v>
      </c>
    </row>
    <row r="248" spans="1:15">
      <c r="A248" s="20" t="s">
        <v>482</v>
      </c>
      <c r="B248" s="21" t="s">
        <v>483</v>
      </c>
      <c r="C248" s="18">
        <v>6.9</v>
      </c>
      <c r="D248" s="17">
        <v>630.53339172323194</v>
      </c>
      <c r="E248" s="18">
        <v>0</v>
      </c>
      <c r="F248" s="17">
        <v>0</v>
      </c>
      <c r="G248" s="18">
        <v>0</v>
      </c>
      <c r="H248" s="17">
        <v>0</v>
      </c>
      <c r="I248" s="18">
        <v>0</v>
      </c>
      <c r="J248" s="17">
        <v>0</v>
      </c>
      <c r="K248" s="18">
        <v>0</v>
      </c>
      <c r="L248" s="17">
        <v>0</v>
      </c>
      <c r="M248" s="68">
        <v>630</v>
      </c>
      <c r="N248" s="22">
        <v>2</v>
      </c>
      <c r="O248" s="70">
        <v>320</v>
      </c>
    </row>
    <row r="249" spans="1:15">
      <c r="A249" s="20" t="s">
        <v>484</v>
      </c>
      <c r="B249" s="21" t="s">
        <v>485</v>
      </c>
      <c r="C249" s="18">
        <v>17</v>
      </c>
      <c r="D249" s="17">
        <v>1553.4880665644844</v>
      </c>
      <c r="E249" s="18">
        <v>1.81</v>
      </c>
      <c r="F249" s="17">
        <v>3916.0134479418889</v>
      </c>
      <c r="G249" s="18">
        <v>0.52</v>
      </c>
      <c r="H249" s="17">
        <v>3630.3373171901394</v>
      </c>
      <c r="I249" s="18">
        <v>0.22</v>
      </c>
      <c r="J249" s="17">
        <v>17702.308799999999</v>
      </c>
      <c r="K249" s="18">
        <v>0</v>
      </c>
      <c r="L249" s="17">
        <v>0</v>
      </c>
      <c r="M249" s="68">
        <v>26800</v>
      </c>
      <c r="N249" s="22">
        <v>2</v>
      </c>
      <c r="O249" s="70">
        <v>13400</v>
      </c>
    </row>
    <row r="250" spans="1:15">
      <c r="A250" s="20" t="s">
        <v>486</v>
      </c>
      <c r="B250" s="21" t="s">
        <v>487</v>
      </c>
      <c r="C250" s="18">
        <v>45.6</v>
      </c>
      <c r="D250" s="17">
        <v>4167.003284431793</v>
      </c>
      <c r="E250" s="18">
        <v>8.64</v>
      </c>
      <c r="F250" s="17">
        <v>18693.014469733658</v>
      </c>
      <c r="G250" s="18">
        <v>3.65</v>
      </c>
      <c r="H250" s="17">
        <v>25482.175399507709</v>
      </c>
      <c r="I250" s="18">
        <v>0</v>
      </c>
      <c r="J250" s="17">
        <v>0</v>
      </c>
      <c r="K250" s="18">
        <v>7.666666666666667</v>
      </c>
      <c r="L250" s="17">
        <v>2287.4433617625641</v>
      </c>
      <c r="M250" s="68">
        <v>50630</v>
      </c>
      <c r="N250" s="22">
        <v>2</v>
      </c>
      <c r="O250" s="70">
        <v>25320</v>
      </c>
    </row>
    <row r="251" spans="1:15">
      <c r="A251" s="20" t="s">
        <v>488</v>
      </c>
      <c r="B251" s="21" t="s">
        <v>489</v>
      </c>
      <c r="C251" s="18">
        <v>29.7</v>
      </c>
      <c r="D251" s="17">
        <v>2714.0350339391284</v>
      </c>
      <c r="E251" s="18">
        <v>3.5700000000000003</v>
      </c>
      <c r="F251" s="17">
        <v>7723.8497288135604</v>
      </c>
      <c r="G251" s="18">
        <v>0.87</v>
      </c>
      <c r="H251" s="17">
        <v>6073.83358837581</v>
      </c>
      <c r="I251" s="18">
        <v>0.14000000000000001</v>
      </c>
      <c r="J251" s="17">
        <v>11265.105600000001</v>
      </c>
      <c r="K251" s="18">
        <v>9.6166666666666671</v>
      </c>
      <c r="L251" s="17">
        <v>2869.2496081239119</v>
      </c>
      <c r="M251" s="68">
        <v>30650</v>
      </c>
      <c r="N251" s="22">
        <v>2</v>
      </c>
      <c r="O251" s="70">
        <v>15330</v>
      </c>
    </row>
    <row r="252" spans="1:15">
      <c r="A252" s="20" t="s">
        <v>490</v>
      </c>
      <c r="B252" s="21" t="s">
        <v>491</v>
      </c>
      <c r="C252" s="18">
        <v>28.1</v>
      </c>
      <c r="D252" s="17">
        <v>2567.8243923801183</v>
      </c>
      <c r="E252" s="18">
        <v>3.4</v>
      </c>
      <c r="F252" s="17">
        <v>7356.047360774819</v>
      </c>
      <c r="G252" s="18">
        <v>1.72</v>
      </c>
      <c r="H252" s="17">
        <v>12008.038818398154</v>
      </c>
      <c r="I252" s="18">
        <v>0.08</v>
      </c>
      <c r="J252" s="17">
        <v>6437.2031999999999</v>
      </c>
      <c r="K252" s="18">
        <v>1.8333333333333333</v>
      </c>
      <c r="L252" s="17">
        <v>546.99732563887403</v>
      </c>
      <c r="M252" s="68">
        <v>28920</v>
      </c>
      <c r="N252" s="22">
        <v>2</v>
      </c>
      <c r="O252" s="70">
        <v>14460</v>
      </c>
    </row>
    <row r="253" spans="1:15">
      <c r="A253" s="20" t="s">
        <v>492</v>
      </c>
      <c r="B253" s="21" t="s">
        <v>493</v>
      </c>
      <c r="C253" s="18">
        <v>35.200000000000003</v>
      </c>
      <c r="D253" s="17">
        <v>3216.6341142982265</v>
      </c>
      <c r="E253" s="18">
        <v>8.16</v>
      </c>
      <c r="F253" s="17">
        <v>17654.513665859566</v>
      </c>
      <c r="G253" s="18">
        <v>3.08</v>
      </c>
      <c r="H253" s="17">
        <v>21502.767186433903</v>
      </c>
      <c r="I253" s="18">
        <v>0.19</v>
      </c>
      <c r="J253" s="17">
        <v>15288.357599999999</v>
      </c>
      <c r="K253" s="18">
        <v>0</v>
      </c>
      <c r="L253" s="17">
        <v>0</v>
      </c>
      <c r="M253" s="68">
        <v>57660</v>
      </c>
      <c r="N253" s="22">
        <v>2</v>
      </c>
      <c r="O253" s="70">
        <v>28830</v>
      </c>
    </row>
    <row r="254" spans="1:15">
      <c r="A254" s="20" t="s">
        <v>494</v>
      </c>
      <c r="B254" s="21" t="s">
        <v>495</v>
      </c>
      <c r="C254" s="18">
        <v>29.1</v>
      </c>
      <c r="D254" s="17">
        <v>2659.2060433544998</v>
      </c>
      <c r="E254" s="18">
        <v>8.75</v>
      </c>
      <c r="F254" s="17">
        <v>18931.004237288136</v>
      </c>
      <c r="G254" s="18">
        <v>3.41</v>
      </c>
      <c r="H254" s="17">
        <v>23806.635099266106</v>
      </c>
      <c r="I254" s="18">
        <v>7.0000000000000007E-2</v>
      </c>
      <c r="J254" s="17">
        <v>5632.5528000000004</v>
      </c>
      <c r="K254" s="18">
        <v>3.3333333333333333E-2</v>
      </c>
      <c r="L254" s="17">
        <v>9.9454059207068006</v>
      </c>
      <c r="M254" s="68">
        <v>51040</v>
      </c>
      <c r="N254" s="22">
        <v>2</v>
      </c>
      <c r="O254" s="70">
        <v>25520</v>
      </c>
    </row>
    <row r="255" spans="1:15">
      <c r="A255" s="20" t="s">
        <v>496</v>
      </c>
      <c r="B255" s="21" t="s">
        <v>497</v>
      </c>
      <c r="C255" s="18">
        <v>32.4</v>
      </c>
      <c r="D255" s="17">
        <v>2960.7654915699582</v>
      </c>
      <c r="E255" s="18">
        <v>6.5500000000000007</v>
      </c>
      <c r="F255" s="17">
        <v>14171.208886198548</v>
      </c>
      <c r="G255" s="18">
        <v>2.4300000000000002</v>
      </c>
      <c r="H255" s="17">
        <v>16964.845539946229</v>
      </c>
      <c r="I255" s="18">
        <v>0.4</v>
      </c>
      <c r="J255" s="17">
        <v>32186.016</v>
      </c>
      <c r="K255" s="18">
        <v>36.016666666666666</v>
      </c>
      <c r="L255" s="17">
        <v>10746.011097323697</v>
      </c>
      <c r="M255" s="68">
        <v>77030</v>
      </c>
      <c r="N255" s="22">
        <v>2</v>
      </c>
      <c r="O255" s="70">
        <v>38520</v>
      </c>
    </row>
    <row r="256" spans="1:15">
      <c r="A256" s="20" t="s">
        <v>498</v>
      </c>
      <c r="B256" s="21" t="s">
        <v>499</v>
      </c>
      <c r="C256" s="18">
        <v>21.8</v>
      </c>
      <c r="D256" s="17">
        <v>1992.1199912415152</v>
      </c>
      <c r="E256" s="18">
        <v>3.11</v>
      </c>
      <c r="F256" s="17">
        <v>6728.6197917675545</v>
      </c>
      <c r="G256" s="18">
        <v>1.22</v>
      </c>
      <c r="H256" s="17">
        <v>8517.3298595614815</v>
      </c>
      <c r="I256" s="18">
        <v>0.19</v>
      </c>
      <c r="J256" s="17">
        <v>15288.357599999999</v>
      </c>
      <c r="K256" s="18">
        <v>0</v>
      </c>
      <c r="L256" s="17">
        <v>0</v>
      </c>
      <c r="M256" s="68">
        <v>32530</v>
      </c>
      <c r="N256" s="22">
        <v>2</v>
      </c>
      <c r="O256" s="70">
        <v>16270</v>
      </c>
    </row>
    <row r="257" spans="1:15">
      <c r="A257" s="20" t="s">
        <v>500</v>
      </c>
      <c r="B257" s="21" t="s">
        <v>501</v>
      </c>
      <c r="C257" s="18">
        <v>26.4</v>
      </c>
      <c r="D257" s="17">
        <v>2412.4755857236696</v>
      </c>
      <c r="E257" s="18">
        <v>4.74</v>
      </c>
      <c r="F257" s="17">
        <v>10255.195438256658</v>
      </c>
      <c r="G257" s="18">
        <v>1.72</v>
      </c>
      <c r="H257" s="17">
        <v>12008.038818398154</v>
      </c>
      <c r="I257" s="18">
        <v>0.06</v>
      </c>
      <c r="J257" s="17">
        <v>4827.902399999999</v>
      </c>
      <c r="K257" s="18">
        <v>2.0333333333333332</v>
      </c>
      <c r="L257" s="17">
        <v>606.6697611631148</v>
      </c>
      <c r="M257" s="68">
        <v>30110</v>
      </c>
      <c r="N257" s="22">
        <v>2</v>
      </c>
      <c r="O257" s="70">
        <v>15060</v>
      </c>
    </row>
    <row r="258" spans="1:15">
      <c r="A258" s="20" t="s">
        <v>502</v>
      </c>
      <c r="B258" s="21" t="s">
        <v>503</v>
      </c>
      <c r="C258" s="18">
        <v>36.5</v>
      </c>
      <c r="D258" s="17">
        <v>3335.4302605649223</v>
      </c>
      <c r="E258" s="18">
        <v>7.6899999999999995</v>
      </c>
      <c r="F258" s="17">
        <v>16637.648295399515</v>
      </c>
      <c r="G258" s="18">
        <v>3.6</v>
      </c>
      <c r="H258" s="17">
        <v>25133.104503624043</v>
      </c>
      <c r="I258" s="18">
        <v>0.4</v>
      </c>
      <c r="J258" s="17">
        <v>32186.016</v>
      </c>
      <c r="K258" s="18">
        <v>2.4166666666666665</v>
      </c>
      <c r="L258" s="17">
        <v>721.041929251243</v>
      </c>
      <c r="M258" s="68">
        <v>78010</v>
      </c>
      <c r="N258" s="22">
        <v>2</v>
      </c>
      <c r="O258" s="70">
        <v>39010</v>
      </c>
    </row>
    <row r="259" spans="1:15">
      <c r="A259" s="20" t="s">
        <v>504</v>
      </c>
      <c r="B259" s="21" t="s">
        <v>505</v>
      </c>
      <c r="C259" s="18">
        <v>39.200000000000003</v>
      </c>
      <c r="D259" s="17">
        <v>3582.1607181957525</v>
      </c>
      <c r="E259" s="18">
        <v>3.91</v>
      </c>
      <c r="F259" s="17">
        <v>8459.4544648910432</v>
      </c>
      <c r="G259" s="18">
        <v>1.29</v>
      </c>
      <c r="H259" s="17">
        <v>9006.0291137986151</v>
      </c>
      <c r="I259" s="18">
        <v>0.15</v>
      </c>
      <c r="J259" s="17">
        <v>12069.755999999999</v>
      </c>
      <c r="K259" s="18">
        <v>13.716666666666667</v>
      </c>
      <c r="L259" s="17">
        <v>4092.5345363708484</v>
      </c>
      <c r="M259" s="68">
        <v>37210</v>
      </c>
      <c r="N259" s="22">
        <v>2</v>
      </c>
      <c r="O259" s="70">
        <v>18610</v>
      </c>
    </row>
    <row r="260" spans="1:15">
      <c r="A260" s="20" t="s">
        <v>506</v>
      </c>
      <c r="B260" s="21" t="s">
        <v>507</v>
      </c>
      <c r="C260" s="18">
        <v>19.399999999999999</v>
      </c>
      <c r="D260" s="17">
        <v>1772.8040289029996</v>
      </c>
      <c r="E260" s="18">
        <v>2.75</v>
      </c>
      <c r="F260" s="17">
        <v>5949.744188861986</v>
      </c>
      <c r="G260" s="18">
        <v>0.96</v>
      </c>
      <c r="H260" s="17">
        <v>6702.1612009664113</v>
      </c>
      <c r="I260" s="18">
        <v>0.23</v>
      </c>
      <c r="J260" s="17">
        <v>18506.959200000001</v>
      </c>
      <c r="K260" s="18">
        <v>0</v>
      </c>
      <c r="L260" s="17">
        <v>0</v>
      </c>
      <c r="M260" s="68">
        <v>32930</v>
      </c>
      <c r="N260" s="22">
        <v>1</v>
      </c>
      <c r="O260" s="70">
        <v>32930</v>
      </c>
    </row>
    <row r="261" spans="1:15">
      <c r="A261" s="20" t="s">
        <v>508</v>
      </c>
      <c r="B261" s="21" t="s">
        <v>509</v>
      </c>
      <c r="C261" s="18">
        <v>18.399999999999999</v>
      </c>
      <c r="D261" s="17">
        <v>1681.4223779286181</v>
      </c>
      <c r="E261" s="18">
        <v>3.38</v>
      </c>
      <c r="F261" s="17">
        <v>7312.7764939467315</v>
      </c>
      <c r="G261" s="18">
        <v>1.36</v>
      </c>
      <c r="H261" s="17">
        <v>9494.7283680357505</v>
      </c>
      <c r="I261" s="18">
        <v>0.11</v>
      </c>
      <c r="J261" s="17">
        <v>8851.1543999999994</v>
      </c>
      <c r="K261" s="18">
        <v>7.55</v>
      </c>
      <c r="L261" s="17">
        <v>2252.6344410400902</v>
      </c>
      <c r="M261" s="68">
        <v>29590</v>
      </c>
      <c r="N261" s="22">
        <v>1</v>
      </c>
      <c r="O261" s="70">
        <v>29590</v>
      </c>
    </row>
    <row r="262" spans="1:15">
      <c r="A262" s="20" t="s">
        <v>510</v>
      </c>
      <c r="B262" s="21" t="s">
        <v>511</v>
      </c>
      <c r="C262" s="18">
        <v>22.9</v>
      </c>
      <c r="D262" s="17">
        <v>2092.6398073133346</v>
      </c>
      <c r="E262" s="18">
        <v>2.2799999999999998</v>
      </c>
      <c r="F262" s="17">
        <v>4932.8788184019368</v>
      </c>
      <c r="G262" s="18">
        <v>0.4</v>
      </c>
      <c r="H262" s="17">
        <v>2792.5671670693382</v>
      </c>
      <c r="I262" s="18">
        <v>0.16</v>
      </c>
      <c r="J262" s="17">
        <v>12874.4064</v>
      </c>
      <c r="K262" s="18">
        <v>8.3333333333333329E-2</v>
      </c>
      <c r="L262" s="17">
        <v>24.863514801767</v>
      </c>
      <c r="M262" s="68">
        <v>22720</v>
      </c>
      <c r="N262" s="22">
        <v>1</v>
      </c>
      <c r="O262" s="70">
        <v>22720</v>
      </c>
    </row>
    <row r="263" spans="1:15">
      <c r="A263" s="20" t="s">
        <v>512</v>
      </c>
      <c r="B263" s="21" t="s">
        <v>513</v>
      </c>
      <c r="C263" s="18">
        <v>25.6</v>
      </c>
      <c r="D263" s="17">
        <v>2339.3702649441648</v>
      </c>
      <c r="E263" s="18">
        <v>4.28</v>
      </c>
      <c r="F263" s="17">
        <v>9259.9655012106541</v>
      </c>
      <c r="G263" s="18">
        <v>1.68</v>
      </c>
      <c r="H263" s="17">
        <v>11728.782101691218</v>
      </c>
      <c r="I263" s="18">
        <v>0.24</v>
      </c>
      <c r="J263" s="17">
        <v>19311.609599999996</v>
      </c>
      <c r="K263" s="18">
        <v>0</v>
      </c>
      <c r="L263" s="17">
        <v>0</v>
      </c>
      <c r="M263" s="68">
        <v>42640</v>
      </c>
      <c r="N263" s="22">
        <v>1</v>
      </c>
      <c r="O263" s="70">
        <v>42640</v>
      </c>
    </row>
    <row r="264" spans="1:15">
      <c r="A264" s="20" t="s">
        <v>514</v>
      </c>
      <c r="B264" s="21" t="s">
        <v>515</v>
      </c>
      <c r="C264" s="18">
        <v>10</v>
      </c>
      <c r="D264" s="17">
        <v>913.81650974381432</v>
      </c>
      <c r="E264" s="18">
        <v>1.07</v>
      </c>
      <c r="F264" s="17">
        <v>2314.9913753026635</v>
      </c>
      <c r="G264" s="18">
        <v>0.27</v>
      </c>
      <c r="H264" s="17">
        <v>1884.9828377718034</v>
      </c>
      <c r="I264" s="18">
        <v>0</v>
      </c>
      <c r="J264" s="17">
        <v>0</v>
      </c>
      <c r="K264" s="18">
        <v>7.5333333333333332</v>
      </c>
      <c r="L264" s="17">
        <v>2247.661738079737</v>
      </c>
      <c r="M264" s="68">
        <v>7360</v>
      </c>
      <c r="N264" s="22">
        <v>1</v>
      </c>
      <c r="O264" s="70">
        <v>7360</v>
      </c>
    </row>
    <row r="265" spans="1:15">
      <c r="A265" s="20" t="s">
        <v>516</v>
      </c>
      <c r="B265" s="21" t="s">
        <v>517</v>
      </c>
      <c r="C265" s="18">
        <v>25.7</v>
      </c>
      <c r="D265" s="17">
        <v>2348.5084300416029</v>
      </c>
      <c r="E265" s="18">
        <v>5.9</v>
      </c>
      <c r="F265" s="17">
        <v>12764.905714285715</v>
      </c>
      <c r="G265" s="18">
        <v>2.5299999999999998</v>
      </c>
      <c r="H265" s="17">
        <v>17662.987331713561</v>
      </c>
      <c r="I265" s="18">
        <v>0.01</v>
      </c>
      <c r="J265" s="17">
        <v>804.65039999999999</v>
      </c>
      <c r="K265" s="18">
        <v>0</v>
      </c>
      <c r="L265" s="17">
        <v>0</v>
      </c>
      <c r="M265" s="68">
        <v>33580</v>
      </c>
      <c r="N265" s="22">
        <v>2</v>
      </c>
      <c r="O265" s="70">
        <v>16790</v>
      </c>
    </row>
    <row r="266" spans="1:15">
      <c r="A266" s="20" t="s">
        <v>518</v>
      </c>
      <c r="B266" s="21" t="s">
        <v>519</v>
      </c>
      <c r="C266" s="18">
        <v>17.600000000000001</v>
      </c>
      <c r="D266" s="17">
        <v>1608.3170571491132</v>
      </c>
      <c r="E266" s="18">
        <v>8.2199999999999989</v>
      </c>
      <c r="F266" s="17">
        <v>17784.326266343825</v>
      </c>
      <c r="G266" s="18">
        <v>3.08</v>
      </c>
      <c r="H266" s="17">
        <v>21502.767186433903</v>
      </c>
      <c r="I266" s="18">
        <v>0.44</v>
      </c>
      <c r="J266" s="17">
        <v>35404.617599999998</v>
      </c>
      <c r="K266" s="18">
        <v>4.5666666666666664</v>
      </c>
      <c r="L266" s="17">
        <v>1362.5206111368316</v>
      </c>
      <c r="M266" s="68">
        <v>77660</v>
      </c>
      <c r="N266" s="22">
        <v>2</v>
      </c>
      <c r="O266" s="70">
        <v>38830</v>
      </c>
    </row>
    <row r="267" spans="1:15">
      <c r="A267" s="20" t="s">
        <v>520</v>
      </c>
      <c r="B267" s="21" t="s">
        <v>521</v>
      </c>
      <c r="C267" s="18">
        <v>30.8</v>
      </c>
      <c r="D267" s="17">
        <v>2814.554850010948</v>
      </c>
      <c r="E267" s="18">
        <v>10.79</v>
      </c>
      <c r="F267" s="17">
        <v>23344.632653753026</v>
      </c>
      <c r="G267" s="18">
        <v>4.1500000000000004</v>
      </c>
      <c r="H267" s="17">
        <v>28972.884358344385</v>
      </c>
      <c r="I267" s="18">
        <v>0.05</v>
      </c>
      <c r="J267" s="17">
        <v>4023.252</v>
      </c>
      <c r="K267" s="18">
        <v>0</v>
      </c>
      <c r="L267" s="17">
        <v>0</v>
      </c>
      <c r="M267" s="68">
        <v>59160</v>
      </c>
      <c r="N267" s="22">
        <v>2</v>
      </c>
      <c r="O267" s="70">
        <v>29580</v>
      </c>
    </row>
    <row r="268" spans="1:15">
      <c r="A268" s="20" t="s">
        <v>522</v>
      </c>
      <c r="B268" s="21" t="s">
        <v>523</v>
      </c>
      <c r="C268" s="18">
        <v>27.8</v>
      </c>
      <c r="D268" s="17">
        <v>2540.409897087804</v>
      </c>
      <c r="E268" s="18">
        <v>5.98</v>
      </c>
      <c r="F268" s="17">
        <v>12937.989181598065</v>
      </c>
      <c r="G268" s="18">
        <v>2.58</v>
      </c>
      <c r="H268" s="17">
        <v>18012.05822759723</v>
      </c>
      <c r="I268" s="18">
        <v>0.17</v>
      </c>
      <c r="J268" s="17">
        <v>13679.0568</v>
      </c>
      <c r="K268" s="18">
        <v>339.4</v>
      </c>
      <c r="L268" s="17">
        <v>101264.12308463664</v>
      </c>
      <c r="M268" s="68">
        <v>148430</v>
      </c>
      <c r="N268" s="22">
        <v>2</v>
      </c>
      <c r="O268" s="70">
        <v>74220</v>
      </c>
    </row>
    <row r="269" spans="1:15">
      <c r="A269" s="20" t="s">
        <v>524</v>
      </c>
      <c r="B269" s="21" t="s">
        <v>525</v>
      </c>
      <c r="C269" s="18">
        <v>30.2</v>
      </c>
      <c r="D269" s="17">
        <v>2759.7258594263189</v>
      </c>
      <c r="E269" s="18">
        <v>9.99</v>
      </c>
      <c r="F269" s="17">
        <v>21613.797980629541</v>
      </c>
      <c r="G269" s="18">
        <v>3.47</v>
      </c>
      <c r="H269" s="17">
        <v>24225.52017432651</v>
      </c>
      <c r="I269" s="18">
        <v>0.14000000000000001</v>
      </c>
      <c r="J269" s="17">
        <v>11265.105600000001</v>
      </c>
      <c r="K269" s="18">
        <v>0</v>
      </c>
      <c r="L269" s="17">
        <v>0</v>
      </c>
      <c r="M269" s="68">
        <v>59860</v>
      </c>
      <c r="N269" s="22">
        <v>2</v>
      </c>
      <c r="O269" s="70">
        <v>29930</v>
      </c>
    </row>
    <row r="270" spans="1:15">
      <c r="A270" s="20" t="s">
        <v>526</v>
      </c>
      <c r="B270" s="21" t="s">
        <v>527</v>
      </c>
      <c r="C270" s="18">
        <v>25.7</v>
      </c>
      <c r="D270" s="17">
        <v>2348.5084300416029</v>
      </c>
      <c r="E270" s="18">
        <v>5.1099999999999994</v>
      </c>
      <c r="F270" s="17">
        <v>11055.706474576271</v>
      </c>
      <c r="G270" s="18">
        <v>2.13</v>
      </c>
      <c r="H270" s="17">
        <v>14870.420164644223</v>
      </c>
      <c r="I270" s="18">
        <v>0.04</v>
      </c>
      <c r="J270" s="17">
        <v>3218.6016</v>
      </c>
      <c r="K270" s="18">
        <v>12.016666666666667</v>
      </c>
      <c r="L270" s="17">
        <v>3585.3188344148016</v>
      </c>
      <c r="M270" s="68">
        <v>35080</v>
      </c>
      <c r="N270" s="22">
        <v>2</v>
      </c>
      <c r="O270" s="70">
        <v>17540</v>
      </c>
    </row>
    <row r="271" spans="1:15">
      <c r="A271" s="20" t="s">
        <v>528</v>
      </c>
      <c r="B271" s="21" t="s">
        <v>529</v>
      </c>
      <c r="C271" s="18">
        <v>31.7</v>
      </c>
      <c r="D271" s="17">
        <v>2896.7983358878914</v>
      </c>
      <c r="E271" s="18">
        <v>7.7100000000000009</v>
      </c>
      <c r="F271" s="17">
        <v>16680.919162227605</v>
      </c>
      <c r="G271" s="18">
        <v>2.39</v>
      </c>
      <c r="H271" s="17">
        <v>16685.588823239297</v>
      </c>
      <c r="I271" s="18">
        <v>7.0000000000000007E-2</v>
      </c>
      <c r="J271" s="17">
        <v>5632.5528000000004</v>
      </c>
      <c r="K271" s="18">
        <v>55.033333333333331</v>
      </c>
      <c r="L271" s="17">
        <v>16419.865175086929</v>
      </c>
      <c r="M271" s="68">
        <v>58320</v>
      </c>
      <c r="N271" s="22">
        <v>2</v>
      </c>
      <c r="O271" s="70">
        <v>29160</v>
      </c>
    </row>
    <row r="272" spans="1:15">
      <c r="A272" s="20" t="s">
        <v>530</v>
      </c>
      <c r="B272" s="21" t="s">
        <v>531</v>
      </c>
      <c r="C272" s="18">
        <v>29.1</v>
      </c>
      <c r="D272" s="17">
        <v>2659.2060433544998</v>
      </c>
      <c r="E272" s="18">
        <v>5.01</v>
      </c>
      <c r="F272" s="17">
        <v>10839.352140435836</v>
      </c>
      <c r="G272" s="18">
        <v>1.78</v>
      </c>
      <c r="H272" s="17">
        <v>12426.923893458554</v>
      </c>
      <c r="I272" s="18">
        <v>0.18</v>
      </c>
      <c r="J272" s="17">
        <v>14483.707199999999</v>
      </c>
      <c r="K272" s="18">
        <v>44.65</v>
      </c>
      <c r="L272" s="17">
        <v>13321.871230786759</v>
      </c>
      <c r="M272" s="68">
        <v>53730</v>
      </c>
      <c r="N272" s="22">
        <v>2</v>
      </c>
      <c r="O272" s="70">
        <v>26870</v>
      </c>
    </row>
    <row r="273" spans="1:15">
      <c r="A273" s="20" t="s">
        <v>532</v>
      </c>
      <c r="B273" s="21" t="s">
        <v>533</v>
      </c>
      <c r="C273" s="18">
        <v>20</v>
      </c>
      <c r="D273" s="17">
        <v>1827.6330194876286</v>
      </c>
      <c r="E273" s="18">
        <v>3.79</v>
      </c>
      <c r="F273" s="17">
        <v>8199.8292639225183</v>
      </c>
      <c r="G273" s="18">
        <v>1.34</v>
      </c>
      <c r="H273" s="17">
        <v>9355.1000096822827</v>
      </c>
      <c r="I273" s="18">
        <v>0.08</v>
      </c>
      <c r="J273" s="17">
        <v>6437.2031999999999</v>
      </c>
      <c r="K273" s="18">
        <v>17.783333333333335</v>
      </c>
      <c r="L273" s="17">
        <v>5305.8740586970789</v>
      </c>
      <c r="M273" s="68">
        <v>31130</v>
      </c>
      <c r="N273" s="22">
        <v>2</v>
      </c>
      <c r="O273" s="70">
        <v>15570</v>
      </c>
    </row>
    <row r="274" spans="1:15">
      <c r="A274" s="20" t="s">
        <v>534</v>
      </c>
      <c r="B274" s="21" t="s">
        <v>535</v>
      </c>
      <c r="C274" s="18">
        <v>29.6</v>
      </c>
      <c r="D274" s="17">
        <v>2704.8968688416903</v>
      </c>
      <c r="E274" s="18">
        <v>6.13</v>
      </c>
      <c r="F274" s="17">
        <v>13262.520682808716</v>
      </c>
      <c r="G274" s="18">
        <v>2.75</v>
      </c>
      <c r="H274" s="17">
        <v>19198.899273601699</v>
      </c>
      <c r="I274" s="18">
        <v>0.18</v>
      </c>
      <c r="J274" s="17">
        <v>14483.707199999999</v>
      </c>
      <c r="K274" s="18">
        <v>147.13333333333333</v>
      </c>
      <c r="L274" s="17">
        <v>43899.021733999813</v>
      </c>
      <c r="M274" s="68">
        <v>93550</v>
      </c>
      <c r="N274" s="22">
        <v>2</v>
      </c>
      <c r="O274" s="70">
        <v>46780</v>
      </c>
    </row>
    <row r="275" spans="1:15">
      <c r="A275" s="20" t="s">
        <v>536</v>
      </c>
      <c r="B275" s="21" t="s">
        <v>537</v>
      </c>
      <c r="C275" s="18">
        <v>31.8</v>
      </c>
      <c r="D275" s="17">
        <v>2905.9365009853295</v>
      </c>
      <c r="E275" s="18">
        <v>5.24</v>
      </c>
      <c r="F275" s="17">
        <v>11336.967108958839</v>
      </c>
      <c r="G275" s="18">
        <v>1.99</v>
      </c>
      <c r="H275" s="17">
        <v>13893.021656169956</v>
      </c>
      <c r="I275" s="18">
        <v>0.13</v>
      </c>
      <c r="J275" s="17">
        <v>10460.4552</v>
      </c>
      <c r="K275" s="18">
        <v>0</v>
      </c>
      <c r="L275" s="17">
        <v>0</v>
      </c>
      <c r="M275" s="68">
        <v>38600</v>
      </c>
      <c r="N275" s="22">
        <v>2</v>
      </c>
      <c r="O275" s="70">
        <v>19300</v>
      </c>
    </row>
    <row r="276" spans="1:15">
      <c r="A276" s="20" t="s">
        <v>538</v>
      </c>
      <c r="B276" s="21" t="s">
        <v>539</v>
      </c>
      <c r="C276" s="18">
        <v>33.299999999999997</v>
      </c>
      <c r="D276" s="17">
        <v>3043.0089774469016</v>
      </c>
      <c r="E276" s="18">
        <v>7.13</v>
      </c>
      <c r="F276" s="17">
        <v>15426.064024213074</v>
      </c>
      <c r="G276" s="18">
        <v>3.63</v>
      </c>
      <c r="H276" s="17">
        <v>25342.547041154241</v>
      </c>
      <c r="I276" s="18">
        <v>0</v>
      </c>
      <c r="J276" s="17">
        <v>0</v>
      </c>
      <c r="K276" s="18">
        <v>0</v>
      </c>
      <c r="L276" s="17">
        <v>0</v>
      </c>
      <c r="M276" s="68">
        <v>43810</v>
      </c>
      <c r="N276" s="22">
        <v>2</v>
      </c>
      <c r="O276" s="70">
        <v>21910</v>
      </c>
    </row>
    <row r="277" spans="1:15">
      <c r="A277" s="20" t="s">
        <v>540</v>
      </c>
      <c r="B277" s="21" t="s">
        <v>541</v>
      </c>
      <c r="C277" s="18">
        <v>27</v>
      </c>
      <c r="D277" s="17">
        <v>2467.3045763082987</v>
      </c>
      <c r="E277" s="18">
        <v>2.99</v>
      </c>
      <c r="F277" s="17">
        <v>6468.9945907990323</v>
      </c>
      <c r="G277" s="18">
        <v>0.76</v>
      </c>
      <c r="H277" s="17">
        <v>5305.8776174317427</v>
      </c>
      <c r="I277" s="18">
        <v>0.01</v>
      </c>
      <c r="J277" s="17">
        <v>804.65039999999999</v>
      </c>
      <c r="K277" s="18">
        <v>16.233333333333334</v>
      </c>
      <c r="L277" s="17">
        <v>4843.412683384212</v>
      </c>
      <c r="M277" s="68">
        <v>19890</v>
      </c>
      <c r="N277" s="22">
        <v>2</v>
      </c>
      <c r="O277" s="70">
        <v>9950</v>
      </c>
    </row>
    <row r="278" spans="1:15">
      <c r="A278" s="20" t="s">
        <v>542</v>
      </c>
      <c r="B278" s="21" t="s">
        <v>543</v>
      </c>
      <c r="C278" s="18">
        <v>14.9</v>
      </c>
      <c r="D278" s="17">
        <v>1361.5865995182833</v>
      </c>
      <c r="E278" s="18">
        <v>2.2000000000000002</v>
      </c>
      <c r="F278" s="17">
        <v>4759.7953510895895</v>
      </c>
      <c r="G278" s="18">
        <v>0.86</v>
      </c>
      <c r="H278" s="17">
        <v>6004.019409199077</v>
      </c>
      <c r="I278" s="18">
        <v>0</v>
      </c>
      <c r="J278" s="17">
        <v>0</v>
      </c>
      <c r="K278" s="18">
        <v>2.0333333333333332</v>
      </c>
      <c r="L278" s="17">
        <v>606.6697611631148</v>
      </c>
      <c r="M278" s="68">
        <v>12730</v>
      </c>
      <c r="N278" s="22">
        <v>1</v>
      </c>
      <c r="O278" s="70">
        <v>12730</v>
      </c>
    </row>
    <row r="279" spans="1:15">
      <c r="A279" s="20" t="s">
        <v>544</v>
      </c>
      <c r="B279" s="21" t="s">
        <v>545</v>
      </c>
      <c r="C279" s="18">
        <v>20.399999999999999</v>
      </c>
      <c r="D279" s="17">
        <v>1864.1856798773811</v>
      </c>
      <c r="E279" s="18">
        <v>4.47</v>
      </c>
      <c r="F279" s="17">
        <v>9671.0387360774821</v>
      </c>
      <c r="G279" s="18">
        <v>2.0299999999999998</v>
      </c>
      <c r="H279" s="17">
        <v>14172.27837287689</v>
      </c>
      <c r="I279" s="18">
        <v>0.23</v>
      </c>
      <c r="J279" s="17">
        <v>18506.959200000001</v>
      </c>
      <c r="K279" s="18">
        <v>32.966666666666669</v>
      </c>
      <c r="L279" s="17">
        <v>9836.0064555790268</v>
      </c>
      <c r="M279" s="68">
        <v>54050</v>
      </c>
      <c r="N279" s="22">
        <v>1</v>
      </c>
      <c r="O279" s="70">
        <v>54050</v>
      </c>
    </row>
    <row r="280" spans="1:15">
      <c r="A280" s="20" t="s">
        <v>546</v>
      </c>
      <c r="B280" s="21" t="s">
        <v>547</v>
      </c>
      <c r="C280" s="18">
        <v>120.2</v>
      </c>
      <c r="D280" s="17">
        <v>10984.074447120647</v>
      </c>
      <c r="E280" s="18">
        <v>3.65</v>
      </c>
      <c r="F280" s="17">
        <v>7896.9331961259077</v>
      </c>
      <c r="G280" s="18">
        <v>1.27</v>
      </c>
      <c r="H280" s="17">
        <v>8866.4007554451491</v>
      </c>
      <c r="I280" s="18">
        <v>0.01</v>
      </c>
      <c r="J280" s="17">
        <v>804.65039999999999</v>
      </c>
      <c r="K280" s="18">
        <v>0</v>
      </c>
      <c r="L280" s="17">
        <v>0</v>
      </c>
      <c r="M280" s="68">
        <v>28550</v>
      </c>
      <c r="N280" s="22">
        <v>1</v>
      </c>
      <c r="O280" s="70">
        <v>28550</v>
      </c>
    </row>
    <row r="281" spans="1:15">
      <c r="A281" s="20" t="s">
        <v>548</v>
      </c>
      <c r="B281" s="21" t="s">
        <v>549</v>
      </c>
      <c r="C281" s="18">
        <v>18</v>
      </c>
      <c r="D281" s="17">
        <v>1644.8697175388656</v>
      </c>
      <c r="E281" s="18">
        <v>3.13</v>
      </c>
      <c r="F281" s="17">
        <v>6771.890658595642</v>
      </c>
      <c r="G281" s="18">
        <v>1.71</v>
      </c>
      <c r="H281" s="17">
        <v>11938.22463922142</v>
      </c>
      <c r="I281" s="18">
        <v>0</v>
      </c>
      <c r="J281" s="17">
        <v>0</v>
      </c>
      <c r="K281" s="18">
        <v>4.3833333333333337</v>
      </c>
      <c r="L281" s="17">
        <v>1307.8208785729444</v>
      </c>
      <c r="M281" s="68">
        <v>21660</v>
      </c>
      <c r="N281" s="22">
        <v>1</v>
      </c>
      <c r="O281" s="70">
        <v>21660</v>
      </c>
    </row>
    <row r="282" spans="1:15">
      <c r="A282" s="20" t="s">
        <v>550</v>
      </c>
      <c r="B282" s="21" t="s">
        <v>551</v>
      </c>
      <c r="C282" s="18">
        <v>18.7</v>
      </c>
      <c r="D282" s="17">
        <v>1708.8368732209326</v>
      </c>
      <c r="E282" s="18">
        <v>2.9</v>
      </c>
      <c r="F282" s="17">
        <v>6274.275690072639</v>
      </c>
      <c r="G282" s="18">
        <v>0.73</v>
      </c>
      <c r="H282" s="17">
        <v>5096.4350799015419</v>
      </c>
      <c r="I282" s="18">
        <v>0.08</v>
      </c>
      <c r="J282" s="17">
        <v>6437.2031999999999</v>
      </c>
      <c r="K282" s="18">
        <v>32.216666666666669</v>
      </c>
      <c r="L282" s="17">
        <v>9612.2348223631234</v>
      </c>
      <c r="M282" s="68">
        <v>29130</v>
      </c>
      <c r="N282" s="22">
        <v>1</v>
      </c>
      <c r="O282" s="70">
        <v>29130</v>
      </c>
    </row>
    <row r="283" spans="1:15">
      <c r="A283" s="20" t="s">
        <v>552</v>
      </c>
      <c r="B283" s="21" t="s">
        <v>553</v>
      </c>
      <c r="C283" s="18">
        <v>23.6</v>
      </c>
      <c r="D283" s="17">
        <v>2156.6069629954018</v>
      </c>
      <c r="E283" s="18">
        <v>3.6799999999999997</v>
      </c>
      <c r="F283" s="17">
        <v>7961.8394963680385</v>
      </c>
      <c r="G283" s="18">
        <v>1.1599999999999999</v>
      </c>
      <c r="H283" s="17">
        <v>8098.44478450108</v>
      </c>
      <c r="I283" s="18">
        <v>0.02</v>
      </c>
      <c r="J283" s="17">
        <v>1609.3008</v>
      </c>
      <c r="K283" s="18">
        <v>140.55000000000001</v>
      </c>
      <c r="L283" s="17">
        <v>41934.804064660224</v>
      </c>
      <c r="M283" s="68">
        <v>61760</v>
      </c>
      <c r="N283" s="22">
        <v>2</v>
      </c>
      <c r="O283" s="70">
        <v>30880</v>
      </c>
    </row>
    <row r="284" spans="1:15">
      <c r="A284" s="20" t="s">
        <v>554</v>
      </c>
      <c r="B284" s="21" t="s">
        <v>555</v>
      </c>
      <c r="C284" s="18">
        <v>17.5</v>
      </c>
      <c r="D284" s="17">
        <v>1599.1788920516751</v>
      </c>
      <c r="E284" s="18">
        <v>4.8499999999999996</v>
      </c>
      <c r="F284" s="17">
        <v>10493.185205811138</v>
      </c>
      <c r="G284" s="18">
        <v>2.02</v>
      </c>
      <c r="H284" s="17">
        <v>14102.464193700158</v>
      </c>
      <c r="I284" s="18">
        <v>0</v>
      </c>
      <c r="J284" s="17">
        <v>0</v>
      </c>
      <c r="K284" s="18">
        <v>197.36666666666667</v>
      </c>
      <c r="L284" s="17">
        <v>58886.748456504967</v>
      </c>
      <c r="M284" s="68">
        <v>85080</v>
      </c>
      <c r="N284" s="22">
        <v>2</v>
      </c>
      <c r="O284" s="70">
        <v>42540</v>
      </c>
    </row>
    <row r="285" spans="1:15">
      <c r="A285" s="20" t="s">
        <v>556</v>
      </c>
      <c r="B285" s="21" t="s">
        <v>557</v>
      </c>
      <c r="C285" s="18">
        <v>27.1</v>
      </c>
      <c r="D285" s="17">
        <v>2476.4427414057368</v>
      </c>
      <c r="E285" s="18">
        <v>6.18</v>
      </c>
      <c r="F285" s="17">
        <v>13370.697849878934</v>
      </c>
      <c r="G285" s="18">
        <v>2.25</v>
      </c>
      <c r="H285" s="17">
        <v>15708.190314765026</v>
      </c>
      <c r="I285" s="18">
        <v>7.0000000000000007E-2</v>
      </c>
      <c r="J285" s="17">
        <v>5632.5528000000004</v>
      </c>
      <c r="K285" s="18">
        <v>0</v>
      </c>
      <c r="L285" s="17">
        <v>0</v>
      </c>
      <c r="M285" s="68">
        <v>37190</v>
      </c>
      <c r="N285" s="22">
        <v>2</v>
      </c>
      <c r="O285" s="70">
        <v>18600</v>
      </c>
    </row>
    <row r="286" spans="1:15">
      <c r="A286" s="20" t="s">
        <v>558</v>
      </c>
      <c r="B286" s="21" t="s">
        <v>559</v>
      </c>
      <c r="C286" s="18">
        <v>21.3</v>
      </c>
      <c r="D286" s="17">
        <v>1946.4291657543245</v>
      </c>
      <c r="E286" s="18">
        <v>5.3900000000000006</v>
      </c>
      <c r="F286" s="17">
        <v>11661.498610169492</v>
      </c>
      <c r="G286" s="18">
        <v>1.67</v>
      </c>
      <c r="H286" s="17">
        <v>11658.967922514486</v>
      </c>
      <c r="I286" s="18">
        <v>0.11</v>
      </c>
      <c r="J286" s="17">
        <v>8851.1543999999994</v>
      </c>
      <c r="K286" s="18">
        <v>0</v>
      </c>
      <c r="L286" s="17">
        <v>0</v>
      </c>
      <c r="M286" s="68">
        <v>34120</v>
      </c>
      <c r="N286" s="22">
        <v>2</v>
      </c>
      <c r="O286" s="70">
        <v>17060</v>
      </c>
    </row>
    <row r="287" spans="1:15">
      <c r="A287" s="20" t="s">
        <v>560</v>
      </c>
      <c r="B287" s="21" t="s">
        <v>561</v>
      </c>
      <c r="C287" s="18">
        <v>26</v>
      </c>
      <c r="D287" s="17">
        <v>2375.9229253339172</v>
      </c>
      <c r="E287" s="18">
        <v>6.629999999999999</v>
      </c>
      <c r="F287" s="17">
        <v>14344.292353510893</v>
      </c>
      <c r="G287" s="18">
        <v>2.61</v>
      </c>
      <c r="H287" s="17">
        <v>18221.500765127428</v>
      </c>
      <c r="I287" s="18">
        <v>0.18</v>
      </c>
      <c r="J287" s="17">
        <v>14483.707199999999</v>
      </c>
      <c r="K287" s="18">
        <v>0</v>
      </c>
      <c r="L287" s="17">
        <v>0</v>
      </c>
      <c r="M287" s="68">
        <v>49430</v>
      </c>
      <c r="N287" s="22">
        <v>2</v>
      </c>
      <c r="O287" s="70">
        <v>24720</v>
      </c>
    </row>
    <row r="288" spans="1:15">
      <c r="A288" s="20" t="s">
        <v>562</v>
      </c>
      <c r="B288" s="21" t="s">
        <v>563</v>
      </c>
      <c r="C288" s="18">
        <v>18.399999999999999</v>
      </c>
      <c r="D288" s="17">
        <v>1681.4223779286181</v>
      </c>
      <c r="E288" s="18">
        <v>2.77</v>
      </c>
      <c r="F288" s="17">
        <v>5993.0150556900726</v>
      </c>
      <c r="G288" s="18">
        <v>0.93</v>
      </c>
      <c r="H288" s="17">
        <v>6492.7186634362115</v>
      </c>
      <c r="I288" s="18">
        <v>0</v>
      </c>
      <c r="J288" s="17">
        <v>0</v>
      </c>
      <c r="K288" s="18">
        <v>47.966666666666669</v>
      </c>
      <c r="L288" s="17">
        <v>14311.439119897086</v>
      </c>
      <c r="M288" s="68">
        <v>28480</v>
      </c>
      <c r="N288" s="22">
        <v>2</v>
      </c>
      <c r="O288" s="70">
        <v>14240</v>
      </c>
    </row>
    <row r="289" spans="1:15">
      <c r="A289" s="20" t="s">
        <v>564</v>
      </c>
      <c r="B289" s="21" t="s">
        <v>565</v>
      </c>
      <c r="C289" s="18">
        <v>24.7</v>
      </c>
      <c r="D289" s="17">
        <v>2257.1267790672214</v>
      </c>
      <c r="E289" s="18">
        <v>6.77</v>
      </c>
      <c r="F289" s="17">
        <v>14647.188421307506</v>
      </c>
      <c r="G289" s="18">
        <v>2.68</v>
      </c>
      <c r="H289" s="17">
        <v>18710.200019364565</v>
      </c>
      <c r="I289" s="18">
        <v>0.14000000000000001</v>
      </c>
      <c r="J289" s="17">
        <v>11265.105600000001</v>
      </c>
      <c r="K289" s="18">
        <v>29.783333333333335</v>
      </c>
      <c r="L289" s="17">
        <v>8886.2201901515273</v>
      </c>
      <c r="M289" s="68">
        <v>55770</v>
      </c>
      <c r="N289" s="22">
        <v>2</v>
      </c>
      <c r="O289" s="70">
        <v>27890</v>
      </c>
    </row>
    <row r="290" spans="1:15">
      <c r="A290" s="20" t="s">
        <v>566</v>
      </c>
      <c r="B290" s="21" t="s">
        <v>567</v>
      </c>
      <c r="C290" s="18">
        <v>29.4</v>
      </c>
      <c r="D290" s="17">
        <v>2686.6205386468141</v>
      </c>
      <c r="E290" s="18">
        <v>3.38</v>
      </c>
      <c r="F290" s="17">
        <v>7312.7764939467315</v>
      </c>
      <c r="G290" s="18">
        <v>1.0900000000000001</v>
      </c>
      <c r="H290" s="17">
        <v>7609.7455302639464</v>
      </c>
      <c r="I290" s="18">
        <v>0.27</v>
      </c>
      <c r="J290" s="17">
        <v>21725.560799999999</v>
      </c>
      <c r="K290" s="18">
        <v>0</v>
      </c>
      <c r="L290" s="17">
        <v>0</v>
      </c>
      <c r="M290" s="68">
        <v>39330</v>
      </c>
      <c r="N290" s="22">
        <v>2</v>
      </c>
      <c r="O290" s="70">
        <v>19670</v>
      </c>
    </row>
    <row r="291" spans="1:15">
      <c r="A291" s="20" t="s">
        <v>568</v>
      </c>
      <c r="B291" s="21" t="s">
        <v>569</v>
      </c>
      <c r="C291" s="18">
        <v>26.6</v>
      </c>
      <c r="D291" s="17">
        <v>2430.7519159185463</v>
      </c>
      <c r="E291" s="18">
        <v>9.17</v>
      </c>
      <c r="F291" s="17">
        <v>19839.692440677965</v>
      </c>
      <c r="G291" s="18">
        <v>3.81</v>
      </c>
      <c r="H291" s="17">
        <v>26599.202266335444</v>
      </c>
      <c r="I291" s="18">
        <v>0.31</v>
      </c>
      <c r="J291" s="17">
        <v>24944.162399999997</v>
      </c>
      <c r="K291" s="18">
        <v>18.649999999999999</v>
      </c>
      <c r="L291" s="17">
        <v>5564.4546126354544</v>
      </c>
      <c r="M291" s="68">
        <v>79380</v>
      </c>
      <c r="N291" s="22">
        <v>2</v>
      </c>
      <c r="O291" s="70">
        <v>39690</v>
      </c>
    </row>
    <row r="292" spans="1:15">
      <c r="A292" s="20" t="s">
        <v>570</v>
      </c>
      <c r="B292" s="21" t="s">
        <v>571</v>
      </c>
      <c r="C292" s="18">
        <v>21.9</v>
      </c>
      <c r="D292" s="17">
        <v>2001.2581563389531</v>
      </c>
      <c r="E292" s="18">
        <v>4.82</v>
      </c>
      <c r="F292" s="17">
        <v>10428.278905569008</v>
      </c>
      <c r="G292" s="18">
        <v>2.25</v>
      </c>
      <c r="H292" s="17">
        <v>15708.190314765026</v>
      </c>
      <c r="I292" s="18">
        <v>0.01</v>
      </c>
      <c r="J292" s="17">
        <v>804.65039999999999</v>
      </c>
      <c r="K292" s="18">
        <v>36.483333333333334</v>
      </c>
      <c r="L292" s="17">
        <v>10885.246780213593</v>
      </c>
      <c r="M292" s="68">
        <v>39830</v>
      </c>
      <c r="N292" s="22">
        <v>2</v>
      </c>
      <c r="O292" s="70">
        <v>19920</v>
      </c>
    </row>
    <row r="293" spans="1:15">
      <c r="A293" s="20" t="s">
        <v>572</v>
      </c>
      <c r="B293" s="21" t="s">
        <v>573</v>
      </c>
      <c r="C293" s="18">
        <v>23.2</v>
      </c>
      <c r="D293" s="17">
        <v>2120.0543026056489</v>
      </c>
      <c r="E293" s="18">
        <v>4.74</v>
      </c>
      <c r="F293" s="17">
        <v>10255.195438256658</v>
      </c>
      <c r="G293" s="18">
        <v>1.45</v>
      </c>
      <c r="H293" s="17">
        <v>10123.05598062635</v>
      </c>
      <c r="I293" s="18">
        <v>0.31</v>
      </c>
      <c r="J293" s="17">
        <v>24944.162399999997</v>
      </c>
      <c r="K293" s="18">
        <v>0</v>
      </c>
      <c r="L293" s="17">
        <v>0</v>
      </c>
      <c r="M293" s="68">
        <v>47440</v>
      </c>
      <c r="N293" s="22">
        <v>2</v>
      </c>
      <c r="O293" s="70">
        <v>23720</v>
      </c>
    </row>
    <row r="294" spans="1:15">
      <c r="A294" s="20" t="s">
        <v>574</v>
      </c>
      <c r="B294" s="21" t="s">
        <v>575</v>
      </c>
      <c r="C294" s="18">
        <v>26.6</v>
      </c>
      <c r="D294" s="17">
        <v>2430.7519159185463</v>
      </c>
      <c r="E294" s="18">
        <v>6.2200000000000006</v>
      </c>
      <c r="F294" s="17">
        <v>13457.239583535113</v>
      </c>
      <c r="G294" s="18">
        <v>2.5</v>
      </c>
      <c r="H294" s="17">
        <v>17453.544794183363</v>
      </c>
      <c r="I294" s="18">
        <v>0.1</v>
      </c>
      <c r="J294" s="17">
        <v>8046.5039999999999</v>
      </c>
      <c r="K294" s="18">
        <v>19.616666666666667</v>
      </c>
      <c r="L294" s="17">
        <v>5852.8713843359519</v>
      </c>
      <c r="M294" s="68">
        <v>47240</v>
      </c>
      <c r="N294" s="22">
        <v>2</v>
      </c>
      <c r="O294" s="70">
        <v>23620</v>
      </c>
    </row>
    <row r="295" spans="1:15">
      <c r="A295" s="20" t="s">
        <v>576</v>
      </c>
      <c r="B295" s="21" t="s">
        <v>577</v>
      </c>
      <c r="C295" s="18">
        <v>31.3</v>
      </c>
      <c r="D295" s="17">
        <v>2860.245675498139</v>
      </c>
      <c r="E295" s="18">
        <v>5.95</v>
      </c>
      <c r="F295" s="17">
        <v>12873.082881355933</v>
      </c>
      <c r="G295" s="18">
        <v>2.46</v>
      </c>
      <c r="H295" s="17">
        <v>17174.288077476427</v>
      </c>
      <c r="I295" s="18">
        <v>0.23</v>
      </c>
      <c r="J295" s="17">
        <v>18506.959200000001</v>
      </c>
      <c r="K295" s="18">
        <v>195.3</v>
      </c>
      <c r="L295" s="17">
        <v>58270.133289421145</v>
      </c>
      <c r="M295" s="68">
        <v>109680</v>
      </c>
      <c r="N295" s="22">
        <v>2</v>
      </c>
      <c r="O295" s="70">
        <v>54840</v>
      </c>
    </row>
    <row r="296" spans="1:15">
      <c r="A296" s="20" t="s">
        <v>578</v>
      </c>
      <c r="B296" s="21" t="s">
        <v>579</v>
      </c>
      <c r="C296" s="18">
        <v>21.9</v>
      </c>
      <c r="D296" s="17">
        <v>2001.2581563389531</v>
      </c>
      <c r="E296" s="18">
        <v>2.4300000000000002</v>
      </c>
      <c r="F296" s="17">
        <v>5257.4103196125916</v>
      </c>
      <c r="G296" s="18">
        <v>0.89</v>
      </c>
      <c r="H296" s="17">
        <v>6213.4619467292769</v>
      </c>
      <c r="I296" s="18">
        <v>0.04</v>
      </c>
      <c r="J296" s="17">
        <v>3218.6016</v>
      </c>
      <c r="K296" s="18">
        <v>36.200000000000003</v>
      </c>
      <c r="L296" s="17">
        <v>10800.710829887586</v>
      </c>
      <c r="M296" s="68">
        <v>27490</v>
      </c>
      <c r="N296" s="22">
        <v>1</v>
      </c>
      <c r="O296" s="70">
        <v>27490</v>
      </c>
    </row>
    <row r="297" spans="1:15">
      <c r="A297" s="20" t="s">
        <v>580</v>
      </c>
      <c r="B297" s="21" t="s">
        <v>581</v>
      </c>
      <c r="C297" s="18">
        <v>17.100000000000001</v>
      </c>
      <c r="D297" s="17">
        <v>1562.6262316619225</v>
      </c>
      <c r="E297" s="18">
        <v>2.21</v>
      </c>
      <c r="F297" s="17">
        <v>4781.4307845036319</v>
      </c>
      <c r="G297" s="18">
        <v>0.53</v>
      </c>
      <c r="H297" s="17">
        <v>3700.1514963668733</v>
      </c>
      <c r="I297" s="18">
        <v>0.19</v>
      </c>
      <c r="J297" s="17">
        <v>15288.357599999999</v>
      </c>
      <c r="K297" s="18">
        <v>180.55</v>
      </c>
      <c r="L297" s="17">
        <v>53869.291169508389</v>
      </c>
      <c r="M297" s="68">
        <v>79200</v>
      </c>
      <c r="N297" s="22">
        <v>1</v>
      </c>
      <c r="O297" s="70">
        <v>79200</v>
      </c>
    </row>
    <row r="298" spans="1:15">
      <c r="A298" s="20" t="s">
        <v>582</v>
      </c>
      <c r="B298" s="21" t="s">
        <v>583</v>
      </c>
      <c r="C298" s="18">
        <v>33.700000000000003</v>
      </c>
      <c r="D298" s="17">
        <v>3079.5616378366544</v>
      </c>
      <c r="E298" s="18">
        <v>3.9400000000000004</v>
      </c>
      <c r="F298" s="17">
        <v>8524.3607651331731</v>
      </c>
      <c r="G298" s="18">
        <v>1.8</v>
      </c>
      <c r="H298" s="17">
        <v>12566.552251812021</v>
      </c>
      <c r="I298" s="18">
        <v>0.12</v>
      </c>
      <c r="J298" s="17">
        <v>9655.8047999999981</v>
      </c>
      <c r="K298" s="18">
        <v>0</v>
      </c>
      <c r="L298" s="17">
        <v>0</v>
      </c>
      <c r="M298" s="68">
        <v>33830</v>
      </c>
      <c r="N298" s="22">
        <v>1</v>
      </c>
      <c r="O298" s="70">
        <v>33830</v>
      </c>
    </row>
    <row r="299" spans="1:15">
      <c r="A299" s="20" t="s">
        <v>584</v>
      </c>
      <c r="B299" s="21" t="s">
        <v>585</v>
      </c>
      <c r="C299" s="18">
        <v>20.9</v>
      </c>
      <c r="D299" s="17">
        <v>1909.8765053645718</v>
      </c>
      <c r="E299" s="18">
        <v>3.6399999999999997</v>
      </c>
      <c r="F299" s="17">
        <v>7875.2977627118644</v>
      </c>
      <c r="G299" s="18">
        <v>1.66</v>
      </c>
      <c r="H299" s="17">
        <v>11589.153743337753</v>
      </c>
      <c r="I299" s="18">
        <v>0.31</v>
      </c>
      <c r="J299" s="17">
        <v>24944.162399999997</v>
      </c>
      <c r="K299" s="18">
        <v>28</v>
      </c>
      <c r="L299" s="17">
        <v>8354.1409733937126</v>
      </c>
      <c r="M299" s="68">
        <v>54670</v>
      </c>
      <c r="N299" s="22">
        <v>1</v>
      </c>
      <c r="O299" s="70">
        <v>54670</v>
      </c>
    </row>
    <row r="300" spans="1:15">
      <c r="A300" s="20" t="s">
        <v>586</v>
      </c>
      <c r="B300" s="21" t="s">
        <v>587</v>
      </c>
      <c r="C300" s="18">
        <v>20.6</v>
      </c>
      <c r="D300" s="17">
        <v>1882.4620100722575</v>
      </c>
      <c r="E300" s="18">
        <v>5.12</v>
      </c>
      <c r="F300" s="17">
        <v>11077.341907990316</v>
      </c>
      <c r="G300" s="18">
        <v>2.15</v>
      </c>
      <c r="H300" s="17">
        <v>15010.048522997691</v>
      </c>
      <c r="I300" s="18">
        <v>0.22</v>
      </c>
      <c r="J300" s="17">
        <v>17702.308799999999</v>
      </c>
      <c r="K300" s="18">
        <v>0.65</v>
      </c>
      <c r="L300" s="17">
        <v>193.93541545378261</v>
      </c>
      <c r="M300" s="68">
        <v>45870</v>
      </c>
      <c r="N300" s="22">
        <v>1</v>
      </c>
      <c r="O300" s="70">
        <v>45870</v>
      </c>
    </row>
    <row r="301" spans="1:15">
      <c r="A301" s="20" t="s">
        <v>588</v>
      </c>
      <c r="B301" s="21" t="s">
        <v>589</v>
      </c>
      <c r="C301" s="18">
        <v>28</v>
      </c>
      <c r="D301" s="17">
        <v>2558.6862272826802</v>
      </c>
      <c r="E301" s="18">
        <v>10.56</v>
      </c>
      <c r="F301" s="17">
        <v>22847.017685230025</v>
      </c>
      <c r="G301" s="18">
        <v>3.95</v>
      </c>
      <c r="H301" s="17">
        <v>27576.600774809714</v>
      </c>
      <c r="I301" s="18">
        <v>0.06</v>
      </c>
      <c r="J301" s="17">
        <v>4827.902399999999</v>
      </c>
      <c r="K301" s="18">
        <v>0</v>
      </c>
      <c r="L301" s="17">
        <v>0</v>
      </c>
      <c r="M301" s="68">
        <v>57810</v>
      </c>
      <c r="N301" s="22">
        <v>2</v>
      </c>
      <c r="O301" s="70">
        <v>28910</v>
      </c>
    </row>
    <row r="302" spans="1:15">
      <c r="A302" s="20" t="s">
        <v>590</v>
      </c>
      <c r="B302" s="21" t="s">
        <v>591</v>
      </c>
      <c r="C302" s="18">
        <v>22</v>
      </c>
      <c r="D302" s="17">
        <v>2010.3963214363914</v>
      </c>
      <c r="E302" s="18">
        <v>4.8</v>
      </c>
      <c r="F302" s="17">
        <v>10385.00803874092</v>
      </c>
      <c r="G302" s="18">
        <v>1.84</v>
      </c>
      <c r="H302" s="17">
        <v>12845.808968518955</v>
      </c>
      <c r="I302" s="18">
        <v>0.02</v>
      </c>
      <c r="J302" s="17">
        <v>1609.3008</v>
      </c>
      <c r="K302" s="18">
        <v>72.983333333333334</v>
      </c>
      <c r="L302" s="17">
        <v>21775.466263387541</v>
      </c>
      <c r="M302" s="68">
        <v>48630</v>
      </c>
      <c r="N302" s="22">
        <v>2</v>
      </c>
      <c r="O302" s="70">
        <v>24320</v>
      </c>
    </row>
    <row r="303" spans="1:15">
      <c r="A303" s="20" t="s">
        <v>592</v>
      </c>
      <c r="B303" s="21" t="s">
        <v>593</v>
      </c>
      <c r="C303" s="18">
        <v>27.9</v>
      </c>
      <c r="D303" s="17">
        <v>2549.5480621852416</v>
      </c>
      <c r="E303" s="18">
        <v>5.42</v>
      </c>
      <c r="F303" s="17">
        <v>11726.404910411622</v>
      </c>
      <c r="G303" s="18">
        <v>1.76</v>
      </c>
      <c r="H303" s="17">
        <v>12287.295535105088</v>
      </c>
      <c r="I303" s="18">
        <v>0.05</v>
      </c>
      <c r="J303" s="17">
        <v>4023.252</v>
      </c>
      <c r="K303" s="18">
        <v>0</v>
      </c>
      <c r="L303" s="17">
        <v>0</v>
      </c>
      <c r="M303" s="68">
        <v>30590</v>
      </c>
      <c r="N303" s="22">
        <v>2</v>
      </c>
      <c r="O303" s="70">
        <v>15300</v>
      </c>
    </row>
    <row r="304" spans="1:15">
      <c r="A304" s="20" t="s">
        <v>594</v>
      </c>
      <c r="B304" s="21" t="s">
        <v>595</v>
      </c>
      <c r="C304" s="18">
        <v>26.6</v>
      </c>
      <c r="D304" s="17">
        <v>2430.7519159185463</v>
      </c>
      <c r="E304" s="18">
        <v>4.95</v>
      </c>
      <c r="F304" s="17">
        <v>10709.539539951575</v>
      </c>
      <c r="G304" s="18">
        <v>0.82</v>
      </c>
      <c r="H304" s="17">
        <v>5724.7626924921424</v>
      </c>
      <c r="I304" s="18">
        <v>0.01</v>
      </c>
      <c r="J304" s="17">
        <v>804.65039999999999</v>
      </c>
      <c r="K304" s="18">
        <v>4.8499999999999996</v>
      </c>
      <c r="L304" s="17">
        <v>1447.0565614628395</v>
      </c>
      <c r="M304" s="68">
        <v>21120</v>
      </c>
      <c r="N304" s="22">
        <v>2</v>
      </c>
      <c r="O304" s="70">
        <v>10560</v>
      </c>
    </row>
    <row r="305" spans="1:15">
      <c r="A305" s="20" t="s">
        <v>596</v>
      </c>
      <c r="B305" s="21" t="s">
        <v>597</v>
      </c>
      <c r="C305" s="18">
        <v>20.399999999999999</v>
      </c>
      <c r="D305" s="17">
        <v>1864.1856798773811</v>
      </c>
      <c r="E305" s="18">
        <v>6.09</v>
      </c>
      <c r="F305" s="17">
        <v>13175.978949152543</v>
      </c>
      <c r="G305" s="18">
        <v>1.84</v>
      </c>
      <c r="H305" s="17">
        <v>12845.808968518955</v>
      </c>
      <c r="I305" s="18">
        <v>0.06</v>
      </c>
      <c r="J305" s="17">
        <v>4827.902399999999</v>
      </c>
      <c r="K305" s="18">
        <v>6.0666666666666664</v>
      </c>
      <c r="L305" s="17">
        <v>1810.0638775686375</v>
      </c>
      <c r="M305" s="68">
        <v>34520</v>
      </c>
      <c r="N305" s="22">
        <v>2</v>
      </c>
      <c r="O305" s="70">
        <v>17260</v>
      </c>
    </row>
    <row r="306" spans="1:15">
      <c r="A306" s="20" t="s">
        <v>598</v>
      </c>
      <c r="B306" s="21" t="s">
        <v>599</v>
      </c>
      <c r="C306" s="18">
        <v>24.1</v>
      </c>
      <c r="D306" s="17">
        <v>2202.2977884825928</v>
      </c>
      <c r="E306" s="18">
        <v>5.72</v>
      </c>
      <c r="F306" s="17">
        <v>12375.46791283293</v>
      </c>
      <c r="G306" s="18">
        <v>2.86</v>
      </c>
      <c r="H306" s="17">
        <v>19966.855244545764</v>
      </c>
      <c r="I306" s="18">
        <v>0.01</v>
      </c>
      <c r="J306" s="17">
        <v>804.65039999999999</v>
      </c>
      <c r="K306" s="18">
        <v>0</v>
      </c>
      <c r="L306" s="17">
        <v>0</v>
      </c>
      <c r="M306" s="68">
        <v>35350</v>
      </c>
      <c r="N306" s="22">
        <v>2</v>
      </c>
      <c r="O306" s="70">
        <v>17680</v>
      </c>
    </row>
    <row r="307" spans="1:15">
      <c r="A307" s="20" t="s">
        <v>600</v>
      </c>
      <c r="B307" s="21" t="s">
        <v>601</v>
      </c>
      <c r="C307" s="18">
        <v>19</v>
      </c>
      <c r="D307" s="17">
        <v>1736.2513685132471</v>
      </c>
      <c r="E307" s="18">
        <v>4.34</v>
      </c>
      <c r="F307" s="17">
        <v>9389.7781016949157</v>
      </c>
      <c r="G307" s="18">
        <v>1.8</v>
      </c>
      <c r="H307" s="17">
        <v>12566.552251812021</v>
      </c>
      <c r="I307" s="18">
        <v>0.2</v>
      </c>
      <c r="J307" s="17">
        <v>16093.008</v>
      </c>
      <c r="K307" s="18">
        <v>2.3166666666666669</v>
      </c>
      <c r="L307" s="17">
        <v>691.20571148912268</v>
      </c>
      <c r="M307" s="68">
        <v>40480</v>
      </c>
      <c r="N307" s="22">
        <v>2</v>
      </c>
      <c r="O307" s="70">
        <v>20240</v>
      </c>
    </row>
    <row r="308" spans="1:15">
      <c r="A308" s="20" t="s">
        <v>602</v>
      </c>
      <c r="B308" s="21" t="s">
        <v>603</v>
      </c>
      <c r="C308" s="18">
        <v>32.299999999999997</v>
      </c>
      <c r="D308" s="17">
        <v>2951.6273264725201</v>
      </c>
      <c r="E308" s="18">
        <v>5.57</v>
      </c>
      <c r="F308" s="17">
        <v>12050.936411622277</v>
      </c>
      <c r="G308" s="18">
        <v>1.23</v>
      </c>
      <c r="H308" s="17">
        <v>8587.1440387382136</v>
      </c>
      <c r="I308" s="18">
        <v>0.03</v>
      </c>
      <c r="J308" s="17">
        <v>2413.9511999999995</v>
      </c>
      <c r="K308" s="18">
        <v>102.83333333333333</v>
      </c>
      <c r="L308" s="17">
        <v>30681.577265380478</v>
      </c>
      <c r="M308" s="68">
        <v>56690</v>
      </c>
      <c r="N308" s="22">
        <v>2</v>
      </c>
      <c r="O308" s="70">
        <v>28350</v>
      </c>
    </row>
    <row r="309" spans="1:15">
      <c r="A309" s="20" t="s">
        <v>604</v>
      </c>
      <c r="B309" s="21" t="s">
        <v>605</v>
      </c>
      <c r="C309" s="18">
        <v>25.9</v>
      </c>
      <c r="D309" s="17">
        <v>2366.7847602364791</v>
      </c>
      <c r="E309" s="18">
        <v>5.6400000000000006</v>
      </c>
      <c r="F309" s="17">
        <v>12202.384445520584</v>
      </c>
      <c r="G309" s="18">
        <v>2.16</v>
      </c>
      <c r="H309" s="17">
        <v>15079.862702174427</v>
      </c>
      <c r="I309" s="18">
        <v>0.02</v>
      </c>
      <c r="J309" s="17">
        <v>1609.3008</v>
      </c>
      <c r="K309" s="18">
        <v>34.75</v>
      </c>
      <c r="L309" s="17">
        <v>10368.08567233684</v>
      </c>
      <c r="M309" s="68">
        <v>41630</v>
      </c>
      <c r="N309" s="22">
        <v>2</v>
      </c>
      <c r="O309" s="70">
        <v>20820</v>
      </c>
    </row>
    <row r="310" spans="1:15">
      <c r="A310" s="20" t="s">
        <v>606</v>
      </c>
      <c r="B310" s="21" t="s">
        <v>607</v>
      </c>
      <c r="C310" s="18">
        <v>26</v>
      </c>
      <c r="D310" s="17">
        <v>2375.9229253339172</v>
      </c>
      <c r="E310" s="18">
        <v>7.2100000000000009</v>
      </c>
      <c r="F310" s="17">
        <v>15599.147491525426</v>
      </c>
      <c r="G310" s="18">
        <v>2.64</v>
      </c>
      <c r="H310" s="17">
        <v>18430.943302657633</v>
      </c>
      <c r="I310" s="18">
        <v>0.12</v>
      </c>
      <c r="J310" s="17">
        <v>9655.8047999999981</v>
      </c>
      <c r="K310" s="18">
        <v>0.35</v>
      </c>
      <c r="L310" s="17">
        <v>104.4267621674214</v>
      </c>
      <c r="M310" s="68">
        <v>46170</v>
      </c>
      <c r="N310" s="22">
        <v>2</v>
      </c>
      <c r="O310" s="70">
        <v>23090</v>
      </c>
    </row>
    <row r="311" spans="1:15">
      <c r="A311" s="20" t="s">
        <v>608</v>
      </c>
      <c r="B311" s="21" t="s">
        <v>609</v>
      </c>
      <c r="C311" s="18">
        <v>26</v>
      </c>
      <c r="D311" s="17">
        <v>2375.9229253339172</v>
      </c>
      <c r="E311" s="18">
        <v>8.56</v>
      </c>
      <c r="F311" s="17">
        <v>18519.931002421308</v>
      </c>
      <c r="G311" s="18">
        <v>3.86</v>
      </c>
      <c r="H311" s="17">
        <v>26948.27316221911</v>
      </c>
      <c r="I311" s="18">
        <v>0.2</v>
      </c>
      <c r="J311" s="17">
        <v>16093.008</v>
      </c>
      <c r="K311" s="18">
        <v>93.3</v>
      </c>
      <c r="L311" s="17">
        <v>27837.191172058334</v>
      </c>
      <c r="M311" s="68">
        <v>91770</v>
      </c>
      <c r="N311" s="22">
        <v>2</v>
      </c>
      <c r="O311" s="70">
        <v>45890</v>
      </c>
    </row>
    <row r="312" spans="1:15">
      <c r="A312" s="20" t="s">
        <v>610</v>
      </c>
      <c r="B312" s="21" t="s">
        <v>611</v>
      </c>
      <c r="C312" s="18">
        <v>21.3</v>
      </c>
      <c r="D312" s="17">
        <v>1946.4291657543245</v>
      </c>
      <c r="E312" s="18">
        <v>5.99</v>
      </c>
      <c r="F312" s="17">
        <v>12959.624615012108</v>
      </c>
      <c r="G312" s="18">
        <v>2.02</v>
      </c>
      <c r="H312" s="17">
        <v>14102.464193700158</v>
      </c>
      <c r="I312" s="18">
        <v>7.0000000000000007E-2</v>
      </c>
      <c r="J312" s="17">
        <v>5632.5528000000004</v>
      </c>
      <c r="K312" s="18">
        <v>0.83333333333333337</v>
      </c>
      <c r="L312" s="17">
        <v>248.63514801767002</v>
      </c>
      <c r="M312" s="68">
        <v>34890</v>
      </c>
      <c r="N312" s="22">
        <v>2</v>
      </c>
      <c r="O312" s="70">
        <v>17450</v>
      </c>
    </row>
    <row r="313" spans="1:15">
      <c r="A313" s="20" t="s">
        <v>612</v>
      </c>
      <c r="B313" s="21" t="s">
        <v>613</v>
      </c>
      <c r="C313" s="18">
        <v>22.7</v>
      </c>
      <c r="D313" s="17">
        <v>2074.3634771184584</v>
      </c>
      <c r="E313" s="18">
        <v>7.1300000000000008</v>
      </c>
      <c r="F313" s="17">
        <v>15426.064024213078</v>
      </c>
      <c r="G313" s="18">
        <v>2.65</v>
      </c>
      <c r="H313" s="17">
        <v>18500.757481834364</v>
      </c>
      <c r="I313" s="18">
        <v>0.12</v>
      </c>
      <c r="J313" s="17">
        <v>9655.8047999999981</v>
      </c>
      <c r="K313" s="18">
        <v>0</v>
      </c>
      <c r="L313" s="17">
        <v>0</v>
      </c>
      <c r="M313" s="68">
        <v>45660</v>
      </c>
      <c r="N313" s="22">
        <v>2</v>
      </c>
      <c r="O313" s="70">
        <v>22830</v>
      </c>
    </row>
    <row r="314" spans="1:15">
      <c r="A314" s="20" t="s">
        <v>614</v>
      </c>
      <c r="B314" s="21" t="s">
        <v>615</v>
      </c>
      <c r="C314" s="18">
        <v>15.8</v>
      </c>
      <c r="D314" s="17">
        <v>1443.8300853952267</v>
      </c>
      <c r="E314" s="18">
        <v>2.17</v>
      </c>
      <c r="F314" s="17">
        <v>4694.8890508474578</v>
      </c>
      <c r="G314" s="18">
        <v>0.85</v>
      </c>
      <c r="H314" s="17">
        <v>5934.2052300223431</v>
      </c>
      <c r="I314" s="18">
        <v>0.22</v>
      </c>
      <c r="J314" s="17">
        <v>17702.308799999999</v>
      </c>
      <c r="K314" s="18">
        <v>14.55</v>
      </c>
      <c r="L314" s="17">
        <v>4341.1696843885184</v>
      </c>
      <c r="M314" s="68">
        <v>34120</v>
      </c>
      <c r="N314" s="22">
        <v>1</v>
      </c>
      <c r="O314" s="70">
        <v>34120</v>
      </c>
    </row>
    <row r="315" spans="1:15">
      <c r="A315" s="20" t="s">
        <v>616</v>
      </c>
      <c r="B315" s="21" t="s">
        <v>617</v>
      </c>
      <c r="C315" s="18">
        <v>29.7</v>
      </c>
      <c r="D315" s="17">
        <v>2714.0350339391284</v>
      </c>
      <c r="E315" s="18">
        <v>3.1799999999999997</v>
      </c>
      <c r="F315" s="17">
        <v>6880.0678256658593</v>
      </c>
      <c r="G315" s="18">
        <v>0.76</v>
      </c>
      <c r="H315" s="17">
        <v>5305.8776174317427</v>
      </c>
      <c r="I315" s="18">
        <v>0</v>
      </c>
      <c r="J315" s="17">
        <v>0</v>
      </c>
      <c r="K315" s="18">
        <v>52.06666666666667</v>
      </c>
      <c r="L315" s="17">
        <v>15534.724048144024</v>
      </c>
      <c r="M315" s="68">
        <v>30430</v>
      </c>
      <c r="N315" s="22">
        <v>1</v>
      </c>
      <c r="O315" s="70">
        <v>30430</v>
      </c>
    </row>
    <row r="316" spans="1:15">
      <c r="A316" s="20" t="s">
        <v>618</v>
      </c>
      <c r="B316" s="21" t="s">
        <v>619</v>
      </c>
      <c r="C316" s="18">
        <v>23.8</v>
      </c>
      <c r="D316" s="17">
        <v>2174.883293190278</v>
      </c>
      <c r="E316" s="18">
        <v>2.12</v>
      </c>
      <c r="F316" s="17">
        <v>4586.7118837772405</v>
      </c>
      <c r="G316" s="18">
        <v>0.54</v>
      </c>
      <c r="H316" s="17">
        <v>3769.9656755436067</v>
      </c>
      <c r="I316" s="18">
        <v>0.16</v>
      </c>
      <c r="J316" s="17">
        <v>12874.4064</v>
      </c>
      <c r="K316" s="18">
        <v>26.433333333333334</v>
      </c>
      <c r="L316" s="17">
        <v>7886.7068951204928</v>
      </c>
      <c r="M316" s="68">
        <v>31290</v>
      </c>
      <c r="N316" s="22">
        <v>1</v>
      </c>
      <c r="O316" s="70">
        <v>31290</v>
      </c>
    </row>
    <row r="317" spans="1:15">
      <c r="A317" s="20" t="s">
        <v>620</v>
      </c>
      <c r="B317" s="21" t="s">
        <v>621</v>
      </c>
      <c r="C317" s="18">
        <v>17</v>
      </c>
      <c r="D317" s="17">
        <v>1553.4880665644844</v>
      </c>
      <c r="E317" s="18">
        <v>2.62</v>
      </c>
      <c r="F317" s="17">
        <v>5668.4835544794196</v>
      </c>
      <c r="G317" s="18">
        <v>0.89</v>
      </c>
      <c r="H317" s="17">
        <v>6213.4619467292769</v>
      </c>
      <c r="I317" s="18">
        <v>0.04</v>
      </c>
      <c r="J317" s="17">
        <v>3218.6016</v>
      </c>
      <c r="K317" s="18">
        <v>63.85</v>
      </c>
      <c r="L317" s="17">
        <v>19050.425041113878</v>
      </c>
      <c r="M317" s="68">
        <v>35700</v>
      </c>
      <c r="N317" s="22">
        <v>1</v>
      </c>
      <c r="O317" s="70">
        <v>35700</v>
      </c>
    </row>
    <row r="318" spans="1:15">
      <c r="A318" s="20" t="s">
        <v>622</v>
      </c>
      <c r="B318" s="21" t="s">
        <v>623</v>
      </c>
      <c r="C318" s="18">
        <v>34.5</v>
      </c>
      <c r="D318" s="17">
        <v>3152.6669586161593</v>
      </c>
      <c r="E318" s="18">
        <v>3.7199999999999998</v>
      </c>
      <c r="F318" s="17">
        <v>8048.3812300242134</v>
      </c>
      <c r="G318" s="18">
        <v>1.19</v>
      </c>
      <c r="H318" s="17">
        <v>8307.8873220312798</v>
      </c>
      <c r="I318" s="18">
        <v>0.25</v>
      </c>
      <c r="J318" s="17">
        <v>20116.259999999998</v>
      </c>
      <c r="K318" s="18">
        <v>67.333333333333329</v>
      </c>
      <c r="L318" s="17">
        <v>20089.719959827737</v>
      </c>
      <c r="M318" s="68">
        <v>59710</v>
      </c>
      <c r="N318" s="22">
        <v>1</v>
      </c>
      <c r="O318" s="70">
        <v>59710</v>
      </c>
    </row>
    <row r="319" spans="1:15">
      <c r="A319" s="20" t="s">
        <v>624</v>
      </c>
      <c r="B319" s="21" t="s">
        <v>625</v>
      </c>
      <c r="C319" s="18">
        <v>29</v>
      </c>
      <c r="D319" s="17">
        <v>2650.0678782570612</v>
      </c>
      <c r="E319" s="18">
        <v>8.0300000000000011</v>
      </c>
      <c r="F319" s="17">
        <v>17373.253031477001</v>
      </c>
      <c r="G319" s="18">
        <v>3.24</v>
      </c>
      <c r="H319" s="17">
        <v>22619.794053261641</v>
      </c>
      <c r="I319" s="18">
        <v>7.0000000000000007E-2</v>
      </c>
      <c r="J319" s="17">
        <v>5632.5528000000004</v>
      </c>
      <c r="K319" s="18">
        <v>1.8833333333333333</v>
      </c>
      <c r="L319" s="17">
        <v>561.91543451993425</v>
      </c>
      <c r="M319" s="68">
        <v>48840</v>
      </c>
      <c r="N319" s="22">
        <v>2</v>
      </c>
      <c r="O319" s="70">
        <v>24420</v>
      </c>
    </row>
    <row r="320" spans="1:15">
      <c r="A320" s="20" t="s">
        <v>626</v>
      </c>
      <c r="B320" s="21" t="s">
        <v>627</v>
      </c>
      <c r="C320" s="18">
        <v>31.3</v>
      </c>
      <c r="D320" s="17">
        <v>2860.245675498139</v>
      </c>
      <c r="E320" s="18">
        <v>7.41</v>
      </c>
      <c r="F320" s="17">
        <v>16031.856159806295</v>
      </c>
      <c r="G320" s="18">
        <v>2.87</v>
      </c>
      <c r="H320" s="17">
        <v>20036.669423722502</v>
      </c>
      <c r="I320" s="18">
        <v>0.16</v>
      </c>
      <c r="J320" s="17">
        <v>12874.4064</v>
      </c>
      <c r="K320" s="18">
        <v>0</v>
      </c>
      <c r="L320" s="17">
        <v>0</v>
      </c>
      <c r="M320" s="68">
        <v>51800</v>
      </c>
      <c r="N320" s="22">
        <v>2</v>
      </c>
      <c r="O320" s="70">
        <v>25900</v>
      </c>
    </row>
    <row r="321" spans="1:15">
      <c r="A321" s="20" t="s">
        <v>628</v>
      </c>
      <c r="B321" s="21" t="s">
        <v>629</v>
      </c>
      <c r="C321" s="18">
        <v>33.299999999999997</v>
      </c>
      <c r="D321" s="17">
        <v>3043.0089774469016</v>
      </c>
      <c r="E321" s="18">
        <v>6.7799999999999994</v>
      </c>
      <c r="F321" s="17">
        <v>14668.82385472155</v>
      </c>
      <c r="G321" s="18">
        <v>2.39</v>
      </c>
      <c r="H321" s="17">
        <v>16685.588823239297</v>
      </c>
      <c r="I321" s="18">
        <v>0.22</v>
      </c>
      <c r="J321" s="17">
        <v>17702.308799999999</v>
      </c>
      <c r="K321" s="18">
        <v>0</v>
      </c>
      <c r="L321" s="17">
        <v>0</v>
      </c>
      <c r="M321" s="68">
        <v>52100</v>
      </c>
      <c r="N321" s="22">
        <v>2</v>
      </c>
      <c r="O321" s="70">
        <v>26050</v>
      </c>
    </row>
    <row r="322" spans="1:15">
      <c r="A322" s="20" t="s">
        <v>630</v>
      </c>
      <c r="B322" s="21" t="s">
        <v>631</v>
      </c>
      <c r="C322" s="18">
        <v>24.7</v>
      </c>
      <c r="D322" s="17">
        <v>2257.1267790672214</v>
      </c>
      <c r="E322" s="18">
        <v>4.2699999999999996</v>
      </c>
      <c r="F322" s="17">
        <v>9238.330067796609</v>
      </c>
      <c r="G322" s="18">
        <v>1.01</v>
      </c>
      <c r="H322" s="17">
        <v>7051.232096850079</v>
      </c>
      <c r="I322" s="18">
        <v>0</v>
      </c>
      <c r="J322" s="17">
        <v>0</v>
      </c>
      <c r="K322" s="18">
        <v>10.95</v>
      </c>
      <c r="L322" s="17">
        <v>3267.0658449521839</v>
      </c>
      <c r="M322" s="68">
        <v>21810</v>
      </c>
      <c r="N322" s="22">
        <v>2</v>
      </c>
      <c r="O322" s="70">
        <v>10910</v>
      </c>
    </row>
    <row r="323" spans="1:15">
      <c r="A323" s="20" t="s">
        <v>632</v>
      </c>
      <c r="B323" s="21" t="s">
        <v>633</v>
      </c>
      <c r="C323" s="18">
        <v>36.4</v>
      </c>
      <c r="D323" s="17">
        <v>3326.2920954674837</v>
      </c>
      <c r="E323" s="18">
        <v>6.4499999999999993</v>
      </c>
      <c r="F323" s="17">
        <v>13954.85455205811</v>
      </c>
      <c r="G323" s="18">
        <v>2.86</v>
      </c>
      <c r="H323" s="17">
        <v>19966.855244545764</v>
      </c>
      <c r="I323" s="18">
        <v>0.1</v>
      </c>
      <c r="J323" s="17">
        <v>8046.5039999999999</v>
      </c>
      <c r="K323" s="18">
        <v>0</v>
      </c>
      <c r="L323" s="17">
        <v>0</v>
      </c>
      <c r="M323" s="68">
        <v>45290</v>
      </c>
      <c r="N323" s="22">
        <v>2</v>
      </c>
      <c r="O323" s="70">
        <v>22650</v>
      </c>
    </row>
    <row r="324" spans="1:15">
      <c r="A324" s="20" t="s">
        <v>634</v>
      </c>
      <c r="B324" s="21" t="s">
        <v>635</v>
      </c>
      <c r="C324" s="18">
        <v>33.200000000000003</v>
      </c>
      <c r="D324" s="17">
        <v>3033.8708123494639</v>
      </c>
      <c r="E324" s="18">
        <v>6.24</v>
      </c>
      <c r="F324" s="17">
        <v>13500.510450363197</v>
      </c>
      <c r="G324" s="18">
        <v>2.38</v>
      </c>
      <c r="H324" s="17">
        <v>16615.77464406256</v>
      </c>
      <c r="I324" s="18">
        <v>0.15</v>
      </c>
      <c r="J324" s="17">
        <v>12069.755999999999</v>
      </c>
      <c r="K324" s="18">
        <v>0</v>
      </c>
      <c r="L324" s="17">
        <v>0</v>
      </c>
      <c r="M324" s="68">
        <v>45220</v>
      </c>
      <c r="N324" s="22">
        <v>2</v>
      </c>
      <c r="O324" s="70">
        <v>22610</v>
      </c>
    </row>
    <row r="325" spans="1:15">
      <c r="A325" s="20" t="s">
        <v>636</v>
      </c>
      <c r="B325" s="21" t="s">
        <v>637</v>
      </c>
      <c r="C325" s="18">
        <v>29.9</v>
      </c>
      <c r="D325" s="17">
        <v>2732.3113641340046</v>
      </c>
      <c r="E325" s="18">
        <v>4.6099999999999994</v>
      </c>
      <c r="F325" s="17">
        <v>9973.9348038740918</v>
      </c>
      <c r="G325" s="18">
        <v>1.6</v>
      </c>
      <c r="H325" s="17">
        <v>11170.268668277353</v>
      </c>
      <c r="I325" s="18">
        <v>0</v>
      </c>
      <c r="J325" s="17">
        <v>0</v>
      </c>
      <c r="K325" s="18">
        <v>179.81666666666666</v>
      </c>
      <c r="L325" s="17">
        <v>53650.492239252831</v>
      </c>
      <c r="M325" s="68">
        <v>77530</v>
      </c>
      <c r="N325" s="22">
        <v>2</v>
      </c>
      <c r="O325" s="70">
        <v>38770</v>
      </c>
    </row>
    <row r="326" spans="1:15">
      <c r="A326" s="20" t="s">
        <v>638</v>
      </c>
      <c r="B326" s="21" t="s">
        <v>639</v>
      </c>
      <c r="C326" s="18">
        <v>49.5</v>
      </c>
      <c r="D326" s="17">
        <v>4523.3917232318809</v>
      </c>
      <c r="E326" s="18">
        <v>12.879999999999999</v>
      </c>
      <c r="F326" s="17">
        <v>27866.438237288134</v>
      </c>
      <c r="G326" s="18">
        <v>6.79</v>
      </c>
      <c r="H326" s="17">
        <v>47403.827661002011</v>
      </c>
      <c r="I326" s="18">
        <v>0.17</v>
      </c>
      <c r="J326" s="17">
        <v>13679.0568</v>
      </c>
      <c r="K326" s="18">
        <v>0</v>
      </c>
      <c r="L326" s="17">
        <v>0</v>
      </c>
      <c r="M326" s="68">
        <v>93470</v>
      </c>
      <c r="N326" s="22">
        <v>2</v>
      </c>
      <c r="O326" s="70">
        <v>46740</v>
      </c>
    </row>
    <row r="327" spans="1:15">
      <c r="A327" s="20" t="s">
        <v>640</v>
      </c>
      <c r="B327" s="21" t="s">
        <v>641</v>
      </c>
      <c r="C327" s="18">
        <v>19.5</v>
      </c>
      <c r="D327" s="17">
        <v>1781.9421940004379</v>
      </c>
      <c r="E327" s="18">
        <v>3.2</v>
      </c>
      <c r="F327" s="17">
        <v>6923.3386924939477</v>
      </c>
      <c r="G327" s="18">
        <v>1.35</v>
      </c>
      <c r="H327" s="17">
        <v>9424.9141888590166</v>
      </c>
      <c r="I327" s="18">
        <v>0.02</v>
      </c>
      <c r="J327" s="17">
        <v>1609.3008</v>
      </c>
      <c r="K327" s="18">
        <v>104.38333333333334</v>
      </c>
      <c r="L327" s="17">
        <v>31144.038640693347</v>
      </c>
      <c r="M327" s="68">
        <v>50880</v>
      </c>
      <c r="N327" s="22">
        <v>2</v>
      </c>
      <c r="O327" s="70">
        <v>25440</v>
      </c>
    </row>
    <row r="328" spans="1:15">
      <c r="A328" s="20" t="s">
        <v>642</v>
      </c>
      <c r="B328" s="21" t="s">
        <v>643</v>
      </c>
      <c r="C328" s="18">
        <v>22.1</v>
      </c>
      <c r="D328" s="17">
        <v>2019.5344865338297</v>
      </c>
      <c r="E328" s="18">
        <v>4.24</v>
      </c>
      <c r="F328" s="17">
        <v>9173.4237675544809</v>
      </c>
      <c r="G328" s="18">
        <v>1.46</v>
      </c>
      <c r="H328" s="17">
        <v>10192.870159803084</v>
      </c>
      <c r="I328" s="18">
        <v>0.11</v>
      </c>
      <c r="J328" s="17">
        <v>8851.1543999999994</v>
      </c>
      <c r="K328" s="18">
        <v>43.116666666666667</v>
      </c>
      <c r="L328" s="17">
        <v>12864.382558434247</v>
      </c>
      <c r="M328" s="68">
        <v>43100</v>
      </c>
      <c r="N328" s="22">
        <v>2</v>
      </c>
      <c r="O328" s="70">
        <v>21550</v>
      </c>
    </row>
    <row r="329" spans="1:15">
      <c r="A329" s="20" t="s">
        <v>644</v>
      </c>
      <c r="B329" s="21" t="s">
        <v>645</v>
      </c>
      <c r="C329" s="18">
        <v>21.2</v>
      </c>
      <c r="D329" s="17">
        <v>1937.2910006568861</v>
      </c>
      <c r="E329" s="18">
        <v>6.75</v>
      </c>
      <c r="F329" s="17">
        <v>14603.91755447942</v>
      </c>
      <c r="G329" s="18">
        <v>3.4</v>
      </c>
      <c r="H329" s="17">
        <v>23736.820920089373</v>
      </c>
      <c r="I329" s="18">
        <v>0.12</v>
      </c>
      <c r="J329" s="17">
        <v>9655.8047999999981</v>
      </c>
      <c r="K329" s="18">
        <v>0</v>
      </c>
      <c r="L329" s="17">
        <v>0</v>
      </c>
      <c r="M329" s="68">
        <v>49930</v>
      </c>
      <c r="N329" s="22">
        <v>2</v>
      </c>
      <c r="O329" s="70">
        <v>24970</v>
      </c>
    </row>
    <row r="330" spans="1:15">
      <c r="A330" s="20" t="s">
        <v>646</v>
      </c>
      <c r="B330" s="21" t="s">
        <v>647</v>
      </c>
      <c r="C330" s="18">
        <v>18.600000000000001</v>
      </c>
      <c r="D330" s="17">
        <v>1699.6987081234947</v>
      </c>
      <c r="E330" s="18">
        <v>3.21</v>
      </c>
      <c r="F330" s="17">
        <v>6944.974125907991</v>
      </c>
      <c r="G330" s="18">
        <v>1.25</v>
      </c>
      <c r="H330" s="17">
        <v>8726.7723970916813</v>
      </c>
      <c r="I330" s="18">
        <v>0.03</v>
      </c>
      <c r="J330" s="17">
        <v>2413.9511999999995</v>
      </c>
      <c r="K330" s="18">
        <v>23.5</v>
      </c>
      <c r="L330" s="17">
        <v>7011.5111740982938</v>
      </c>
      <c r="M330" s="68">
        <v>26800</v>
      </c>
      <c r="N330" s="22">
        <v>2</v>
      </c>
      <c r="O330" s="70">
        <v>13400</v>
      </c>
    </row>
    <row r="331" spans="1:15">
      <c r="A331" s="20" t="s">
        <v>648</v>
      </c>
      <c r="B331" s="21" t="s">
        <v>649</v>
      </c>
      <c r="C331" s="18">
        <v>21.2</v>
      </c>
      <c r="D331" s="17">
        <v>1937.2910006568861</v>
      </c>
      <c r="E331" s="18">
        <v>7.62</v>
      </c>
      <c r="F331" s="17">
        <v>16486.200261501213</v>
      </c>
      <c r="G331" s="18">
        <v>2.54</v>
      </c>
      <c r="H331" s="17">
        <v>17732.801510890298</v>
      </c>
      <c r="I331" s="18">
        <v>0.24</v>
      </c>
      <c r="J331" s="17">
        <v>19311.609599999996</v>
      </c>
      <c r="K331" s="18">
        <v>0.8</v>
      </c>
      <c r="L331" s="17">
        <v>238.68974209696322</v>
      </c>
      <c r="M331" s="68">
        <v>55710</v>
      </c>
      <c r="N331" s="22">
        <v>2</v>
      </c>
      <c r="O331" s="70">
        <v>27860</v>
      </c>
    </row>
    <row r="332" spans="1:15">
      <c r="A332" s="20" t="s">
        <v>650</v>
      </c>
      <c r="B332" s="21" t="s">
        <v>651</v>
      </c>
      <c r="C332" s="18">
        <v>37.700000000000003</v>
      </c>
      <c r="D332" s="17">
        <v>3445.08824173418</v>
      </c>
      <c r="E332" s="18">
        <v>5.8900000000000006</v>
      </c>
      <c r="F332" s="17">
        <v>12743.270280871673</v>
      </c>
      <c r="G332" s="18">
        <v>2.62</v>
      </c>
      <c r="H332" s="17">
        <v>18291.314944304166</v>
      </c>
      <c r="I332" s="18">
        <v>0.24</v>
      </c>
      <c r="J332" s="17">
        <v>19311.609599999996</v>
      </c>
      <c r="K332" s="18">
        <v>0</v>
      </c>
      <c r="L332" s="17">
        <v>0</v>
      </c>
      <c r="M332" s="68">
        <v>53790</v>
      </c>
      <c r="N332" s="22">
        <v>1</v>
      </c>
      <c r="O332" s="70">
        <v>53790</v>
      </c>
    </row>
    <row r="333" spans="1:15">
      <c r="A333" s="20" t="s">
        <v>652</v>
      </c>
      <c r="B333" s="21" t="s">
        <v>653</v>
      </c>
      <c r="C333" s="18">
        <v>20.7</v>
      </c>
      <c r="D333" s="17">
        <v>1891.6001751696956</v>
      </c>
      <c r="E333" s="18">
        <v>3.3</v>
      </c>
      <c r="F333" s="17">
        <v>7139.6930266343825</v>
      </c>
      <c r="G333" s="18">
        <v>1.1599999999999999</v>
      </c>
      <c r="H333" s="17">
        <v>8098.44478450108</v>
      </c>
      <c r="I333" s="18">
        <v>0</v>
      </c>
      <c r="J333" s="17">
        <v>0</v>
      </c>
      <c r="K333" s="18">
        <v>8.25</v>
      </c>
      <c r="L333" s="17">
        <v>2461.4879653749331</v>
      </c>
      <c r="M333" s="68">
        <v>19590</v>
      </c>
      <c r="N333" s="22">
        <v>1</v>
      </c>
      <c r="O333" s="70">
        <v>19590</v>
      </c>
    </row>
    <row r="334" spans="1:15">
      <c r="A334" s="20" t="s">
        <v>654</v>
      </c>
      <c r="B334" s="21" t="s">
        <v>655</v>
      </c>
      <c r="C334" s="18">
        <v>20.399999999999999</v>
      </c>
      <c r="D334" s="17">
        <v>1864.1856798773811</v>
      </c>
      <c r="E334" s="18">
        <v>2.27</v>
      </c>
      <c r="F334" s="17">
        <v>4911.2433849878935</v>
      </c>
      <c r="G334" s="18">
        <v>0.6</v>
      </c>
      <c r="H334" s="17">
        <v>4188.8507506040069</v>
      </c>
      <c r="I334" s="18">
        <v>0</v>
      </c>
      <c r="J334" s="17">
        <v>0</v>
      </c>
      <c r="K334" s="18">
        <v>11.183333333333334</v>
      </c>
      <c r="L334" s="17">
        <v>3336.6836863971316</v>
      </c>
      <c r="M334" s="68">
        <v>14300</v>
      </c>
      <c r="N334" s="22">
        <v>1</v>
      </c>
      <c r="O334" s="70">
        <v>14300</v>
      </c>
    </row>
    <row r="335" spans="1:15">
      <c r="A335" s="20" t="s">
        <v>656</v>
      </c>
      <c r="B335" s="21" t="s">
        <v>657</v>
      </c>
      <c r="C335" s="18">
        <v>17.899999999999999</v>
      </c>
      <c r="D335" s="17">
        <v>1635.7315524414275</v>
      </c>
      <c r="E335" s="18">
        <v>3.0700000000000003</v>
      </c>
      <c r="F335" s="17">
        <v>6642.0780581113813</v>
      </c>
      <c r="G335" s="18">
        <v>1.74</v>
      </c>
      <c r="H335" s="17">
        <v>12147.66717675162</v>
      </c>
      <c r="I335" s="18">
        <v>0.12</v>
      </c>
      <c r="J335" s="17">
        <v>9655.8047999999981</v>
      </c>
      <c r="K335" s="18">
        <v>0</v>
      </c>
      <c r="L335" s="17">
        <v>0</v>
      </c>
      <c r="M335" s="68">
        <v>30080</v>
      </c>
      <c r="N335" s="22">
        <v>1</v>
      </c>
      <c r="O335" s="70">
        <v>30080</v>
      </c>
    </row>
    <row r="336" spans="1:15">
      <c r="A336" s="20" t="s">
        <v>658</v>
      </c>
      <c r="B336" s="21" t="s">
        <v>659</v>
      </c>
      <c r="C336" s="18">
        <v>18.3</v>
      </c>
      <c r="D336" s="17">
        <v>1672.2842128311802</v>
      </c>
      <c r="E336" s="18">
        <v>1.6500000000000001</v>
      </c>
      <c r="F336" s="17">
        <v>3569.8465133171921</v>
      </c>
      <c r="G336" s="18">
        <v>0.55000000000000004</v>
      </c>
      <c r="H336" s="17">
        <v>3839.7798547203402</v>
      </c>
      <c r="I336" s="18">
        <v>0.02</v>
      </c>
      <c r="J336" s="17">
        <v>1609.3008</v>
      </c>
      <c r="K336" s="18">
        <v>129.41666666666666</v>
      </c>
      <c r="L336" s="17">
        <v>38613.038487144149</v>
      </c>
      <c r="M336" s="68">
        <v>49300</v>
      </c>
      <c r="N336" s="22">
        <v>1</v>
      </c>
      <c r="O336" s="70">
        <v>49300</v>
      </c>
    </row>
    <row r="337" spans="1:15">
      <c r="A337" s="20" t="s">
        <v>660</v>
      </c>
      <c r="B337" s="21" t="s">
        <v>661</v>
      </c>
      <c r="C337" s="18">
        <v>20.3</v>
      </c>
      <c r="D337" s="17">
        <v>1855.0475147799432</v>
      </c>
      <c r="E337" s="18">
        <v>7.26</v>
      </c>
      <c r="F337" s="17">
        <v>15707.32465859564</v>
      </c>
      <c r="G337" s="18">
        <v>2.6</v>
      </c>
      <c r="H337" s="17">
        <v>18151.686585950698</v>
      </c>
      <c r="I337" s="18">
        <v>0.05</v>
      </c>
      <c r="J337" s="17">
        <v>4023.252</v>
      </c>
      <c r="K337" s="18">
        <v>0</v>
      </c>
      <c r="L337" s="17">
        <v>0</v>
      </c>
      <c r="M337" s="68">
        <v>39740</v>
      </c>
      <c r="N337" s="22">
        <v>2</v>
      </c>
      <c r="O337" s="70">
        <v>19870</v>
      </c>
    </row>
    <row r="338" spans="1:15">
      <c r="A338" s="20" t="s">
        <v>662</v>
      </c>
      <c r="B338" s="21" t="s">
        <v>663</v>
      </c>
      <c r="C338" s="18">
        <v>18</v>
      </c>
      <c r="D338" s="17">
        <v>1644.8697175388656</v>
      </c>
      <c r="E338" s="18">
        <v>3.2600000000000002</v>
      </c>
      <c r="F338" s="17">
        <v>7053.1512929782084</v>
      </c>
      <c r="G338" s="18">
        <v>1.08</v>
      </c>
      <c r="H338" s="17">
        <v>7539.9313510872134</v>
      </c>
      <c r="I338" s="18">
        <v>0</v>
      </c>
      <c r="J338" s="17">
        <v>0</v>
      </c>
      <c r="K338" s="18">
        <v>0</v>
      </c>
      <c r="L338" s="17">
        <v>0</v>
      </c>
      <c r="M338" s="68">
        <v>16240</v>
      </c>
      <c r="N338" s="22">
        <v>2</v>
      </c>
      <c r="O338" s="70">
        <v>8120</v>
      </c>
    </row>
    <row r="339" spans="1:15">
      <c r="A339" s="20" t="s">
        <v>664</v>
      </c>
      <c r="B339" s="21" t="s">
        <v>665</v>
      </c>
      <c r="C339" s="18">
        <v>32.6</v>
      </c>
      <c r="D339" s="17">
        <v>2979.0418217648348</v>
      </c>
      <c r="E339" s="18">
        <v>3.86</v>
      </c>
      <c r="F339" s="17">
        <v>8351.2772978208232</v>
      </c>
      <c r="G339" s="18">
        <v>1.35</v>
      </c>
      <c r="H339" s="17">
        <v>9424.9141888590166</v>
      </c>
      <c r="I339" s="18">
        <v>0.14000000000000001</v>
      </c>
      <c r="J339" s="17">
        <v>11265.105600000001</v>
      </c>
      <c r="K339" s="18">
        <v>0</v>
      </c>
      <c r="L339" s="17">
        <v>0</v>
      </c>
      <c r="M339" s="68">
        <v>32020</v>
      </c>
      <c r="N339" s="22">
        <v>2</v>
      </c>
      <c r="O339" s="70">
        <v>16010</v>
      </c>
    </row>
    <row r="340" spans="1:15">
      <c r="A340" s="20" t="s">
        <v>666</v>
      </c>
      <c r="B340" s="21" t="s">
        <v>667</v>
      </c>
      <c r="C340" s="18">
        <v>30.1</v>
      </c>
      <c r="D340" s="17">
        <v>2750.5876943288813</v>
      </c>
      <c r="E340" s="18">
        <v>5.1099999999999994</v>
      </c>
      <c r="F340" s="17">
        <v>11055.706474576271</v>
      </c>
      <c r="G340" s="18">
        <v>2.0699999999999998</v>
      </c>
      <c r="H340" s="17">
        <v>14451.535089583824</v>
      </c>
      <c r="I340" s="18">
        <v>0.06</v>
      </c>
      <c r="J340" s="17">
        <v>4827.902399999999</v>
      </c>
      <c r="K340" s="18">
        <v>0</v>
      </c>
      <c r="L340" s="17">
        <v>0</v>
      </c>
      <c r="M340" s="68">
        <v>33090</v>
      </c>
      <c r="N340" s="22">
        <v>2</v>
      </c>
      <c r="O340" s="70">
        <v>16550</v>
      </c>
    </row>
    <row r="341" spans="1:15">
      <c r="A341" s="20" t="s">
        <v>668</v>
      </c>
      <c r="B341" s="21" t="s">
        <v>669</v>
      </c>
      <c r="C341" s="18">
        <v>32.6</v>
      </c>
      <c r="D341" s="17">
        <v>2979.0418217648348</v>
      </c>
      <c r="E341" s="18">
        <v>7.76</v>
      </c>
      <c r="F341" s="17">
        <v>16789.096329297823</v>
      </c>
      <c r="G341" s="18">
        <v>3.52</v>
      </c>
      <c r="H341" s="17">
        <v>24574.591070210176</v>
      </c>
      <c r="I341" s="18">
        <v>0</v>
      </c>
      <c r="J341" s="17">
        <v>0</v>
      </c>
      <c r="K341" s="18">
        <v>0</v>
      </c>
      <c r="L341" s="17">
        <v>0</v>
      </c>
      <c r="M341" s="68">
        <v>44340</v>
      </c>
      <c r="N341" s="22">
        <v>2</v>
      </c>
      <c r="O341" s="70">
        <v>22170</v>
      </c>
    </row>
    <row r="342" spans="1:15">
      <c r="A342" s="20" t="s">
        <v>670</v>
      </c>
      <c r="B342" s="21" t="s">
        <v>671</v>
      </c>
      <c r="C342" s="18">
        <v>31.5</v>
      </c>
      <c r="D342" s="17">
        <v>2878.5220056930152</v>
      </c>
      <c r="E342" s="18">
        <v>8.08</v>
      </c>
      <c r="F342" s="17">
        <v>17481.430198547216</v>
      </c>
      <c r="G342" s="18">
        <v>3.2</v>
      </c>
      <c r="H342" s="17">
        <v>22340.537336554706</v>
      </c>
      <c r="I342" s="18">
        <v>0</v>
      </c>
      <c r="J342" s="17">
        <v>0</v>
      </c>
      <c r="K342" s="18">
        <v>46.68333333333333</v>
      </c>
      <c r="L342" s="17">
        <v>13928.540991949872</v>
      </c>
      <c r="M342" s="68">
        <v>56630</v>
      </c>
      <c r="N342" s="22">
        <v>2</v>
      </c>
      <c r="O342" s="70">
        <v>28320</v>
      </c>
    </row>
    <row r="343" spans="1:15">
      <c r="A343" s="20" t="s">
        <v>672</v>
      </c>
      <c r="B343" s="21" t="s">
        <v>673</v>
      </c>
      <c r="C343" s="18">
        <v>31.6</v>
      </c>
      <c r="D343" s="17">
        <v>2887.6601707904533</v>
      </c>
      <c r="E343" s="18">
        <v>6.2200000000000006</v>
      </c>
      <c r="F343" s="17">
        <v>13457.239583535113</v>
      </c>
      <c r="G343" s="18">
        <v>2.56</v>
      </c>
      <c r="H343" s="17">
        <v>17872.429869243762</v>
      </c>
      <c r="I343" s="18">
        <v>0.17</v>
      </c>
      <c r="J343" s="17">
        <v>13679.0568</v>
      </c>
      <c r="K343" s="18">
        <v>40.18333333333333</v>
      </c>
      <c r="L343" s="17">
        <v>11989.186837412048</v>
      </c>
      <c r="M343" s="68">
        <v>59890</v>
      </c>
      <c r="N343" s="22">
        <v>2</v>
      </c>
      <c r="O343" s="70">
        <v>29950</v>
      </c>
    </row>
    <row r="344" spans="1:15">
      <c r="A344" s="20" t="s">
        <v>674</v>
      </c>
      <c r="B344" s="21" t="s">
        <v>675</v>
      </c>
      <c r="C344" s="18">
        <v>21.6</v>
      </c>
      <c r="D344" s="17">
        <v>1973.843661046639</v>
      </c>
      <c r="E344" s="18">
        <v>3.12</v>
      </c>
      <c r="F344" s="17">
        <v>6750.2552251815987</v>
      </c>
      <c r="G344" s="18">
        <v>1.01</v>
      </c>
      <c r="H344" s="17">
        <v>7051.232096850079</v>
      </c>
      <c r="I344" s="18">
        <v>0.01</v>
      </c>
      <c r="J344" s="17">
        <v>804.65039999999999</v>
      </c>
      <c r="K344" s="18">
        <v>26.333333333333332</v>
      </c>
      <c r="L344" s="17">
        <v>7856.8706773583717</v>
      </c>
      <c r="M344" s="68">
        <v>24440</v>
      </c>
      <c r="N344" s="22">
        <v>2</v>
      </c>
      <c r="O344" s="70">
        <v>12220</v>
      </c>
    </row>
    <row r="345" spans="1:15">
      <c r="A345" s="20" t="s">
        <v>676</v>
      </c>
      <c r="B345" s="21" t="s">
        <v>677</v>
      </c>
      <c r="C345" s="18">
        <v>19.5</v>
      </c>
      <c r="D345" s="17">
        <v>1781.9421940004379</v>
      </c>
      <c r="E345" s="18">
        <v>5.2</v>
      </c>
      <c r="F345" s="17">
        <v>11250.425375302664</v>
      </c>
      <c r="G345" s="18">
        <v>1.46</v>
      </c>
      <c r="H345" s="17">
        <v>10192.870159803084</v>
      </c>
      <c r="I345" s="18">
        <v>7.0000000000000007E-2</v>
      </c>
      <c r="J345" s="17">
        <v>5632.5528000000004</v>
      </c>
      <c r="K345" s="18">
        <v>0</v>
      </c>
      <c r="L345" s="17">
        <v>0</v>
      </c>
      <c r="M345" s="68">
        <v>28860</v>
      </c>
      <c r="N345" s="22">
        <v>2</v>
      </c>
      <c r="O345" s="70">
        <v>14430</v>
      </c>
    </row>
    <row r="346" spans="1:15">
      <c r="A346" s="20" t="s">
        <v>678</v>
      </c>
      <c r="B346" s="21" t="s">
        <v>679</v>
      </c>
      <c r="C346" s="18">
        <v>35.1</v>
      </c>
      <c r="D346" s="17">
        <v>3207.4959492007883</v>
      </c>
      <c r="E346" s="18">
        <v>6.5</v>
      </c>
      <c r="F346" s="17">
        <v>14063.03171912833</v>
      </c>
      <c r="G346" s="18">
        <v>2.71</v>
      </c>
      <c r="H346" s="17">
        <v>18919.642556894763</v>
      </c>
      <c r="I346" s="18">
        <v>0.13</v>
      </c>
      <c r="J346" s="17">
        <v>10460.4552</v>
      </c>
      <c r="K346" s="18">
        <v>16.466666666666665</v>
      </c>
      <c r="L346" s="17">
        <v>4913.0305248291588</v>
      </c>
      <c r="M346" s="68">
        <v>51560</v>
      </c>
      <c r="N346" s="22">
        <v>2</v>
      </c>
      <c r="O346" s="70">
        <v>25780</v>
      </c>
    </row>
    <row r="347" spans="1:15">
      <c r="A347" s="20" t="s">
        <v>680</v>
      </c>
      <c r="B347" s="21" t="s">
        <v>681</v>
      </c>
      <c r="C347" s="18">
        <v>25.3</v>
      </c>
      <c r="D347" s="17">
        <v>2311.95576965185</v>
      </c>
      <c r="E347" s="18">
        <v>6.41</v>
      </c>
      <c r="F347" s="17">
        <v>13868.312818401939</v>
      </c>
      <c r="G347" s="18">
        <v>1.99</v>
      </c>
      <c r="H347" s="17">
        <v>13893.021656169956</v>
      </c>
      <c r="I347" s="18">
        <v>0.01</v>
      </c>
      <c r="J347" s="17">
        <v>804.65039999999999</v>
      </c>
      <c r="K347" s="18">
        <v>175.95</v>
      </c>
      <c r="L347" s="17">
        <v>52496.825152450845</v>
      </c>
      <c r="M347" s="68">
        <v>83370</v>
      </c>
      <c r="N347" s="22">
        <v>2</v>
      </c>
      <c r="O347" s="70">
        <v>41690</v>
      </c>
    </row>
    <row r="348" spans="1:15">
      <c r="A348" s="20" t="s">
        <v>682</v>
      </c>
      <c r="B348" s="21" t="s">
        <v>683</v>
      </c>
      <c r="C348" s="18">
        <v>33.299999999999997</v>
      </c>
      <c r="D348" s="17">
        <v>3043.0089774469016</v>
      </c>
      <c r="E348" s="18">
        <v>3.42</v>
      </c>
      <c r="F348" s="17">
        <v>7399.3182276029047</v>
      </c>
      <c r="G348" s="18">
        <v>1.42</v>
      </c>
      <c r="H348" s="17">
        <v>9913.6134430961501</v>
      </c>
      <c r="I348" s="18">
        <v>0</v>
      </c>
      <c r="J348" s="17">
        <v>0</v>
      </c>
      <c r="K348" s="18">
        <v>19.733333333333334</v>
      </c>
      <c r="L348" s="17">
        <v>5887.6803050584258</v>
      </c>
      <c r="M348" s="68">
        <v>26240</v>
      </c>
      <c r="N348" s="22">
        <v>2</v>
      </c>
      <c r="O348" s="70">
        <v>13120</v>
      </c>
    </row>
    <row r="349" spans="1:15">
      <c r="A349" s="20" t="s">
        <v>684</v>
      </c>
      <c r="B349" s="21" t="s">
        <v>685</v>
      </c>
      <c r="C349" s="18">
        <v>20.3</v>
      </c>
      <c r="D349" s="17">
        <v>1855.0475147799432</v>
      </c>
      <c r="E349" s="18">
        <v>4.8100000000000005</v>
      </c>
      <c r="F349" s="17">
        <v>10406.643472154965</v>
      </c>
      <c r="G349" s="18">
        <v>1.83</v>
      </c>
      <c r="H349" s="17">
        <v>12775.994789342221</v>
      </c>
      <c r="I349" s="18">
        <v>0.1</v>
      </c>
      <c r="J349" s="17">
        <v>8046.5039999999999</v>
      </c>
      <c r="K349" s="18">
        <v>29.85</v>
      </c>
      <c r="L349" s="17">
        <v>8906.1110019929401</v>
      </c>
      <c r="M349" s="68">
        <v>41990</v>
      </c>
      <c r="N349" s="22">
        <v>2</v>
      </c>
      <c r="O349" s="70">
        <v>21000</v>
      </c>
    </row>
    <row r="350" spans="1:15">
      <c r="A350" s="20" t="s">
        <v>686</v>
      </c>
      <c r="B350" s="21" t="s">
        <v>687</v>
      </c>
      <c r="C350" s="18">
        <v>19</v>
      </c>
      <c r="D350" s="17">
        <v>1736.2513685132471</v>
      </c>
      <c r="E350" s="18">
        <v>2.25</v>
      </c>
      <c r="F350" s="17">
        <v>4867.9725181598069</v>
      </c>
      <c r="G350" s="18">
        <v>0.69</v>
      </c>
      <c r="H350" s="17">
        <v>4817.1783631946073</v>
      </c>
      <c r="I350" s="18">
        <v>0.16</v>
      </c>
      <c r="J350" s="17">
        <v>12874.4064</v>
      </c>
      <c r="K350" s="18">
        <v>3.3333333333333333E-2</v>
      </c>
      <c r="L350" s="17">
        <v>9.9454059207068006</v>
      </c>
      <c r="M350" s="68">
        <v>24310</v>
      </c>
      <c r="N350" s="22">
        <v>1</v>
      </c>
      <c r="O350" s="70">
        <v>24310</v>
      </c>
    </row>
    <row r="351" spans="1:15">
      <c r="A351" s="20" t="s">
        <v>688</v>
      </c>
      <c r="B351" s="21" t="s">
        <v>689</v>
      </c>
      <c r="C351" s="18">
        <v>21.5</v>
      </c>
      <c r="D351" s="17">
        <v>1964.7054959492007</v>
      </c>
      <c r="E351" s="18">
        <v>3.21</v>
      </c>
      <c r="F351" s="17">
        <v>6944.974125907991</v>
      </c>
      <c r="G351" s="18">
        <v>0.95</v>
      </c>
      <c r="H351" s="17">
        <v>6632.3470217896775</v>
      </c>
      <c r="I351" s="18">
        <v>0.15</v>
      </c>
      <c r="J351" s="17">
        <v>12069.755999999999</v>
      </c>
      <c r="K351" s="18">
        <v>0.16666666666666666</v>
      </c>
      <c r="L351" s="17">
        <v>49.727029603534</v>
      </c>
      <c r="M351" s="68">
        <v>27660</v>
      </c>
      <c r="N351" s="22">
        <v>1</v>
      </c>
      <c r="O351" s="70">
        <v>27660</v>
      </c>
    </row>
    <row r="352" spans="1:15">
      <c r="A352" s="20" t="s">
        <v>690</v>
      </c>
      <c r="B352" s="21" t="s">
        <v>691</v>
      </c>
      <c r="C352" s="18">
        <v>13.1</v>
      </c>
      <c r="D352" s="17">
        <v>1197.0996277643967</v>
      </c>
      <c r="E352" s="18">
        <v>2.9299999999999997</v>
      </c>
      <c r="F352" s="17">
        <v>6339.1819903147698</v>
      </c>
      <c r="G352" s="18">
        <v>1.1299999999999999</v>
      </c>
      <c r="H352" s="17">
        <v>7889.0022469708792</v>
      </c>
      <c r="I352" s="18">
        <v>0.16</v>
      </c>
      <c r="J352" s="17">
        <v>12874.4064</v>
      </c>
      <c r="K352" s="18">
        <v>54.483333333333334</v>
      </c>
      <c r="L352" s="17">
        <v>16255.765977395266</v>
      </c>
      <c r="M352" s="68">
        <v>44560</v>
      </c>
      <c r="N352" s="22">
        <v>1</v>
      </c>
      <c r="O352" s="70">
        <v>44560</v>
      </c>
    </row>
    <row r="353" spans="1:15">
      <c r="A353" s="20" t="s">
        <v>692</v>
      </c>
      <c r="B353" s="21" t="s">
        <v>693</v>
      </c>
      <c r="C353" s="18">
        <v>12.1</v>
      </c>
      <c r="D353" s="17">
        <v>1105.7179767900152</v>
      </c>
      <c r="E353" s="18">
        <v>1.76</v>
      </c>
      <c r="F353" s="17">
        <v>3807.8362808716706</v>
      </c>
      <c r="G353" s="18">
        <v>0.53</v>
      </c>
      <c r="H353" s="17">
        <v>3700.1514963668733</v>
      </c>
      <c r="I353" s="18">
        <v>0.05</v>
      </c>
      <c r="J353" s="17">
        <v>4023.252</v>
      </c>
      <c r="K353" s="18">
        <v>0</v>
      </c>
      <c r="L353" s="17">
        <v>0</v>
      </c>
      <c r="M353" s="68">
        <v>12640</v>
      </c>
      <c r="N353" s="22">
        <v>1</v>
      </c>
      <c r="O353" s="70">
        <v>12640</v>
      </c>
    </row>
    <row r="354" spans="1:15">
      <c r="A354" s="20" t="s">
        <v>694</v>
      </c>
      <c r="B354" s="21" t="s">
        <v>695</v>
      </c>
      <c r="C354" s="18">
        <v>16.3</v>
      </c>
      <c r="D354" s="17">
        <v>1489.5209108824174</v>
      </c>
      <c r="E354" s="18">
        <v>2.73</v>
      </c>
      <c r="F354" s="17">
        <v>5906.4733220338985</v>
      </c>
      <c r="G354" s="18">
        <v>1.05</v>
      </c>
      <c r="H354" s="17">
        <v>7330.4888135570127</v>
      </c>
      <c r="I354" s="18">
        <v>0.34</v>
      </c>
      <c r="J354" s="17">
        <v>27358.113600000001</v>
      </c>
      <c r="K354" s="18">
        <v>8.1</v>
      </c>
      <c r="L354" s="17">
        <v>2416.7336387317523</v>
      </c>
      <c r="M354" s="68">
        <v>44500</v>
      </c>
      <c r="N354" s="22">
        <v>1</v>
      </c>
      <c r="O354" s="70">
        <v>44500</v>
      </c>
    </row>
    <row r="355" spans="1:15">
      <c r="A355" s="20" t="s">
        <v>696</v>
      </c>
      <c r="B355" s="21" t="s">
        <v>697</v>
      </c>
      <c r="C355" s="18">
        <v>52.6</v>
      </c>
      <c r="D355" s="17">
        <v>4806.674841252463</v>
      </c>
      <c r="E355" s="18">
        <v>6.65</v>
      </c>
      <c r="F355" s="17">
        <v>14387.563220338983</v>
      </c>
      <c r="G355" s="18">
        <v>1.99</v>
      </c>
      <c r="H355" s="17">
        <v>13893.021656169956</v>
      </c>
      <c r="I355" s="18">
        <v>0</v>
      </c>
      <c r="J355" s="17">
        <v>0</v>
      </c>
      <c r="K355" s="18">
        <v>141.03333333333333</v>
      </c>
      <c r="L355" s="17">
        <v>42079.012450510469</v>
      </c>
      <c r="M355" s="68">
        <v>75170</v>
      </c>
      <c r="N355" s="22">
        <v>2</v>
      </c>
      <c r="O355" s="70">
        <v>37590</v>
      </c>
    </row>
    <row r="356" spans="1:15">
      <c r="A356" s="20" t="s">
        <v>698</v>
      </c>
      <c r="B356" s="21" t="s">
        <v>699</v>
      </c>
      <c r="C356" s="18">
        <v>22.4</v>
      </c>
      <c r="D356" s="17">
        <v>2046.9489818261438</v>
      </c>
      <c r="E356" s="18">
        <v>6.1</v>
      </c>
      <c r="F356" s="17">
        <v>13197.614382566586</v>
      </c>
      <c r="G356" s="18">
        <v>2.62</v>
      </c>
      <c r="H356" s="17">
        <v>18291.314944304166</v>
      </c>
      <c r="I356" s="18">
        <v>0.03</v>
      </c>
      <c r="J356" s="17">
        <v>2413.9511999999995</v>
      </c>
      <c r="K356" s="18">
        <v>2.2999999999999998</v>
      </c>
      <c r="L356" s="17">
        <v>686.23300852876912</v>
      </c>
      <c r="M356" s="68">
        <v>36640</v>
      </c>
      <c r="N356" s="22">
        <v>2</v>
      </c>
      <c r="O356" s="70">
        <v>18320</v>
      </c>
    </row>
    <row r="357" spans="1:15">
      <c r="A357" s="20" t="s">
        <v>700</v>
      </c>
      <c r="B357" s="21" t="s">
        <v>701</v>
      </c>
      <c r="C357" s="18">
        <v>29.8</v>
      </c>
      <c r="D357" s="17">
        <v>2723.1731990365665</v>
      </c>
      <c r="E357" s="18">
        <v>5.1100000000000003</v>
      </c>
      <c r="F357" s="17">
        <v>11055.706474576273</v>
      </c>
      <c r="G357" s="18">
        <v>2.2000000000000002</v>
      </c>
      <c r="H357" s="17">
        <v>15359.119418881361</v>
      </c>
      <c r="I357" s="18">
        <v>0.1</v>
      </c>
      <c r="J357" s="17">
        <v>8046.5039999999999</v>
      </c>
      <c r="K357" s="18">
        <v>80.400000000000006</v>
      </c>
      <c r="L357" s="17">
        <v>23988.319080744805</v>
      </c>
      <c r="M357" s="68">
        <v>61170</v>
      </c>
      <c r="N357" s="22">
        <v>2</v>
      </c>
      <c r="O357" s="70">
        <v>30590</v>
      </c>
    </row>
    <row r="358" spans="1:15">
      <c r="A358" s="20" t="s">
        <v>702</v>
      </c>
      <c r="B358" s="21" t="s">
        <v>703</v>
      </c>
      <c r="C358" s="18">
        <v>34.1</v>
      </c>
      <c r="D358" s="17">
        <v>3116.1142982264068</v>
      </c>
      <c r="E358" s="18">
        <v>9.49</v>
      </c>
      <c r="F358" s="17">
        <v>20532.026309927362</v>
      </c>
      <c r="G358" s="18">
        <v>3.11</v>
      </c>
      <c r="H358" s="17">
        <v>21712.209723964101</v>
      </c>
      <c r="I358" s="18">
        <v>0</v>
      </c>
      <c r="J358" s="17">
        <v>0</v>
      </c>
      <c r="K358" s="18">
        <v>0.85</v>
      </c>
      <c r="L358" s="17">
        <v>253.60785097802341</v>
      </c>
      <c r="M358" s="68">
        <v>45610</v>
      </c>
      <c r="N358" s="22">
        <v>2</v>
      </c>
      <c r="O358" s="70">
        <v>22810</v>
      </c>
    </row>
    <row r="359" spans="1:15">
      <c r="A359" s="20" t="s">
        <v>704</v>
      </c>
      <c r="B359" s="21" t="s">
        <v>705</v>
      </c>
      <c r="C359" s="18">
        <v>19.100000000000001</v>
      </c>
      <c r="D359" s="17">
        <v>1745.3895336106855</v>
      </c>
      <c r="E359" s="18">
        <v>4.76</v>
      </c>
      <c r="F359" s="17">
        <v>10298.466305084745</v>
      </c>
      <c r="G359" s="18">
        <v>1.47</v>
      </c>
      <c r="H359" s="17">
        <v>10262.684338979818</v>
      </c>
      <c r="I359" s="18">
        <v>0.01</v>
      </c>
      <c r="J359" s="17">
        <v>804.65039999999999</v>
      </c>
      <c r="K359" s="18">
        <v>4.0166666666666666</v>
      </c>
      <c r="L359" s="17">
        <v>1198.4214134451695</v>
      </c>
      <c r="M359" s="68">
        <v>24310</v>
      </c>
      <c r="N359" s="22">
        <v>2</v>
      </c>
      <c r="O359" s="70">
        <v>12160</v>
      </c>
    </row>
    <row r="360" spans="1:15">
      <c r="A360" s="20" t="s">
        <v>706</v>
      </c>
      <c r="B360" s="21" t="s">
        <v>707</v>
      </c>
      <c r="C360" s="18">
        <v>26.5</v>
      </c>
      <c r="D360" s="17">
        <v>2421.6137508211077</v>
      </c>
      <c r="E360" s="18">
        <v>6.9</v>
      </c>
      <c r="F360" s="17">
        <v>14928.449055690073</v>
      </c>
      <c r="G360" s="18">
        <v>2.41</v>
      </c>
      <c r="H360" s="17">
        <v>16825.217181592761</v>
      </c>
      <c r="I360" s="18">
        <v>0.02</v>
      </c>
      <c r="J360" s="17">
        <v>1609.3008</v>
      </c>
      <c r="K360" s="18">
        <v>18.333333333333332</v>
      </c>
      <c r="L360" s="17">
        <v>5469.9732563887401</v>
      </c>
      <c r="M360" s="68">
        <v>41250</v>
      </c>
      <c r="N360" s="22">
        <v>2</v>
      </c>
      <c r="O360" s="70">
        <v>20630</v>
      </c>
    </row>
    <row r="361" spans="1:15">
      <c r="A361" s="20" t="s">
        <v>708</v>
      </c>
      <c r="B361" s="21" t="s">
        <v>709</v>
      </c>
      <c r="C361" s="18">
        <v>32.799999999999997</v>
      </c>
      <c r="D361" s="17">
        <v>2997.3181519597106</v>
      </c>
      <c r="E361" s="18">
        <v>7.97</v>
      </c>
      <c r="F361" s="17">
        <v>17243.440430992738</v>
      </c>
      <c r="G361" s="18">
        <v>2.75</v>
      </c>
      <c r="H361" s="17">
        <v>19198.899273601699</v>
      </c>
      <c r="I361" s="18">
        <v>0</v>
      </c>
      <c r="J361" s="17">
        <v>0</v>
      </c>
      <c r="K361" s="18">
        <v>7.2166666666666668</v>
      </c>
      <c r="L361" s="17">
        <v>2153.1803818330222</v>
      </c>
      <c r="M361" s="68">
        <v>41590</v>
      </c>
      <c r="N361" s="22">
        <v>2</v>
      </c>
      <c r="O361" s="70">
        <v>20800</v>
      </c>
    </row>
    <row r="362" spans="1:15">
      <c r="A362" s="20" t="s">
        <v>710</v>
      </c>
      <c r="B362" s="21" t="s">
        <v>711</v>
      </c>
      <c r="C362" s="18">
        <v>29</v>
      </c>
      <c r="D362" s="17">
        <v>2650.0678782570612</v>
      </c>
      <c r="E362" s="18">
        <v>3.42</v>
      </c>
      <c r="F362" s="17">
        <v>7399.3182276029047</v>
      </c>
      <c r="G362" s="18">
        <v>1.57</v>
      </c>
      <c r="H362" s="17">
        <v>10960.826130747153</v>
      </c>
      <c r="I362" s="18">
        <v>0.28000000000000003</v>
      </c>
      <c r="J362" s="17">
        <v>22530.211200000002</v>
      </c>
      <c r="K362" s="18">
        <v>0</v>
      </c>
      <c r="L362" s="17">
        <v>0</v>
      </c>
      <c r="M362" s="68">
        <v>43540</v>
      </c>
      <c r="N362" s="22">
        <v>2</v>
      </c>
      <c r="O362" s="70">
        <v>21770</v>
      </c>
    </row>
    <row r="363" spans="1:15">
      <c r="A363" s="20" t="s">
        <v>712</v>
      </c>
      <c r="B363" s="21" t="s">
        <v>862</v>
      </c>
      <c r="C363" s="18">
        <v>21.3</v>
      </c>
      <c r="D363" s="17">
        <v>1946.4291657543245</v>
      </c>
      <c r="E363" s="18">
        <v>3.7</v>
      </c>
      <c r="F363" s="17">
        <v>8005.1103631961269</v>
      </c>
      <c r="G363" s="18">
        <v>1.6</v>
      </c>
      <c r="H363" s="17">
        <v>11170.268668277353</v>
      </c>
      <c r="I363" s="18">
        <v>7.0000000000000007E-2</v>
      </c>
      <c r="J363" s="17">
        <v>5632.5528000000004</v>
      </c>
      <c r="K363" s="18">
        <v>0</v>
      </c>
      <c r="L363" s="17">
        <v>0</v>
      </c>
      <c r="M363" s="68">
        <v>26750</v>
      </c>
      <c r="N363" s="22">
        <v>2</v>
      </c>
      <c r="O363" s="70">
        <v>13380</v>
      </c>
    </row>
    <row r="364" spans="1:15">
      <c r="A364" s="20" t="s">
        <v>713</v>
      </c>
      <c r="B364" s="21" t="s">
        <v>714</v>
      </c>
      <c r="C364" s="18">
        <v>31.1</v>
      </c>
      <c r="D364" s="17">
        <v>2841.9693453032628</v>
      </c>
      <c r="E364" s="18">
        <v>6.17</v>
      </c>
      <c r="F364" s="17">
        <v>13349.062416464891</v>
      </c>
      <c r="G364" s="18">
        <v>2.1800000000000002</v>
      </c>
      <c r="H364" s="17">
        <v>15219.491060527893</v>
      </c>
      <c r="I364" s="18">
        <v>0.2</v>
      </c>
      <c r="J364" s="17">
        <v>16093.008</v>
      </c>
      <c r="K364" s="18">
        <v>13.883333333333333</v>
      </c>
      <c r="L364" s="17">
        <v>4142.2615659743824</v>
      </c>
      <c r="M364" s="68">
        <v>51650</v>
      </c>
      <c r="N364" s="22">
        <v>2</v>
      </c>
      <c r="O364" s="70">
        <v>25830</v>
      </c>
    </row>
    <row r="365" spans="1:15">
      <c r="A365" s="20" t="s">
        <v>715</v>
      </c>
      <c r="B365" s="21" t="s">
        <v>716</v>
      </c>
      <c r="C365" s="18">
        <v>19.399999999999999</v>
      </c>
      <c r="D365" s="17">
        <v>1772.8040289029996</v>
      </c>
      <c r="E365" s="18">
        <v>6.5299999999999994</v>
      </c>
      <c r="F365" s="17">
        <v>14127.938019370458</v>
      </c>
      <c r="G365" s="18">
        <v>2.1</v>
      </c>
      <c r="H365" s="17">
        <v>14660.977627114025</v>
      </c>
      <c r="I365" s="18">
        <v>0.03</v>
      </c>
      <c r="J365" s="17">
        <v>2413.9511999999995</v>
      </c>
      <c r="K365" s="18">
        <v>22.9</v>
      </c>
      <c r="L365" s="17">
        <v>6832.4938675255717</v>
      </c>
      <c r="M365" s="68">
        <v>39810</v>
      </c>
      <c r="N365" s="22">
        <v>2</v>
      </c>
      <c r="O365" s="70">
        <v>19910</v>
      </c>
    </row>
    <row r="366" spans="1:15">
      <c r="A366" s="20" t="s">
        <v>717</v>
      </c>
      <c r="B366" s="21" t="s">
        <v>718</v>
      </c>
      <c r="C366" s="18">
        <v>42</v>
      </c>
      <c r="D366" s="17">
        <v>3838.0293409240198</v>
      </c>
      <c r="E366" s="18">
        <v>6.24</v>
      </c>
      <c r="F366" s="17">
        <v>13500.510450363197</v>
      </c>
      <c r="G366" s="18">
        <v>2.17</v>
      </c>
      <c r="H366" s="17">
        <v>15149.676881351159</v>
      </c>
      <c r="I366" s="18">
        <v>0.18</v>
      </c>
      <c r="J366" s="17">
        <v>14483.707199999999</v>
      </c>
      <c r="K366" s="18">
        <v>4.7666666666666666</v>
      </c>
      <c r="L366" s="17">
        <v>1422.1930466610725</v>
      </c>
      <c r="M366" s="68">
        <v>48390</v>
      </c>
      <c r="N366" s="22">
        <v>2</v>
      </c>
      <c r="O366" s="70">
        <v>24200</v>
      </c>
    </row>
    <row r="367" spans="1:15">
      <c r="A367" s="20" t="s">
        <v>719</v>
      </c>
      <c r="B367" s="21" t="s">
        <v>720</v>
      </c>
      <c r="C367" s="18">
        <v>24.7</v>
      </c>
      <c r="D367" s="17">
        <v>2257.1267790672214</v>
      </c>
      <c r="E367" s="18">
        <v>4.5600000000000005</v>
      </c>
      <c r="F367" s="17">
        <v>9865.7576368038754</v>
      </c>
      <c r="G367" s="18">
        <v>1.67</v>
      </c>
      <c r="H367" s="17">
        <v>11658.967922514486</v>
      </c>
      <c r="I367" s="18">
        <v>0.02</v>
      </c>
      <c r="J367" s="17">
        <v>1609.3008</v>
      </c>
      <c r="K367" s="18">
        <v>18.166666666666668</v>
      </c>
      <c r="L367" s="17">
        <v>5420.246226785207</v>
      </c>
      <c r="M367" s="68">
        <v>30810</v>
      </c>
      <c r="N367" s="22">
        <v>2</v>
      </c>
      <c r="O367" s="70">
        <v>15410</v>
      </c>
    </row>
    <row r="368" spans="1:15">
      <c r="A368" s="20" t="s">
        <v>721</v>
      </c>
      <c r="B368" s="21" t="s">
        <v>722</v>
      </c>
      <c r="C368" s="18">
        <v>55.2</v>
      </c>
      <c r="D368" s="17">
        <v>5044.2671337858555</v>
      </c>
      <c r="E368" s="18">
        <v>3.01</v>
      </c>
      <c r="F368" s="17">
        <v>6512.2654576271188</v>
      </c>
      <c r="G368" s="18">
        <v>1.33</v>
      </c>
      <c r="H368" s="17">
        <v>9285.2858305055488</v>
      </c>
      <c r="I368" s="18">
        <v>0.04</v>
      </c>
      <c r="J368" s="17">
        <v>3218.6016</v>
      </c>
      <c r="K368" s="18">
        <v>10.666666666666666</v>
      </c>
      <c r="L368" s="17">
        <v>3182.529894626176</v>
      </c>
      <c r="M368" s="68">
        <v>27240</v>
      </c>
      <c r="N368" s="22">
        <v>1</v>
      </c>
      <c r="O368" s="70">
        <v>27240</v>
      </c>
    </row>
    <row r="369" spans="1:15">
      <c r="A369" s="20" t="s">
        <v>723</v>
      </c>
      <c r="B369" s="21" t="s">
        <v>724</v>
      </c>
      <c r="C369" s="18">
        <v>19.3</v>
      </c>
      <c r="D369" s="17">
        <v>1763.6658638055617</v>
      </c>
      <c r="E369" s="18">
        <v>2.99</v>
      </c>
      <c r="F369" s="17">
        <v>6468.9945907990323</v>
      </c>
      <c r="G369" s="18">
        <v>0.83</v>
      </c>
      <c r="H369" s="17">
        <v>5794.5768716688763</v>
      </c>
      <c r="I369" s="18">
        <v>7.0000000000000007E-2</v>
      </c>
      <c r="J369" s="17">
        <v>5632.5528000000004</v>
      </c>
      <c r="K369" s="18">
        <v>29.75</v>
      </c>
      <c r="L369" s="17">
        <v>8876.2747842308199</v>
      </c>
      <c r="M369" s="68">
        <v>28540</v>
      </c>
      <c r="N369" s="22">
        <v>1</v>
      </c>
      <c r="O369" s="70">
        <v>28540</v>
      </c>
    </row>
    <row r="370" spans="1:15">
      <c r="A370" s="20" t="s">
        <v>725</v>
      </c>
      <c r="B370" s="21" t="s">
        <v>726</v>
      </c>
      <c r="C370" s="18">
        <v>26.1</v>
      </c>
      <c r="D370" s="17">
        <v>2385.0610904313553</v>
      </c>
      <c r="E370" s="18">
        <v>5.07</v>
      </c>
      <c r="F370" s="17">
        <v>10969.164740920098</v>
      </c>
      <c r="G370" s="18">
        <v>2.31</v>
      </c>
      <c r="H370" s="17">
        <v>16127.075389825428</v>
      </c>
      <c r="I370" s="18">
        <v>0.12</v>
      </c>
      <c r="J370" s="17">
        <v>9655.8047999999981</v>
      </c>
      <c r="K370" s="18">
        <v>0</v>
      </c>
      <c r="L370" s="17">
        <v>0</v>
      </c>
      <c r="M370" s="68">
        <v>39140</v>
      </c>
      <c r="N370" s="22">
        <v>1</v>
      </c>
      <c r="O370" s="70">
        <v>39140</v>
      </c>
    </row>
    <row r="371" spans="1:15">
      <c r="A371" s="20" t="s">
        <v>727</v>
      </c>
      <c r="B371" s="21" t="s">
        <v>728</v>
      </c>
      <c r="C371" s="18">
        <v>18.399999999999999</v>
      </c>
      <c r="D371" s="17">
        <v>1681.4223779286181</v>
      </c>
      <c r="E371" s="18">
        <v>2.35</v>
      </c>
      <c r="F371" s="17">
        <v>5084.3268523002425</v>
      </c>
      <c r="G371" s="18">
        <v>0.49</v>
      </c>
      <c r="H371" s="17">
        <v>3420.8947796599391</v>
      </c>
      <c r="I371" s="18">
        <v>0.01</v>
      </c>
      <c r="J371" s="17">
        <v>804.65039999999999</v>
      </c>
      <c r="K371" s="18">
        <v>18.816666666666666</v>
      </c>
      <c r="L371" s="17">
        <v>5614.1816422389884</v>
      </c>
      <c r="M371" s="68">
        <v>16610</v>
      </c>
      <c r="N371" s="22">
        <v>1</v>
      </c>
      <c r="O371" s="70">
        <v>16610</v>
      </c>
    </row>
    <row r="372" spans="1:15">
      <c r="A372" s="20" t="s">
        <v>729</v>
      </c>
      <c r="B372" s="21" t="s">
        <v>730</v>
      </c>
      <c r="C372" s="18">
        <v>17.899999999999999</v>
      </c>
      <c r="D372" s="17">
        <v>1635.7315524414275</v>
      </c>
      <c r="E372" s="18">
        <v>2.15</v>
      </c>
      <c r="F372" s="17">
        <v>4651.6181840193703</v>
      </c>
      <c r="G372" s="18">
        <v>0.47</v>
      </c>
      <c r="H372" s="17">
        <v>3281.2664213064718</v>
      </c>
      <c r="I372" s="18">
        <v>0.02</v>
      </c>
      <c r="J372" s="17">
        <v>1609.3008</v>
      </c>
      <c r="K372" s="18">
        <v>6.6333333333333337</v>
      </c>
      <c r="L372" s="17">
        <v>1979.1357782206535</v>
      </c>
      <c r="M372" s="68">
        <v>13160</v>
      </c>
      <c r="N372" s="22">
        <v>1</v>
      </c>
      <c r="O372" s="70">
        <v>13160</v>
      </c>
    </row>
    <row r="373" spans="1:15">
      <c r="A373" s="20" t="s">
        <v>731</v>
      </c>
      <c r="B373" s="21" t="s">
        <v>732</v>
      </c>
      <c r="C373" s="18">
        <v>36.299999999999997</v>
      </c>
      <c r="D373" s="17">
        <v>3317.1539303700456</v>
      </c>
      <c r="E373" s="18">
        <v>8.34</v>
      </c>
      <c r="F373" s="17">
        <v>18043.951467312349</v>
      </c>
      <c r="G373" s="18">
        <v>3.79</v>
      </c>
      <c r="H373" s="17">
        <v>26459.57390798198</v>
      </c>
      <c r="I373" s="18">
        <v>0.04</v>
      </c>
      <c r="J373" s="17">
        <v>3218.6016</v>
      </c>
      <c r="K373" s="18">
        <v>136.61666666666667</v>
      </c>
      <c r="L373" s="17">
        <v>40761.246166016826</v>
      </c>
      <c r="M373" s="68">
        <v>91800</v>
      </c>
      <c r="N373" s="22">
        <v>2</v>
      </c>
      <c r="O373" s="70">
        <v>45900</v>
      </c>
    </row>
    <row r="374" spans="1:15">
      <c r="A374" s="20" t="s">
        <v>733</v>
      </c>
      <c r="B374" s="21" t="s">
        <v>734</v>
      </c>
      <c r="C374" s="18">
        <v>30</v>
      </c>
      <c r="D374" s="17">
        <v>2741.4495292314427</v>
      </c>
      <c r="E374" s="18">
        <v>9.0500000000000007</v>
      </c>
      <c r="F374" s="17">
        <v>19580.067239709446</v>
      </c>
      <c r="G374" s="18">
        <v>3.8</v>
      </c>
      <c r="H374" s="17">
        <v>26529.38808715871</v>
      </c>
      <c r="I374" s="18">
        <v>0.02</v>
      </c>
      <c r="J374" s="17">
        <v>1609.3008</v>
      </c>
      <c r="K374" s="18">
        <v>2.8833333333333333</v>
      </c>
      <c r="L374" s="17">
        <v>860.27761214113821</v>
      </c>
      <c r="M374" s="68">
        <v>51320</v>
      </c>
      <c r="N374" s="22">
        <v>2</v>
      </c>
      <c r="O374" s="70">
        <v>25660</v>
      </c>
    </row>
    <row r="375" spans="1:15">
      <c r="A375" s="20" t="s">
        <v>735</v>
      </c>
      <c r="B375" s="21" t="s">
        <v>736</v>
      </c>
      <c r="C375" s="18">
        <v>32.6</v>
      </c>
      <c r="D375" s="17">
        <v>2979.0418217648348</v>
      </c>
      <c r="E375" s="18">
        <v>9.4699999999999989</v>
      </c>
      <c r="F375" s="17">
        <v>20488.755443099271</v>
      </c>
      <c r="G375" s="18">
        <v>4.17</v>
      </c>
      <c r="H375" s="17">
        <v>29112.512716697849</v>
      </c>
      <c r="I375" s="18">
        <v>7.0000000000000007E-2</v>
      </c>
      <c r="J375" s="17">
        <v>5632.5528000000004</v>
      </c>
      <c r="K375" s="18">
        <v>0</v>
      </c>
      <c r="L375" s="17">
        <v>0</v>
      </c>
      <c r="M375" s="68">
        <v>58210</v>
      </c>
      <c r="N375" s="22">
        <v>2</v>
      </c>
      <c r="O375" s="70">
        <v>29110</v>
      </c>
    </row>
    <row r="376" spans="1:15">
      <c r="A376" s="20" t="s">
        <v>737</v>
      </c>
      <c r="B376" s="21" t="s">
        <v>738</v>
      </c>
      <c r="C376" s="18">
        <v>19.8</v>
      </c>
      <c r="D376" s="17">
        <v>1809.3566892927524</v>
      </c>
      <c r="E376" s="18">
        <v>4.75</v>
      </c>
      <c r="F376" s="17">
        <v>10276.830871670703</v>
      </c>
      <c r="G376" s="18">
        <v>1.83</v>
      </c>
      <c r="H376" s="17">
        <v>12775.994789342221</v>
      </c>
      <c r="I376" s="18">
        <v>0.01</v>
      </c>
      <c r="J376" s="17">
        <v>804.65039999999999</v>
      </c>
      <c r="K376" s="18">
        <v>1.4833333333333334</v>
      </c>
      <c r="L376" s="17">
        <v>442.57056347145266</v>
      </c>
      <c r="M376" s="68">
        <v>26110</v>
      </c>
      <c r="N376" s="22">
        <v>2</v>
      </c>
      <c r="O376" s="70">
        <v>13060</v>
      </c>
    </row>
    <row r="377" spans="1:15">
      <c r="A377" s="20" t="s">
        <v>739</v>
      </c>
      <c r="B377" s="21" t="s">
        <v>740</v>
      </c>
      <c r="C377" s="18">
        <v>24.7</v>
      </c>
      <c r="D377" s="17">
        <v>2257.1267790672214</v>
      </c>
      <c r="E377" s="18">
        <v>4.83</v>
      </c>
      <c r="F377" s="17">
        <v>10449.914338983051</v>
      </c>
      <c r="G377" s="18">
        <v>2.33</v>
      </c>
      <c r="H377" s="17">
        <v>16266.703748178894</v>
      </c>
      <c r="I377" s="18">
        <v>0.09</v>
      </c>
      <c r="J377" s="17">
        <v>7241.8535999999995</v>
      </c>
      <c r="K377" s="18">
        <v>4.416666666666667</v>
      </c>
      <c r="L377" s="17">
        <v>1317.766284493651</v>
      </c>
      <c r="M377" s="68">
        <v>37530</v>
      </c>
      <c r="N377" s="22">
        <v>2</v>
      </c>
      <c r="O377" s="70">
        <v>18770</v>
      </c>
    </row>
    <row r="378" spans="1:15">
      <c r="A378" s="20" t="s">
        <v>741</v>
      </c>
      <c r="B378" s="21" t="s">
        <v>742</v>
      </c>
      <c r="C378" s="18">
        <v>28</v>
      </c>
      <c r="D378" s="17">
        <v>2558.6862272826802</v>
      </c>
      <c r="E378" s="18">
        <v>6.1</v>
      </c>
      <c r="F378" s="17">
        <v>13197.614382566586</v>
      </c>
      <c r="G378" s="18">
        <v>1.6</v>
      </c>
      <c r="H378" s="17">
        <v>11170.268668277353</v>
      </c>
      <c r="I378" s="18">
        <v>0.01</v>
      </c>
      <c r="J378" s="17">
        <v>804.65039999999999</v>
      </c>
      <c r="K378" s="18">
        <v>23.066666666666666</v>
      </c>
      <c r="L378" s="17">
        <v>6882.2208971291057</v>
      </c>
      <c r="M378" s="68">
        <v>34610</v>
      </c>
      <c r="N378" s="22">
        <v>2</v>
      </c>
      <c r="O378" s="70">
        <v>17310</v>
      </c>
    </row>
    <row r="379" spans="1:15">
      <c r="A379" s="20" t="s">
        <v>743</v>
      </c>
      <c r="B379" s="21" t="s">
        <v>744</v>
      </c>
      <c r="C379" s="18">
        <v>27.3</v>
      </c>
      <c r="D379" s="17">
        <v>2494.719071600613</v>
      </c>
      <c r="E379" s="18">
        <v>7.72</v>
      </c>
      <c r="F379" s="17">
        <v>16702.554595641646</v>
      </c>
      <c r="G379" s="18">
        <v>2.76</v>
      </c>
      <c r="H379" s="17">
        <v>19268.713452778429</v>
      </c>
      <c r="I379" s="18">
        <v>0.19</v>
      </c>
      <c r="J379" s="17">
        <v>15288.357599999999</v>
      </c>
      <c r="K379" s="18">
        <v>0.28333333333333333</v>
      </c>
      <c r="L379" s="17">
        <v>84.535950326007807</v>
      </c>
      <c r="M379" s="68">
        <v>53840</v>
      </c>
      <c r="N379" s="22">
        <v>2</v>
      </c>
      <c r="O379" s="70">
        <v>26920</v>
      </c>
    </row>
    <row r="380" spans="1:15">
      <c r="A380" s="20" t="s">
        <v>745</v>
      </c>
      <c r="B380" s="21" t="s">
        <v>746</v>
      </c>
      <c r="C380" s="18">
        <v>23.4</v>
      </c>
      <c r="D380" s="17">
        <v>2138.3306328005251</v>
      </c>
      <c r="E380" s="18">
        <v>4.6099999999999994</v>
      </c>
      <c r="F380" s="17">
        <v>9973.9348038740918</v>
      </c>
      <c r="G380" s="18">
        <v>2.08</v>
      </c>
      <c r="H380" s="17">
        <v>14521.349268760558</v>
      </c>
      <c r="I380" s="18">
        <v>0.34</v>
      </c>
      <c r="J380" s="17">
        <v>27358.113600000001</v>
      </c>
      <c r="K380" s="18">
        <v>10.4</v>
      </c>
      <c r="L380" s="17">
        <v>3102.9666472605218</v>
      </c>
      <c r="M380" s="68">
        <v>57090</v>
      </c>
      <c r="N380" s="22">
        <v>2</v>
      </c>
      <c r="O380" s="70">
        <v>28550</v>
      </c>
    </row>
    <row r="381" spans="1:15">
      <c r="A381" s="20" t="s">
        <v>747</v>
      </c>
      <c r="B381" s="21" t="s">
        <v>748</v>
      </c>
      <c r="C381" s="18">
        <v>21.9</v>
      </c>
      <c r="D381" s="17">
        <v>2001.2581563389531</v>
      </c>
      <c r="E381" s="18">
        <v>4.6100000000000003</v>
      </c>
      <c r="F381" s="17">
        <v>9973.9348038740918</v>
      </c>
      <c r="G381" s="18">
        <v>1.51</v>
      </c>
      <c r="H381" s="17">
        <v>10541.941055686751</v>
      </c>
      <c r="I381" s="18">
        <v>0.04</v>
      </c>
      <c r="J381" s="17">
        <v>3218.6016</v>
      </c>
      <c r="K381" s="18">
        <v>171.25</v>
      </c>
      <c r="L381" s="17">
        <v>51094.522917631184</v>
      </c>
      <c r="M381" s="68">
        <v>76830</v>
      </c>
      <c r="N381" s="22">
        <v>2</v>
      </c>
      <c r="O381" s="70">
        <v>38420</v>
      </c>
    </row>
    <row r="382" spans="1:15">
      <c r="A382" s="20" t="s">
        <v>749</v>
      </c>
      <c r="B382" s="21" t="s">
        <v>750</v>
      </c>
      <c r="C382" s="18">
        <v>30.1</v>
      </c>
      <c r="D382" s="17">
        <v>2750.5876943288813</v>
      </c>
      <c r="E382" s="18">
        <v>4.33</v>
      </c>
      <c r="F382" s="17">
        <v>9368.1426682808724</v>
      </c>
      <c r="G382" s="18">
        <v>1.64</v>
      </c>
      <c r="H382" s="17">
        <v>11449.525384984285</v>
      </c>
      <c r="I382" s="18">
        <v>0.05</v>
      </c>
      <c r="J382" s="17">
        <v>4023.252</v>
      </c>
      <c r="K382" s="18">
        <v>0</v>
      </c>
      <c r="L382" s="17">
        <v>0</v>
      </c>
      <c r="M382" s="68">
        <v>27590</v>
      </c>
      <c r="N382" s="22">
        <v>2</v>
      </c>
      <c r="O382" s="70">
        <v>13800</v>
      </c>
    </row>
    <row r="383" spans="1:15">
      <c r="A383" s="20" t="s">
        <v>751</v>
      </c>
      <c r="B383" s="21" t="s">
        <v>752</v>
      </c>
      <c r="C383" s="18">
        <v>27.2</v>
      </c>
      <c r="D383" s="17">
        <v>2485.5809065031749</v>
      </c>
      <c r="E383" s="18">
        <v>3.2699999999999996</v>
      </c>
      <c r="F383" s="17">
        <v>7074.7867263922508</v>
      </c>
      <c r="G383" s="18">
        <v>1.2</v>
      </c>
      <c r="H383" s="17">
        <v>8377.7015012080137</v>
      </c>
      <c r="I383" s="18">
        <v>0.02</v>
      </c>
      <c r="J383" s="17">
        <v>1609.3008</v>
      </c>
      <c r="K383" s="18">
        <v>0</v>
      </c>
      <c r="L383" s="17">
        <v>0</v>
      </c>
      <c r="M383" s="68">
        <v>19550</v>
      </c>
      <c r="N383" s="22">
        <v>2</v>
      </c>
      <c r="O383" s="70">
        <v>9780</v>
      </c>
    </row>
    <row r="384" spans="1:15">
      <c r="A384" s="20" t="s">
        <v>753</v>
      </c>
      <c r="B384" s="21" t="s">
        <v>754</v>
      </c>
      <c r="C384" s="18">
        <v>50.2</v>
      </c>
      <c r="D384" s="17">
        <v>4587.3588789139476</v>
      </c>
      <c r="E384" s="18">
        <v>7.99</v>
      </c>
      <c r="F384" s="17">
        <v>17286.711297820824</v>
      </c>
      <c r="G384" s="18">
        <v>3.48</v>
      </c>
      <c r="H384" s="17">
        <v>24295.33435350324</v>
      </c>
      <c r="I384" s="18">
        <v>0.27</v>
      </c>
      <c r="J384" s="17">
        <v>21725.560799999999</v>
      </c>
      <c r="K384" s="18">
        <v>27.866666666666667</v>
      </c>
      <c r="L384" s="17">
        <v>8314.359349710885</v>
      </c>
      <c r="M384" s="68">
        <v>76210</v>
      </c>
      <c r="N384" s="22">
        <v>2</v>
      </c>
      <c r="O384" s="70">
        <v>38110</v>
      </c>
    </row>
    <row r="385" spans="1:15">
      <c r="A385" s="20" t="s">
        <v>755</v>
      </c>
      <c r="B385" s="21" t="s">
        <v>756</v>
      </c>
      <c r="C385" s="18">
        <v>37.9</v>
      </c>
      <c r="D385" s="17">
        <v>3463.3645719290562</v>
      </c>
      <c r="E385" s="18">
        <v>5.48</v>
      </c>
      <c r="F385" s="17">
        <v>11856.217510895885</v>
      </c>
      <c r="G385" s="18">
        <v>1.78</v>
      </c>
      <c r="H385" s="17">
        <v>12426.923893458554</v>
      </c>
      <c r="I385" s="18">
        <v>0.18</v>
      </c>
      <c r="J385" s="17">
        <v>14483.707199999999</v>
      </c>
      <c r="K385" s="18">
        <v>0</v>
      </c>
      <c r="L385" s="17">
        <v>0</v>
      </c>
      <c r="M385" s="68">
        <v>42230</v>
      </c>
      <c r="N385" s="22">
        <v>2</v>
      </c>
      <c r="O385" s="70">
        <v>21120</v>
      </c>
    </row>
    <row r="386" spans="1:15">
      <c r="A386" s="20" t="s">
        <v>757</v>
      </c>
      <c r="B386" s="21" t="s">
        <v>758</v>
      </c>
      <c r="C386" s="18">
        <v>17.8</v>
      </c>
      <c r="D386" s="17">
        <v>1626.5933873439894</v>
      </c>
      <c r="E386" s="18">
        <v>3.12</v>
      </c>
      <c r="F386" s="17">
        <v>6750.2552251815987</v>
      </c>
      <c r="G386" s="18">
        <v>1.24</v>
      </c>
      <c r="H386" s="17">
        <v>8656.9582179149475</v>
      </c>
      <c r="I386" s="18">
        <v>0.22</v>
      </c>
      <c r="J386" s="17">
        <v>17702.308799999999</v>
      </c>
      <c r="K386" s="18">
        <v>0</v>
      </c>
      <c r="L386" s="17">
        <v>0</v>
      </c>
      <c r="M386" s="68">
        <v>34740</v>
      </c>
      <c r="N386" s="22">
        <v>1</v>
      </c>
      <c r="O386" s="70">
        <v>34740</v>
      </c>
    </row>
    <row r="387" spans="1:15">
      <c r="A387" s="20" t="s">
        <v>759</v>
      </c>
      <c r="B387" s="21" t="s">
        <v>760</v>
      </c>
      <c r="C387" s="18">
        <v>8.3000000000000007</v>
      </c>
      <c r="D387" s="17">
        <v>758.46770308736598</v>
      </c>
      <c r="E387" s="18">
        <v>0.95</v>
      </c>
      <c r="F387" s="17">
        <v>2055.3661743341404</v>
      </c>
      <c r="G387" s="18">
        <v>0.41</v>
      </c>
      <c r="H387" s="17">
        <v>2862.3813462460712</v>
      </c>
      <c r="I387" s="18">
        <v>0.03</v>
      </c>
      <c r="J387" s="17">
        <v>2413.9511999999995</v>
      </c>
      <c r="K387" s="18">
        <v>0</v>
      </c>
      <c r="L387" s="17">
        <v>0</v>
      </c>
      <c r="M387" s="68">
        <v>8090</v>
      </c>
      <c r="N387" s="22">
        <v>1</v>
      </c>
      <c r="O387" s="70">
        <v>8090</v>
      </c>
    </row>
    <row r="388" spans="1:15">
      <c r="A388" s="20" t="s">
        <v>761</v>
      </c>
      <c r="B388" s="21" t="s">
        <v>762</v>
      </c>
      <c r="C388" s="18">
        <v>24.1</v>
      </c>
      <c r="D388" s="17">
        <v>2202.2977884825928</v>
      </c>
      <c r="E388" s="18">
        <v>2.6</v>
      </c>
      <c r="F388" s="17">
        <v>5625.2126876513321</v>
      </c>
      <c r="G388" s="18">
        <v>1.04</v>
      </c>
      <c r="H388" s="17">
        <v>7260.6746343802788</v>
      </c>
      <c r="I388" s="18">
        <v>0</v>
      </c>
      <c r="J388" s="17">
        <v>0</v>
      </c>
      <c r="K388" s="18">
        <v>269.33333333333331</v>
      </c>
      <c r="L388" s="17">
        <v>80358.879839310946</v>
      </c>
      <c r="M388" s="68">
        <v>95450</v>
      </c>
      <c r="N388" s="22">
        <v>1</v>
      </c>
      <c r="O388" s="70">
        <v>95450</v>
      </c>
    </row>
    <row r="389" spans="1:15">
      <c r="A389" s="20" t="s">
        <v>763</v>
      </c>
      <c r="B389" s="21" t="s">
        <v>764</v>
      </c>
      <c r="C389" s="18">
        <v>37.6</v>
      </c>
      <c r="D389" s="17">
        <v>3435.9500766367419</v>
      </c>
      <c r="E389" s="18">
        <v>2.54</v>
      </c>
      <c r="F389" s="17">
        <v>5495.4000871670705</v>
      </c>
      <c r="G389" s="18">
        <v>1.4</v>
      </c>
      <c r="H389" s="17">
        <v>9773.9850847426824</v>
      </c>
      <c r="I389" s="18">
        <v>0.14000000000000001</v>
      </c>
      <c r="J389" s="17">
        <v>11265.105600000001</v>
      </c>
      <c r="K389" s="18">
        <v>105.73333333333333</v>
      </c>
      <c r="L389" s="17">
        <v>31546.827580481971</v>
      </c>
      <c r="M389" s="68">
        <v>61520</v>
      </c>
      <c r="N389" s="22">
        <v>1</v>
      </c>
      <c r="O389" s="70">
        <v>61520</v>
      </c>
    </row>
    <row r="390" spans="1:15">
      <c r="A390" s="20" t="s">
        <v>765</v>
      </c>
      <c r="B390" s="21" t="s">
        <v>766</v>
      </c>
      <c r="C390" s="18">
        <v>9.5</v>
      </c>
      <c r="D390" s="17">
        <v>868.12568425662357</v>
      </c>
      <c r="E390" s="18">
        <v>5.89</v>
      </c>
      <c r="F390" s="17">
        <v>12743.270280871671</v>
      </c>
      <c r="G390" s="18">
        <v>0.51</v>
      </c>
      <c r="H390" s="17">
        <v>3560.523138013406</v>
      </c>
      <c r="I390" s="18">
        <v>0.09</v>
      </c>
      <c r="J390" s="17">
        <v>7241.8535999999995</v>
      </c>
      <c r="K390" s="18">
        <v>0</v>
      </c>
      <c r="L390" s="17">
        <v>0</v>
      </c>
      <c r="M390" s="68">
        <v>24410</v>
      </c>
      <c r="N390" s="22">
        <v>1</v>
      </c>
      <c r="O390" s="70">
        <v>24410</v>
      </c>
    </row>
    <row r="391" spans="1:15">
      <c r="A391" s="20" t="s">
        <v>767</v>
      </c>
      <c r="B391" s="21" t="s">
        <v>768</v>
      </c>
      <c r="C391" s="18">
        <v>38.5</v>
      </c>
      <c r="D391" s="17">
        <v>3518.1935625136848</v>
      </c>
      <c r="E391" s="18">
        <v>6.54</v>
      </c>
      <c r="F391" s="17">
        <v>14149.573452784505</v>
      </c>
      <c r="G391" s="18">
        <v>3</v>
      </c>
      <c r="H391" s="17">
        <v>20944.253753020035</v>
      </c>
      <c r="I391" s="18">
        <v>0</v>
      </c>
      <c r="J391" s="17">
        <v>0</v>
      </c>
      <c r="K391" s="18">
        <v>30</v>
      </c>
      <c r="L391" s="17">
        <v>8950.8653286361205</v>
      </c>
      <c r="M391" s="68">
        <v>47560</v>
      </c>
      <c r="N391" s="22">
        <v>2</v>
      </c>
      <c r="O391" s="70">
        <v>23780</v>
      </c>
    </row>
    <row r="392" spans="1:15">
      <c r="A392" s="20" t="s">
        <v>769</v>
      </c>
      <c r="B392" s="21" t="s">
        <v>770</v>
      </c>
      <c r="C392" s="18">
        <v>50.7</v>
      </c>
      <c r="D392" s="17">
        <v>4633.049704401139</v>
      </c>
      <c r="E392" s="18">
        <v>3.5</v>
      </c>
      <c r="F392" s="17">
        <v>7572.4016949152538</v>
      </c>
      <c r="G392" s="18">
        <v>1.43</v>
      </c>
      <c r="H392" s="17">
        <v>9983.4276222728822</v>
      </c>
      <c r="I392" s="18">
        <v>0.01</v>
      </c>
      <c r="J392" s="17">
        <v>804.65039999999999</v>
      </c>
      <c r="K392" s="18">
        <v>5.3</v>
      </c>
      <c r="L392" s="17">
        <v>1581.3195413923811</v>
      </c>
      <c r="M392" s="68">
        <v>24570</v>
      </c>
      <c r="N392" s="22">
        <v>2</v>
      </c>
      <c r="O392" s="70">
        <v>12290</v>
      </c>
    </row>
    <row r="393" spans="1:15">
      <c r="A393" s="20" t="s">
        <v>771</v>
      </c>
      <c r="B393" s="21" t="s">
        <v>772</v>
      </c>
      <c r="C393" s="18">
        <v>29.5</v>
      </c>
      <c r="D393" s="17">
        <v>2695.7587037442522</v>
      </c>
      <c r="E393" s="18">
        <v>8.39</v>
      </c>
      <c r="F393" s="17">
        <v>18152.12863438257</v>
      </c>
      <c r="G393" s="18">
        <v>3.13</v>
      </c>
      <c r="H393" s="17">
        <v>21851.838082317568</v>
      </c>
      <c r="I393" s="18">
        <v>0.18</v>
      </c>
      <c r="J393" s="17">
        <v>14483.707199999999</v>
      </c>
      <c r="K393" s="18">
        <v>1.1333333333333333</v>
      </c>
      <c r="L393" s="17">
        <v>338.14380130403123</v>
      </c>
      <c r="M393" s="68">
        <v>57520</v>
      </c>
      <c r="N393" s="22">
        <v>2</v>
      </c>
      <c r="O393" s="70">
        <v>28760</v>
      </c>
    </row>
    <row r="394" spans="1:15">
      <c r="A394" s="20" t="s">
        <v>773</v>
      </c>
      <c r="B394" s="21" t="s">
        <v>774</v>
      </c>
      <c r="C394" s="18">
        <v>13.3</v>
      </c>
      <c r="D394" s="17">
        <v>1215.3759579592731</v>
      </c>
      <c r="E394" s="18">
        <v>3.64</v>
      </c>
      <c r="F394" s="17">
        <v>7875.2977627118644</v>
      </c>
      <c r="G394" s="18">
        <v>1.58</v>
      </c>
      <c r="H394" s="17">
        <v>11030.640309923885</v>
      </c>
      <c r="I394" s="18">
        <v>0.13</v>
      </c>
      <c r="J394" s="17">
        <v>10460.4552</v>
      </c>
      <c r="K394" s="18">
        <v>4.6500000000000004</v>
      </c>
      <c r="L394" s="17">
        <v>1387.3841259385988</v>
      </c>
      <c r="M394" s="68">
        <v>31970</v>
      </c>
      <c r="N394" s="22">
        <v>2</v>
      </c>
      <c r="O394" s="70">
        <v>15990</v>
      </c>
    </row>
    <row r="395" spans="1:15">
      <c r="A395" s="20" t="s">
        <v>775</v>
      </c>
      <c r="B395" s="21" t="s">
        <v>776</v>
      </c>
      <c r="C395" s="18">
        <v>87.6</v>
      </c>
      <c r="D395" s="17">
        <v>8005.0326253558123</v>
      </c>
      <c r="E395" s="18">
        <v>6.22</v>
      </c>
      <c r="F395" s="17">
        <v>13457.239583535109</v>
      </c>
      <c r="G395" s="18">
        <v>2.2799999999999998</v>
      </c>
      <c r="H395" s="17">
        <v>15917.632852295226</v>
      </c>
      <c r="I395" s="18">
        <v>0.02</v>
      </c>
      <c r="J395" s="17">
        <v>1609.3008</v>
      </c>
      <c r="K395" s="18">
        <v>0</v>
      </c>
      <c r="L395" s="17">
        <v>0</v>
      </c>
      <c r="M395" s="68">
        <v>38990</v>
      </c>
      <c r="N395" s="22">
        <v>2</v>
      </c>
      <c r="O395" s="70">
        <v>19500</v>
      </c>
    </row>
    <row r="396" spans="1:15">
      <c r="A396" s="20" t="s">
        <v>777</v>
      </c>
      <c r="B396" s="21" t="s">
        <v>778</v>
      </c>
      <c r="C396" s="18">
        <v>27.8</v>
      </c>
      <c r="D396" s="17">
        <v>2540.409897087804</v>
      </c>
      <c r="E396" s="18">
        <v>6.07</v>
      </c>
      <c r="F396" s="17">
        <v>13132.708082324456</v>
      </c>
      <c r="G396" s="18">
        <v>2.78</v>
      </c>
      <c r="H396" s="17">
        <v>19408.341811131897</v>
      </c>
      <c r="I396" s="18">
        <v>0.45</v>
      </c>
      <c r="J396" s="17">
        <v>36209.267999999996</v>
      </c>
      <c r="K396" s="18">
        <v>17.083333333333332</v>
      </c>
      <c r="L396" s="17">
        <v>5097.0205343622347</v>
      </c>
      <c r="M396" s="68">
        <v>76390</v>
      </c>
      <c r="N396" s="22">
        <v>2</v>
      </c>
      <c r="O396" s="70">
        <v>38200</v>
      </c>
    </row>
    <row r="397" spans="1:15">
      <c r="A397" s="20" t="s">
        <v>779</v>
      </c>
      <c r="B397" s="21" t="s">
        <v>780</v>
      </c>
      <c r="C397" s="18">
        <v>27.8</v>
      </c>
      <c r="D397" s="17">
        <v>2540.409897087804</v>
      </c>
      <c r="E397" s="18">
        <v>5.62</v>
      </c>
      <c r="F397" s="17">
        <v>12159.113578692495</v>
      </c>
      <c r="G397" s="18">
        <v>2.31</v>
      </c>
      <c r="H397" s="17">
        <v>16127.075389825428</v>
      </c>
      <c r="I397" s="18">
        <v>0.19</v>
      </c>
      <c r="J397" s="17">
        <v>15288.357599999999</v>
      </c>
      <c r="K397" s="18">
        <v>6.7</v>
      </c>
      <c r="L397" s="17">
        <v>1999.026590062067</v>
      </c>
      <c r="M397" s="68">
        <v>48110</v>
      </c>
      <c r="N397" s="22">
        <v>2</v>
      </c>
      <c r="O397" s="70">
        <v>24060</v>
      </c>
    </row>
    <row r="398" spans="1:15">
      <c r="A398" s="20" t="s">
        <v>781</v>
      </c>
      <c r="B398" s="21" t="s">
        <v>782</v>
      </c>
      <c r="C398" s="18">
        <v>25.3</v>
      </c>
      <c r="D398" s="17">
        <v>2311.95576965185</v>
      </c>
      <c r="E398" s="18">
        <v>3.84</v>
      </c>
      <c r="F398" s="17">
        <v>8308.0064309927366</v>
      </c>
      <c r="G398" s="18">
        <v>1.63</v>
      </c>
      <c r="H398" s="17">
        <v>11379.711205807551</v>
      </c>
      <c r="I398" s="18">
        <v>0.23</v>
      </c>
      <c r="J398" s="17">
        <v>18506.959200000001</v>
      </c>
      <c r="K398" s="18">
        <v>0</v>
      </c>
      <c r="L398" s="17">
        <v>0</v>
      </c>
      <c r="M398" s="68">
        <v>40510</v>
      </c>
      <c r="N398" s="22">
        <v>2</v>
      </c>
      <c r="O398" s="70">
        <v>20260</v>
      </c>
    </row>
    <row r="399" spans="1:15">
      <c r="A399" s="20" t="s">
        <v>783</v>
      </c>
      <c r="B399" s="21" t="s">
        <v>784</v>
      </c>
      <c r="C399" s="18">
        <v>35.1</v>
      </c>
      <c r="D399" s="17">
        <v>3207.4959492007883</v>
      </c>
      <c r="E399" s="18">
        <v>9.4699999999999989</v>
      </c>
      <c r="F399" s="17">
        <v>20488.755443099271</v>
      </c>
      <c r="G399" s="18">
        <v>4.16</v>
      </c>
      <c r="H399" s="17">
        <v>29042.698537521115</v>
      </c>
      <c r="I399" s="18">
        <v>0.19</v>
      </c>
      <c r="J399" s="17">
        <v>15288.357599999999</v>
      </c>
      <c r="K399" s="18">
        <v>0</v>
      </c>
      <c r="L399" s="17">
        <v>0</v>
      </c>
      <c r="M399" s="68">
        <v>68030</v>
      </c>
      <c r="N399" s="22">
        <v>2</v>
      </c>
      <c r="O399" s="70">
        <v>34020</v>
      </c>
    </row>
    <row r="400" spans="1:15">
      <c r="A400" s="20" t="s">
        <v>785</v>
      </c>
      <c r="B400" s="21" t="s">
        <v>786</v>
      </c>
      <c r="C400" s="18">
        <v>37.799999999999997</v>
      </c>
      <c r="D400" s="17">
        <v>3454.2264068316176</v>
      </c>
      <c r="E400" s="18">
        <v>5.53</v>
      </c>
      <c r="F400" s="17">
        <v>11964.394677966104</v>
      </c>
      <c r="G400" s="18">
        <v>1.53</v>
      </c>
      <c r="H400" s="17">
        <v>10681.569414040217</v>
      </c>
      <c r="I400" s="18">
        <v>0.03</v>
      </c>
      <c r="J400" s="17">
        <v>2413.9511999999995</v>
      </c>
      <c r="K400" s="18">
        <v>212.73333333333332</v>
      </c>
      <c r="L400" s="17">
        <v>63471.580585950796</v>
      </c>
      <c r="M400" s="68">
        <v>91990</v>
      </c>
      <c r="N400" s="22">
        <v>2</v>
      </c>
      <c r="O400" s="70">
        <v>46000</v>
      </c>
    </row>
    <row r="401" spans="1:15">
      <c r="A401" s="20" t="s">
        <v>787</v>
      </c>
      <c r="B401" s="21" t="s">
        <v>788</v>
      </c>
      <c r="C401" s="18">
        <v>35.799999999999997</v>
      </c>
      <c r="D401" s="17">
        <v>3271.4631048828551</v>
      </c>
      <c r="E401" s="18">
        <v>5.92</v>
      </c>
      <c r="F401" s="17">
        <v>12808.176581113803</v>
      </c>
      <c r="G401" s="18">
        <v>2.54</v>
      </c>
      <c r="H401" s="17">
        <v>17732.801510890298</v>
      </c>
      <c r="I401" s="18">
        <v>0.45</v>
      </c>
      <c r="J401" s="17">
        <v>36209.267999999996</v>
      </c>
      <c r="K401" s="18">
        <v>0</v>
      </c>
      <c r="L401" s="17">
        <v>0</v>
      </c>
      <c r="M401" s="68">
        <v>70020</v>
      </c>
      <c r="N401" s="22">
        <v>2</v>
      </c>
      <c r="O401" s="70">
        <v>35010</v>
      </c>
    </row>
    <row r="402" spans="1:15">
      <c r="A402" s="20" t="s">
        <v>789</v>
      </c>
      <c r="B402" s="21" t="s">
        <v>790</v>
      </c>
      <c r="C402" s="18">
        <v>30.5</v>
      </c>
      <c r="D402" s="17">
        <v>2787.1403547186337</v>
      </c>
      <c r="E402" s="18">
        <v>4.1899999999999995</v>
      </c>
      <c r="F402" s="17">
        <v>9065.2466004842609</v>
      </c>
      <c r="G402" s="18">
        <v>1.75</v>
      </c>
      <c r="H402" s="17">
        <v>12217.481355928354</v>
      </c>
      <c r="I402" s="18">
        <v>0.02</v>
      </c>
      <c r="J402" s="17">
        <v>1609.3008</v>
      </c>
      <c r="K402" s="18">
        <v>8.3333333333333329E-2</v>
      </c>
      <c r="L402" s="17">
        <v>24.863514801767</v>
      </c>
      <c r="M402" s="68">
        <v>25700</v>
      </c>
      <c r="N402" s="22">
        <v>2</v>
      </c>
      <c r="O402" s="70">
        <v>12850</v>
      </c>
    </row>
    <row r="403" spans="1:15" ht="14.25" thickBot="1">
      <c r="A403" s="23" t="s">
        <v>791</v>
      </c>
      <c r="B403" s="24" t="s">
        <v>792</v>
      </c>
      <c r="C403" s="18">
        <v>20.2</v>
      </c>
      <c r="D403" s="17">
        <v>1845.9093496825049</v>
      </c>
      <c r="E403" s="18">
        <v>7</v>
      </c>
      <c r="F403" s="17">
        <v>15144.803389830508</v>
      </c>
      <c r="G403" s="18">
        <v>2.71</v>
      </c>
      <c r="H403" s="17">
        <v>18919.642556894763</v>
      </c>
      <c r="I403" s="18">
        <v>0.21</v>
      </c>
      <c r="J403" s="17">
        <v>16897.658399999997</v>
      </c>
      <c r="K403" s="18">
        <v>0</v>
      </c>
      <c r="L403" s="17">
        <v>0</v>
      </c>
      <c r="M403" s="68">
        <v>52810</v>
      </c>
      <c r="N403" s="25">
        <v>2</v>
      </c>
      <c r="O403" s="70">
        <v>26410</v>
      </c>
    </row>
    <row r="404" spans="1:15">
      <c r="M404" s="69">
        <v>19530320</v>
      </c>
      <c r="O404" s="71">
        <v>11758430</v>
      </c>
    </row>
  </sheetData>
  <mergeCells count="10">
    <mergeCell ref="I4:J4"/>
    <mergeCell ref="K4:L4"/>
    <mergeCell ref="M4:M5"/>
    <mergeCell ref="N4:N5"/>
    <mergeCell ref="O4:O5"/>
    <mergeCell ref="A4:A5"/>
    <mergeCell ref="B4:B5"/>
    <mergeCell ref="C4:D4"/>
    <mergeCell ref="E4:F4"/>
    <mergeCell ref="G4:H4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10" sqref="O10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5" bestFit="1" customWidth="1"/>
    <col min="5" max="5" width="11.5546875" style="5" bestFit="1" customWidth="1"/>
    <col min="6" max="7" width="12.6640625" style="4" bestFit="1" customWidth="1"/>
    <col min="8" max="8" width="10.33203125" style="6" customWidth="1"/>
    <col min="9" max="9" width="12.6640625" style="4" bestFit="1" customWidth="1"/>
    <col min="10" max="10" width="13.44140625" style="4" bestFit="1" customWidth="1"/>
    <col min="11" max="11" width="11.6640625" style="4" bestFit="1" customWidth="1"/>
    <col min="12" max="12" width="38.109375" style="4" customWidth="1"/>
    <col min="13" max="16384" width="8.88671875" style="2"/>
  </cols>
  <sheetData>
    <row r="1" spans="1:13" s="1" customFormat="1" ht="39.75" thickBot="1">
      <c r="A1" s="50" t="s">
        <v>796</v>
      </c>
      <c r="B1" s="51" t="s">
        <v>797</v>
      </c>
      <c r="C1" s="51" t="s">
        <v>798</v>
      </c>
      <c r="D1" s="51" t="s">
        <v>799</v>
      </c>
      <c r="E1" s="51" t="s">
        <v>800</v>
      </c>
      <c r="F1" s="52" t="s">
        <v>801</v>
      </c>
      <c r="G1" s="52" t="s">
        <v>802</v>
      </c>
      <c r="H1" s="53" t="s">
        <v>812</v>
      </c>
      <c r="I1" s="52" t="s">
        <v>885</v>
      </c>
      <c r="J1" s="54" t="s">
        <v>813</v>
      </c>
      <c r="K1" s="52" t="s">
        <v>803</v>
      </c>
      <c r="L1" s="55" t="s">
        <v>817</v>
      </c>
    </row>
    <row r="2" spans="1:13" ht="20.25" thickBot="1">
      <c r="A2" s="136" t="s">
        <v>833</v>
      </c>
      <c r="B2" s="62" t="s">
        <v>834</v>
      </c>
      <c r="C2" s="30" t="s">
        <v>863</v>
      </c>
      <c r="D2" s="138">
        <v>58070</v>
      </c>
      <c r="E2" s="131">
        <f>D2/2</f>
        <v>29035</v>
      </c>
      <c r="F2" s="31"/>
      <c r="G2" s="31">
        <v>1</v>
      </c>
      <c r="H2" s="32">
        <v>1</v>
      </c>
      <c r="I2" s="33">
        <f>ROUND(D2-I3,-1)</f>
        <v>41620</v>
      </c>
      <c r="J2" s="31"/>
      <c r="K2" s="80">
        <v>200000</v>
      </c>
      <c r="L2" s="64"/>
      <c r="M2" s="63"/>
    </row>
    <row r="3" spans="1:13" ht="25.5" customHeight="1" thickBot="1">
      <c r="A3" s="137"/>
      <c r="B3" s="74" t="s">
        <v>835</v>
      </c>
      <c r="C3" s="34" t="s">
        <v>864</v>
      </c>
      <c r="D3" s="139"/>
      <c r="E3" s="132"/>
      <c r="F3" s="35">
        <v>17</v>
      </c>
      <c r="G3" s="35"/>
      <c r="H3" s="36">
        <f>F3/30</f>
        <v>0.56666666666666665</v>
      </c>
      <c r="I3" s="37">
        <f>ROUND(E2*H3,-1)</f>
        <v>16450</v>
      </c>
      <c r="J3" s="35"/>
      <c r="K3" s="80">
        <v>200000</v>
      </c>
      <c r="L3" s="37" t="s">
        <v>836</v>
      </c>
    </row>
    <row r="4" spans="1:13" ht="20.25" thickBot="1">
      <c r="A4" s="140" t="s">
        <v>837</v>
      </c>
      <c r="B4" s="62" t="s">
        <v>834</v>
      </c>
      <c r="C4" s="30" t="s">
        <v>865</v>
      </c>
      <c r="D4" s="130">
        <v>43670</v>
      </c>
      <c r="E4" s="130">
        <f>D4/2</f>
        <v>21835</v>
      </c>
      <c r="F4" s="31"/>
      <c r="G4" s="31"/>
      <c r="H4" s="32">
        <v>1</v>
      </c>
      <c r="I4" s="33">
        <v>22560</v>
      </c>
      <c r="J4" s="31"/>
      <c r="K4" s="80">
        <v>200000</v>
      </c>
      <c r="L4" s="64"/>
    </row>
    <row r="5" spans="1:13" ht="20.25" thickBot="1">
      <c r="A5" s="141"/>
      <c r="B5" s="74" t="s">
        <v>835</v>
      </c>
      <c r="C5" s="34" t="s">
        <v>866</v>
      </c>
      <c r="D5" s="131"/>
      <c r="E5" s="131"/>
      <c r="F5" s="91">
        <v>15</v>
      </c>
      <c r="G5" s="91"/>
      <c r="H5" s="92">
        <f>F5/30</f>
        <v>0.5</v>
      </c>
      <c r="I5" s="93">
        <f>ROUND(E4*H5,-1)</f>
        <v>10920</v>
      </c>
      <c r="J5" s="91"/>
      <c r="K5" s="80">
        <v>200000</v>
      </c>
      <c r="L5" s="93" t="s">
        <v>838</v>
      </c>
    </row>
    <row r="6" spans="1:13" ht="20.25" thickBot="1">
      <c r="A6" s="142"/>
      <c r="B6" s="94" t="s">
        <v>839</v>
      </c>
      <c r="C6" s="95" t="s">
        <v>864</v>
      </c>
      <c r="D6" s="132"/>
      <c r="E6" s="132"/>
      <c r="F6" s="96"/>
      <c r="G6" s="97">
        <v>17</v>
      </c>
      <c r="H6" s="98">
        <f>(31-G6)/30</f>
        <v>0.46666666666666667</v>
      </c>
      <c r="I6" s="99">
        <v>10190</v>
      </c>
      <c r="J6" s="97"/>
      <c r="K6" s="82">
        <v>200000</v>
      </c>
      <c r="L6" s="100" t="s">
        <v>840</v>
      </c>
    </row>
    <row r="7" spans="1:13" ht="20.25" thickBot="1">
      <c r="A7" s="136" t="s">
        <v>841</v>
      </c>
      <c r="B7" s="101" t="s">
        <v>834</v>
      </c>
      <c r="C7" s="102" t="s">
        <v>867</v>
      </c>
      <c r="D7" s="138">
        <v>53690</v>
      </c>
      <c r="E7" s="131">
        <f>D7/2</f>
        <v>26845</v>
      </c>
      <c r="F7" s="103"/>
      <c r="G7" s="31">
        <v>1</v>
      </c>
      <c r="H7" s="32">
        <v>1</v>
      </c>
      <c r="I7" s="33">
        <f>ROUND(D7-I8,-1)</f>
        <v>32210</v>
      </c>
      <c r="J7" s="31"/>
      <c r="K7" s="80">
        <v>200000</v>
      </c>
      <c r="L7" s="64"/>
    </row>
    <row r="8" spans="1:13" ht="20.25" thickBot="1">
      <c r="A8" s="137"/>
      <c r="B8" s="74" t="s">
        <v>835</v>
      </c>
      <c r="C8" s="34" t="s">
        <v>868</v>
      </c>
      <c r="D8" s="139"/>
      <c r="E8" s="132"/>
      <c r="F8" s="35">
        <v>24</v>
      </c>
      <c r="G8" s="35"/>
      <c r="H8" s="36">
        <f>F8/30</f>
        <v>0.8</v>
      </c>
      <c r="I8" s="37">
        <f>ROUND(E7*H8,-1)</f>
        <v>21480</v>
      </c>
      <c r="J8" s="35"/>
      <c r="K8" s="80">
        <v>200000</v>
      </c>
      <c r="L8" s="37" t="s">
        <v>842</v>
      </c>
    </row>
    <row r="9" spans="1:13" ht="20.25" thickBot="1">
      <c r="A9" s="136" t="s">
        <v>843</v>
      </c>
      <c r="B9" s="62" t="s">
        <v>834</v>
      </c>
      <c r="C9" s="30" t="s">
        <v>869</v>
      </c>
      <c r="D9" s="138">
        <v>40250</v>
      </c>
      <c r="E9" s="131">
        <f>D9/2</f>
        <v>20125</v>
      </c>
      <c r="F9" s="31"/>
      <c r="G9" s="31">
        <v>1</v>
      </c>
      <c r="H9" s="32">
        <v>1</v>
      </c>
      <c r="I9" s="33">
        <f>ROUND(D9-I10,-1)</f>
        <v>20130</v>
      </c>
      <c r="J9" s="31"/>
      <c r="K9" s="80">
        <v>200000</v>
      </c>
      <c r="L9" s="64"/>
    </row>
    <row r="10" spans="1:13" ht="20.25" thickBot="1">
      <c r="A10" s="137"/>
      <c r="B10" s="74" t="s">
        <v>835</v>
      </c>
      <c r="C10" s="34" t="s">
        <v>870</v>
      </c>
      <c r="D10" s="139"/>
      <c r="E10" s="132"/>
      <c r="F10" s="35">
        <v>30</v>
      </c>
      <c r="G10" s="35"/>
      <c r="H10" s="36">
        <f>F10/30</f>
        <v>1</v>
      </c>
      <c r="I10" s="37">
        <v>20120</v>
      </c>
      <c r="J10" s="35"/>
      <c r="K10" s="80">
        <v>200000</v>
      </c>
      <c r="L10" s="37" t="s">
        <v>844</v>
      </c>
    </row>
    <row r="11" spans="1:13" ht="20.25" thickBot="1">
      <c r="A11" s="104" t="s">
        <v>845</v>
      </c>
      <c r="B11" s="105" t="s">
        <v>835</v>
      </c>
      <c r="C11" s="95" t="s">
        <v>868</v>
      </c>
      <c r="D11" s="106">
        <v>7330</v>
      </c>
      <c r="E11" s="106"/>
      <c r="F11" s="107"/>
      <c r="G11" s="107">
        <v>24</v>
      </c>
      <c r="H11" s="108">
        <v>1</v>
      </c>
      <c r="I11" s="109">
        <v>7330</v>
      </c>
      <c r="J11" s="107"/>
      <c r="K11" s="83">
        <v>200000</v>
      </c>
      <c r="L11" s="110" t="s">
        <v>846</v>
      </c>
    </row>
    <row r="12" spans="1:13" ht="20.25" thickBot="1">
      <c r="A12" s="136" t="s">
        <v>847</v>
      </c>
      <c r="B12" s="101" t="s">
        <v>834</v>
      </c>
      <c r="C12" s="102" t="s">
        <v>871</v>
      </c>
      <c r="D12" s="138">
        <v>46140</v>
      </c>
      <c r="E12" s="131">
        <f>D12/2</f>
        <v>23070</v>
      </c>
      <c r="F12" s="103"/>
      <c r="G12" s="103"/>
      <c r="H12" s="111">
        <v>1</v>
      </c>
      <c r="I12" s="112">
        <f>ROUND(D12-I13,-1)</f>
        <v>35370</v>
      </c>
      <c r="J12" s="103"/>
      <c r="K12" s="80">
        <v>200000</v>
      </c>
      <c r="L12" s="64"/>
    </row>
    <row r="13" spans="1:13" ht="20.25" thickBot="1">
      <c r="A13" s="137"/>
      <c r="B13" s="3" t="s">
        <v>839</v>
      </c>
      <c r="C13" s="34" t="s">
        <v>866</v>
      </c>
      <c r="D13" s="139"/>
      <c r="E13" s="132"/>
      <c r="F13" s="35"/>
      <c r="G13" s="35">
        <v>17</v>
      </c>
      <c r="H13" s="36">
        <f>(31-G13)/30</f>
        <v>0.46666666666666667</v>
      </c>
      <c r="I13" s="37">
        <f>ROUND(E12*H13,-1)</f>
        <v>10770</v>
      </c>
      <c r="J13" s="35"/>
      <c r="K13" s="80">
        <v>200000</v>
      </c>
      <c r="L13" s="37" t="s">
        <v>848</v>
      </c>
    </row>
    <row r="14" spans="1:13" ht="20.25" thickBot="1">
      <c r="A14" s="136" t="s">
        <v>849</v>
      </c>
      <c r="B14" s="62" t="s">
        <v>834</v>
      </c>
      <c r="C14" s="30" t="s">
        <v>872</v>
      </c>
      <c r="D14" s="138">
        <v>34120</v>
      </c>
      <c r="E14" s="131">
        <f>D14/2</f>
        <v>17060</v>
      </c>
      <c r="F14" s="31"/>
      <c r="G14" s="31"/>
      <c r="H14" s="32">
        <v>1</v>
      </c>
      <c r="I14" s="33">
        <f>ROUND(D14-I15,-1)</f>
        <v>20470</v>
      </c>
      <c r="J14" s="31"/>
      <c r="K14" s="80">
        <v>200000</v>
      </c>
      <c r="L14" s="64"/>
    </row>
    <row r="15" spans="1:13" ht="20.25" thickBot="1">
      <c r="A15" s="137"/>
      <c r="B15" s="3" t="s">
        <v>839</v>
      </c>
      <c r="C15" s="34" t="s">
        <v>873</v>
      </c>
      <c r="D15" s="139"/>
      <c r="E15" s="132"/>
      <c r="F15" s="35"/>
      <c r="G15" s="35">
        <v>7</v>
      </c>
      <c r="H15" s="36">
        <f t="shared" ref="H15" si="0">(31-G15)/30</f>
        <v>0.8</v>
      </c>
      <c r="I15" s="37">
        <f>ROUND(E14*H15,-1)</f>
        <v>13650</v>
      </c>
      <c r="J15" s="35"/>
      <c r="K15" s="80">
        <v>200000</v>
      </c>
      <c r="L15" s="81"/>
    </row>
    <row r="16" spans="1:13" ht="20.25" thickBot="1">
      <c r="A16" s="127" t="s">
        <v>850</v>
      </c>
      <c r="B16" s="62" t="s">
        <v>834</v>
      </c>
      <c r="C16" s="30" t="s">
        <v>874</v>
      </c>
      <c r="D16" s="138">
        <v>39330</v>
      </c>
      <c r="E16" s="131">
        <f>D16/2</f>
        <v>19665</v>
      </c>
      <c r="F16" s="31"/>
      <c r="G16" s="31">
        <v>1</v>
      </c>
      <c r="H16" s="32">
        <v>1</v>
      </c>
      <c r="I16" s="33">
        <f>ROUND(D16-I17,-1)</f>
        <v>29500</v>
      </c>
      <c r="J16" s="31"/>
      <c r="K16" s="80">
        <v>200000</v>
      </c>
      <c r="L16" s="80"/>
    </row>
    <row r="17" spans="1:12" ht="20.25" thickBot="1">
      <c r="A17" s="129"/>
      <c r="B17" s="74" t="s">
        <v>835</v>
      </c>
      <c r="C17" s="34" t="s">
        <v>875</v>
      </c>
      <c r="D17" s="139"/>
      <c r="E17" s="132"/>
      <c r="F17" s="35">
        <v>15</v>
      </c>
      <c r="G17" s="35"/>
      <c r="H17" s="36">
        <f>F17/30</f>
        <v>0.5</v>
      </c>
      <c r="I17" s="37">
        <f>ROUND(E16*H17,-1)</f>
        <v>9830</v>
      </c>
      <c r="J17" s="35"/>
      <c r="K17" s="80">
        <v>200000</v>
      </c>
      <c r="L17" s="37" t="s">
        <v>851</v>
      </c>
    </row>
    <row r="18" spans="1:12" ht="20.25" thickBot="1">
      <c r="A18" s="127" t="s">
        <v>852</v>
      </c>
      <c r="B18" s="65" t="s">
        <v>839</v>
      </c>
      <c r="C18" s="73" t="s">
        <v>875</v>
      </c>
      <c r="D18" s="130">
        <v>55710</v>
      </c>
      <c r="E18" s="133">
        <f>D18/2</f>
        <v>27855</v>
      </c>
      <c r="F18" s="31"/>
      <c r="G18" s="31">
        <v>15</v>
      </c>
      <c r="H18" s="32">
        <f>(31-G18)/30</f>
        <v>0.53333333333333333</v>
      </c>
      <c r="I18" s="33">
        <v>13930</v>
      </c>
      <c r="J18" s="31"/>
      <c r="K18" s="80">
        <v>200000</v>
      </c>
      <c r="L18" s="33" t="s">
        <v>853</v>
      </c>
    </row>
    <row r="19" spans="1:12" ht="20.25" thickBot="1">
      <c r="A19" s="128"/>
      <c r="B19" s="79" t="s">
        <v>834</v>
      </c>
      <c r="C19" s="72" t="s">
        <v>876</v>
      </c>
      <c r="D19" s="131"/>
      <c r="E19" s="134"/>
      <c r="F19" s="35"/>
      <c r="G19" s="35"/>
      <c r="H19" s="36">
        <v>1</v>
      </c>
      <c r="I19" s="37">
        <v>32850</v>
      </c>
      <c r="J19" s="35"/>
      <c r="K19" s="80">
        <v>200000</v>
      </c>
      <c r="L19" s="37"/>
    </row>
    <row r="20" spans="1:12" ht="20.25" thickBot="1">
      <c r="A20" s="129"/>
      <c r="B20" s="67" t="s">
        <v>854</v>
      </c>
      <c r="C20" s="30" t="s">
        <v>877</v>
      </c>
      <c r="D20" s="132"/>
      <c r="E20" s="135"/>
      <c r="F20" s="31">
        <v>8</v>
      </c>
      <c r="G20" s="31"/>
      <c r="H20" s="32">
        <f>F20/30</f>
        <v>0.26666666666666666</v>
      </c>
      <c r="I20" s="33">
        <v>8930</v>
      </c>
      <c r="J20" s="31"/>
      <c r="K20" s="80">
        <v>200000</v>
      </c>
      <c r="L20" s="113" t="s">
        <v>855</v>
      </c>
    </row>
    <row r="21" spans="1:12" ht="20.25" thickBot="1">
      <c r="A21" s="136" t="s">
        <v>856</v>
      </c>
      <c r="B21" s="62" t="s">
        <v>834</v>
      </c>
      <c r="C21" s="73" t="s">
        <v>878</v>
      </c>
      <c r="D21" s="130">
        <v>58210</v>
      </c>
      <c r="E21" s="130">
        <f>D21/2</f>
        <v>29105</v>
      </c>
      <c r="F21" s="31"/>
      <c r="G21" s="31">
        <v>1</v>
      </c>
      <c r="H21" s="32">
        <v>1</v>
      </c>
      <c r="I21" s="33">
        <f>ROUND(D21-I22,-1)</f>
        <v>34930</v>
      </c>
      <c r="J21" s="31"/>
      <c r="K21" s="80">
        <v>200000</v>
      </c>
      <c r="L21" s="37"/>
    </row>
    <row r="22" spans="1:12" ht="20.25" thickBot="1">
      <c r="A22" s="137"/>
      <c r="B22" s="67" t="s">
        <v>854</v>
      </c>
      <c r="C22" s="72" t="s">
        <v>879</v>
      </c>
      <c r="D22" s="132"/>
      <c r="E22" s="132"/>
      <c r="F22" s="35">
        <v>24</v>
      </c>
      <c r="G22" s="35"/>
      <c r="H22" s="36">
        <f>F22/30</f>
        <v>0.8</v>
      </c>
      <c r="I22" s="37">
        <f>ROUND(E21*H22,-1)</f>
        <v>23280</v>
      </c>
      <c r="J22" s="35"/>
      <c r="K22" s="80">
        <v>200000</v>
      </c>
      <c r="L22" s="113" t="s">
        <v>855</v>
      </c>
    </row>
    <row r="23" spans="1:12" ht="20.25" thickBot="1">
      <c r="A23" s="127" t="s">
        <v>857</v>
      </c>
      <c r="B23" s="79" t="s">
        <v>834</v>
      </c>
      <c r="C23" s="73" t="s">
        <v>880</v>
      </c>
      <c r="D23" s="130">
        <v>34610</v>
      </c>
      <c r="E23" s="133">
        <f>D23/2</f>
        <v>17305</v>
      </c>
      <c r="F23" s="31"/>
      <c r="G23" s="31">
        <v>1</v>
      </c>
      <c r="H23" s="32">
        <f>(31-G23)/30</f>
        <v>1</v>
      </c>
      <c r="I23" s="33">
        <f>ROUND(D23-I25-I24,-1)</f>
        <v>17300</v>
      </c>
      <c r="J23" s="31"/>
      <c r="K23" s="80">
        <v>200000</v>
      </c>
      <c r="L23" s="33"/>
    </row>
    <row r="24" spans="1:12" ht="20.25" thickBot="1">
      <c r="A24" s="128"/>
      <c r="B24" s="65" t="s">
        <v>839</v>
      </c>
      <c r="C24" s="72" t="s">
        <v>881</v>
      </c>
      <c r="D24" s="131"/>
      <c r="E24" s="134"/>
      <c r="F24" s="35"/>
      <c r="G24" s="35">
        <v>16</v>
      </c>
      <c r="H24" s="36">
        <f>(31-G24)/30</f>
        <v>0.5</v>
      </c>
      <c r="I24" s="37">
        <v>11540</v>
      </c>
      <c r="J24" s="35"/>
      <c r="K24" s="80">
        <v>200000</v>
      </c>
      <c r="L24" s="37" t="s">
        <v>858</v>
      </c>
    </row>
    <row r="25" spans="1:12" ht="20.25" thickBot="1">
      <c r="A25" s="129"/>
      <c r="B25" s="67" t="s">
        <v>854</v>
      </c>
      <c r="C25" s="30" t="s">
        <v>882</v>
      </c>
      <c r="D25" s="132"/>
      <c r="E25" s="135"/>
      <c r="F25" s="31">
        <v>10</v>
      </c>
      <c r="G25" s="31"/>
      <c r="H25" s="32">
        <f>F25/30</f>
        <v>0.33333333333333331</v>
      </c>
      <c r="I25" s="33">
        <v>5770</v>
      </c>
      <c r="J25" s="31"/>
      <c r="K25" s="80">
        <v>200000</v>
      </c>
      <c r="L25" s="113" t="s">
        <v>855</v>
      </c>
    </row>
    <row r="26" spans="1:12" ht="20.25" thickBot="1">
      <c r="A26" s="127" t="s">
        <v>859</v>
      </c>
      <c r="B26" s="65" t="s">
        <v>839</v>
      </c>
      <c r="C26" s="73" t="s">
        <v>883</v>
      </c>
      <c r="D26" s="130">
        <v>31970</v>
      </c>
      <c r="E26" s="133">
        <f>D26/2</f>
        <v>15985</v>
      </c>
      <c r="F26" s="31"/>
      <c r="G26" s="31">
        <v>28</v>
      </c>
      <c r="H26" s="32">
        <f>(31-G26)/30</f>
        <v>0.1</v>
      </c>
      <c r="I26" s="33">
        <v>1590</v>
      </c>
      <c r="J26" s="31"/>
      <c r="K26" s="80">
        <v>200000</v>
      </c>
      <c r="L26" s="33"/>
    </row>
    <row r="27" spans="1:12" ht="20.25" thickBot="1">
      <c r="A27" s="128"/>
      <c r="B27" s="79" t="s">
        <v>834</v>
      </c>
      <c r="C27" s="72" t="s">
        <v>884</v>
      </c>
      <c r="D27" s="131"/>
      <c r="E27" s="134"/>
      <c r="F27" s="35"/>
      <c r="G27" s="35"/>
      <c r="H27" s="36">
        <v>1</v>
      </c>
      <c r="I27" s="37">
        <v>22390</v>
      </c>
      <c r="J27" s="35"/>
      <c r="K27" s="80">
        <v>200000</v>
      </c>
      <c r="L27" s="37"/>
    </row>
    <row r="28" spans="1:12" ht="20.25" thickBot="1">
      <c r="A28" s="129"/>
      <c r="B28" s="74" t="s">
        <v>835</v>
      </c>
      <c r="C28" s="95" t="s">
        <v>881</v>
      </c>
      <c r="D28" s="132"/>
      <c r="E28" s="135"/>
      <c r="F28" s="114">
        <v>16</v>
      </c>
      <c r="G28" s="114"/>
      <c r="H28" s="108">
        <f>F28/30</f>
        <v>0.53333333333333333</v>
      </c>
      <c r="I28" s="109">
        <v>7990</v>
      </c>
      <c r="J28" s="114"/>
      <c r="K28" s="106">
        <v>200000</v>
      </c>
      <c r="L28" s="115" t="s">
        <v>860</v>
      </c>
    </row>
  </sheetData>
  <mergeCells count="33">
    <mergeCell ref="A7:A8"/>
    <mergeCell ref="D7:D8"/>
    <mergeCell ref="E7:E8"/>
    <mergeCell ref="A2:A3"/>
    <mergeCell ref="D2:D3"/>
    <mergeCell ref="E2:E3"/>
    <mergeCell ref="A4:A6"/>
    <mergeCell ref="D4:D6"/>
    <mergeCell ref="E4:E6"/>
    <mergeCell ref="A12:A13"/>
    <mergeCell ref="D12:D13"/>
    <mergeCell ref="E12:E13"/>
    <mergeCell ref="A9:A10"/>
    <mergeCell ref="D9:D10"/>
    <mergeCell ref="E9:E10"/>
    <mergeCell ref="A14:A15"/>
    <mergeCell ref="D14:D15"/>
    <mergeCell ref="E14:E15"/>
    <mergeCell ref="A16:A17"/>
    <mergeCell ref="D16:D17"/>
    <mergeCell ref="E16:E17"/>
    <mergeCell ref="A18:A20"/>
    <mergeCell ref="D18:D20"/>
    <mergeCell ref="E18:E20"/>
    <mergeCell ref="A21:A22"/>
    <mergeCell ref="D21:D22"/>
    <mergeCell ref="E21:E22"/>
    <mergeCell ref="A23:A25"/>
    <mergeCell ref="D23:D25"/>
    <mergeCell ref="E23:E25"/>
    <mergeCell ref="A26:A28"/>
    <mergeCell ref="D26:D28"/>
    <mergeCell ref="E26:E28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A2" sqref="A2:J8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6640625" bestFit="1" customWidth="1"/>
    <col min="9" max="9" width="8.6640625" customWidth="1"/>
    <col min="10" max="11" width="9.21875" bestFit="1" customWidth="1"/>
    <col min="12" max="12" width="13.77734375" customWidth="1"/>
    <col min="13" max="13" width="16.77734375" style="38" bestFit="1" customWidth="1"/>
  </cols>
  <sheetData>
    <row r="1" spans="1:20" ht="28.5">
      <c r="A1" s="56" t="s">
        <v>814</v>
      </c>
      <c r="B1" s="57" t="s">
        <v>824</v>
      </c>
      <c r="C1" s="57" t="s">
        <v>825</v>
      </c>
      <c r="D1" s="58" t="s">
        <v>815</v>
      </c>
      <c r="E1" s="57" t="s">
        <v>826</v>
      </c>
      <c r="F1" s="59" t="s">
        <v>816</v>
      </c>
      <c r="G1" s="57" t="s">
        <v>803</v>
      </c>
      <c r="H1" s="57" t="s">
        <v>827</v>
      </c>
      <c r="I1" s="57" t="s">
        <v>828</v>
      </c>
      <c r="J1" s="59" t="s">
        <v>886</v>
      </c>
      <c r="K1" s="57" t="s">
        <v>829</v>
      </c>
      <c r="L1" s="57" t="s">
        <v>830</v>
      </c>
      <c r="M1" s="57" t="s">
        <v>831</v>
      </c>
      <c r="N1" s="57" t="s">
        <v>832</v>
      </c>
      <c r="O1" s="77"/>
      <c r="P1" s="77"/>
      <c r="Q1" s="77"/>
    </row>
    <row r="2" spans="1:20" ht="16.5">
      <c r="A2" s="84" t="s">
        <v>887</v>
      </c>
      <c r="B2" s="60"/>
      <c r="C2" s="60"/>
      <c r="D2" s="60"/>
      <c r="E2" s="60"/>
      <c r="F2" s="60"/>
      <c r="G2" s="61">
        <v>200000</v>
      </c>
      <c r="H2" s="61">
        <v>7280</v>
      </c>
      <c r="I2" s="61">
        <v>73160</v>
      </c>
      <c r="J2" s="66">
        <f>G2-H2-I2</f>
        <v>119560</v>
      </c>
      <c r="K2" s="85"/>
      <c r="L2" s="86"/>
      <c r="M2" s="87"/>
      <c r="N2" s="88"/>
      <c r="O2" s="78"/>
      <c r="P2" s="78"/>
      <c r="Q2" s="76"/>
      <c r="R2" s="75"/>
    </row>
    <row r="3" spans="1:20" ht="16.5">
      <c r="A3" s="84" t="s">
        <v>888</v>
      </c>
      <c r="B3" s="60"/>
      <c r="C3" s="60"/>
      <c r="D3" s="60"/>
      <c r="E3" s="60"/>
      <c r="F3" s="60"/>
      <c r="G3" s="61">
        <v>200000</v>
      </c>
      <c r="H3" s="61">
        <v>0</v>
      </c>
      <c r="I3" s="61">
        <v>29130</v>
      </c>
      <c r="J3" s="66">
        <f>G3-H3-I3</f>
        <v>170870</v>
      </c>
      <c r="K3" s="85"/>
      <c r="L3" s="86"/>
      <c r="M3" s="87"/>
      <c r="N3" s="88"/>
      <c r="O3" s="78"/>
      <c r="P3" s="78"/>
      <c r="Q3" s="76"/>
      <c r="R3" s="75"/>
    </row>
    <row r="4" spans="1:20" ht="16.5">
      <c r="A4" s="89" t="s">
        <v>877</v>
      </c>
      <c r="B4" s="60"/>
      <c r="C4" s="60"/>
      <c r="D4" s="60"/>
      <c r="E4" s="60"/>
      <c r="F4" s="60"/>
      <c r="G4" s="61">
        <v>200000</v>
      </c>
      <c r="H4" s="61">
        <v>200</v>
      </c>
      <c r="I4" s="61">
        <v>8930</v>
      </c>
      <c r="J4" s="66">
        <f t="shared" ref="J4:J6" si="0">G4-H4-I4</f>
        <v>190870</v>
      </c>
      <c r="K4" s="90"/>
      <c r="L4" s="86"/>
      <c r="M4" s="87"/>
      <c r="N4" s="88"/>
      <c r="O4" s="78"/>
      <c r="P4" s="78"/>
      <c r="Q4" s="76"/>
      <c r="R4" s="75"/>
    </row>
    <row r="5" spans="1:20" ht="16.5">
      <c r="A5" s="89" t="s">
        <v>879</v>
      </c>
      <c r="B5" s="60"/>
      <c r="C5" s="60"/>
      <c r="D5" s="60"/>
      <c r="E5" s="60"/>
      <c r="F5" s="60"/>
      <c r="G5" s="61">
        <v>200000</v>
      </c>
      <c r="H5" s="61">
        <v>0</v>
      </c>
      <c r="I5" s="61">
        <v>23290</v>
      </c>
      <c r="J5" s="66">
        <f t="shared" si="0"/>
        <v>176710</v>
      </c>
      <c r="K5" s="85"/>
      <c r="L5" s="86"/>
      <c r="M5" s="87"/>
      <c r="N5" s="86"/>
      <c r="O5" s="78"/>
      <c r="P5" s="78"/>
      <c r="Q5" s="76"/>
      <c r="R5" s="75"/>
    </row>
    <row r="6" spans="1:20" ht="16.5">
      <c r="A6" s="89" t="s">
        <v>882</v>
      </c>
      <c r="B6" s="60"/>
      <c r="C6" s="60"/>
      <c r="D6" s="60"/>
      <c r="E6" s="60"/>
      <c r="F6" s="60"/>
      <c r="G6" s="61">
        <v>200000</v>
      </c>
      <c r="H6" s="61">
        <v>0</v>
      </c>
      <c r="I6" s="61">
        <v>5770</v>
      </c>
      <c r="J6" s="66">
        <f t="shared" si="0"/>
        <v>194230</v>
      </c>
      <c r="K6" s="85"/>
      <c r="L6" s="86"/>
      <c r="M6" s="87"/>
      <c r="N6" s="86"/>
      <c r="O6" s="78"/>
      <c r="P6" s="78"/>
      <c r="Q6" s="76"/>
      <c r="R6" s="75"/>
    </row>
    <row r="7" spans="1:20">
      <c r="J7" s="66">
        <f>J2+J3+J4+J5+J6</f>
        <v>852240</v>
      </c>
      <c r="O7" s="78"/>
      <c r="P7" s="78"/>
      <c r="Q7" s="76"/>
      <c r="R7" s="75"/>
    </row>
    <row r="8" spans="1:20">
      <c r="O8" s="78"/>
      <c r="P8" s="78"/>
      <c r="Q8" s="76"/>
      <c r="R8" s="75"/>
    </row>
    <row r="9" spans="1:20">
      <c r="M9"/>
      <c r="N9" s="76"/>
      <c r="O9" s="76"/>
      <c r="P9" s="76"/>
      <c r="Q9" s="76"/>
      <c r="R9" s="75"/>
    </row>
    <row r="10" spans="1:20">
      <c r="P10" s="76"/>
      <c r="Q10" s="76"/>
      <c r="R10" s="76"/>
      <c r="S10" s="76"/>
      <c r="T10" s="75"/>
    </row>
    <row r="16" spans="1:20">
      <c r="P16" s="76"/>
    </row>
    <row r="30" spans="13:13">
      <c r="M30" s="38" t="s">
        <v>823</v>
      </c>
    </row>
  </sheetData>
  <phoneticPr fontId="1" type="noConversion"/>
  <conditionalFormatting sqref="A2:A3">
    <cfRule type="expression" dxfId="27" priority="27">
      <formula>$J2="중도퇴사"</formula>
    </cfRule>
    <cfRule type="expression" dxfId="26" priority="28">
      <formula>$J2="미입사"</formula>
    </cfRule>
  </conditionalFormatting>
  <conditionalFormatting sqref="A2:A3">
    <cfRule type="expression" dxfId="25" priority="26">
      <formula>$J2="중도입사"</formula>
    </cfRule>
  </conditionalFormatting>
  <conditionalFormatting sqref="A4">
    <cfRule type="expression" dxfId="24" priority="24">
      <formula>$J10="중도퇴사"</formula>
    </cfRule>
    <cfRule type="expression" dxfId="23" priority="25">
      <formula>$J10="미입사"</formula>
    </cfRule>
  </conditionalFormatting>
  <conditionalFormatting sqref="A4">
    <cfRule type="expression" dxfId="22" priority="23">
      <formula>$J10="중도입사"</formula>
    </cfRule>
  </conditionalFormatting>
  <conditionalFormatting sqref="A5">
    <cfRule type="expression" dxfId="21" priority="21">
      <formula>$J11="중도퇴사"</formula>
    </cfRule>
    <cfRule type="expression" dxfId="20" priority="22">
      <formula>$J11="미입사"</formula>
    </cfRule>
  </conditionalFormatting>
  <conditionalFormatting sqref="A5">
    <cfRule type="expression" dxfId="19" priority="20">
      <formula>$J11="중도입사"</formula>
    </cfRule>
  </conditionalFormatting>
  <conditionalFormatting sqref="A4">
    <cfRule type="expression" dxfId="18" priority="18">
      <formula>$J10="중도퇴사"</formula>
    </cfRule>
    <cfRule type="expression" dxfId="17" priority="19">
      <formula>$J10="미입사"</formula>
    </cfRule>
  </conditionalFormatting>
  <conditionalFormatting sqref="A4">
    <cfRule type="expression" dxfId="16" priority="17">
      <formula>$J10="중도입사"</formula>
    </cfRule>
  </conditionalFormatting>
  <conditionalFormatting sqref="A4">
    <cfRule type="expression" dxfId="15" priority="15">
      <formula>$J10="중도퇴사"</formula>
    </cfRule>
    <cfRule type="expression" dxfId="14" priority="16">
      <formula>$J10="미입사"</formula>
    </cfRule>
  </conditionalFormatting>
  <conditionalFormatting sqref="A4">
    <cfRule type="expression" dxfId="13" priority="14">
      <formula>$J10="중도입사"</formula>
    </cfRule>
  </conditionalFormatting>
  <conditionalFormatting sqref="A6">
    <cfRule type="expression" dxfId="12" priority="12">
      <formula>$J12="중도퇴사"</formula>
    </cfRule>
    <cfRule type="expression" dxfId="11" priority="13">
      <formula>$J12="미입사"</formula>
    </cfRule>
  </conditionalFormatting>
  <conditionalFormatting sqref="A6">
    <cfRule type="expression" dxfId="10" priority="11">
      <formula>$J12="중도입사"</formula>
    </cfRule>
  </conditionalFormatting>
  <conditionalFormatting sqref="A2:A3">
    <cfRule type="duplicateValues" dxfId="9" priority="10"/>
  </conditionalFormatting>
  <conditionalFormatting sqref="A2:A3">
    <cfRule type="duplicateValues" dxfId="8" priority="7"/>
    <cfRule type="duplicateValues" dxfId="7" priority="8"/>
    <cfRule type="duplicateValues" dxfId="6" priority="9"/>
  </conditionalFormatting>
  <conditionalFormatting sqref="M4:M6">
    <cfRule type="expression" dxfId="5" priority="5">
      <formula>$K10="중도퇴사"</formula>
    </cfRule>
    <cfRule type="expression" dxfId="4" priority="6">
      <formula>$K10="미입사"</formula>
    </cfRule>
  </conditionalFormatting>
  <conditionalFormatting sqref="M4:M6">
    <cfRule type="expression" dxfId="3" priority="4">
      <formula>$K10="중도입사"</formula>
    </cfRule>
  </conditionalFormatting>
  <conditionalFormatting sqref="M6">
    <cfRule type="expression" dxfId="2" priority="2">
      <formula>$K12="중도퇴사"</formula>
    </cfRule>
    <cfRule type="expression" dxfId="1" priority="3">
      <formula>$K12="미입사"</formula>
    </cfRule>
  </conditionalFormatting>
  <conditionalFormatting sqref="M6">
    <cfRule type="expression" dxfId="0" priority="1">
      <formula>$K12="중도입사"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2021-10-21T01:17:08Z</cp:lastPrinted>
  <dcterms:created xsi:type="dcterms:W3CDTF">2019-06-11T02:30:42Z</dcterms:created>
  <dcterms:modified xsi:type="dcterms:W3CDTF">2022-04-14T00:01:59Z</dcterms:modified>
</cp:coreProperties>
</file>