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K9" i="8"/>
  <c r="K8"/>
  <c r="K7"/>
  <c r="K6"/>
  <c r="K5"/>
  <c r="K4"/>
  <c r="K3"/>
  <c r="K2"/>
  <c r="K10" s="1"/>
  <c r="I30" i="5"/>
  <c r="I29" s="1"/>
  <c r="H30"/>
  <c r="E29"/>
  <c r="I25"/>
  <c r="I24" s="1"/>
  <c r="H25"/>
  <c r="E24"/>
  <c r="I23"/>
  <c r="H23"/>
  <c r="H21"/>
  <c r="E21"/>
  <c r="I21" s="1"/>
  <c r="I22" s="1"/>
  <c r="I20"/>
  <c r="H20"/>
  <c r="H18"/>
  <c r="E18"/>
  <c r="I18" s="1"/>
  <c r="I19" s="1"/>
  <c r="I17"/>
  <c r="I16" s="1"/>
  <c r="H17"/>
  <c r="E16"/>
  <c r="I15"/>
  <c r="I14" s="1"/>
  <c r="H15"/>
  <c r="E14"/>
  <c r="H12"/>
  <c r="H11"/>
  <c r="I10"/>
  <c r="H10"/>
  <c r="E10"/>
  <c r="I11" s="1"/>
  <c r="H9"/>
  <c r="I9" s="1"/>
  <c r="H8"/>
  <c r="H7"/>
  <c r="E7"/>
  <c r="I8" s="1"/>
  <c r="I6"/>
  <c r="H6"/>
  <c r="I5"/>
  <c r="E5"/>
  <c r="I4"/>
  <c r="H4"/>
  <c r="I3"/>
  <c r="I2" s="1"/>
  <c r="H3"/>
  <c r="E2"/>
  <c r="I12" l="1"/>
  <c r="I7"/>
  <c r="J3" i="7"/>
  <c r="D3" l="1"/>
  <c r="F3" l="1"/>
  <c r="H3" l="1"/>
  <c r="L3" l="1"/>
</calcChain>
</file>

<file path=xl/sharedStrings.xml><?xml version="1.0" encoding="utf-8"?>
<sst xmlns="http://schemas.openxmlformats.org/spreadsheetml/2006/main" count="947" uniqueCount="908">
  <si>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</si>
  <si>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</si>
  <si>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</si>
  <si>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</si>
  <si>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</si>
  <si>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</si>
  <si>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</si>
  <si>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</si>
  <si>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</si>
  <si>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</si>
  <si>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</si>
  <si>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</si>
  <si>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</si>
  <si>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</si>
  <si>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</si>
  <si>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</si>
  <si>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</si>
  <si>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</si>
  <si>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</si>
  <si>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</si>
  <si>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</si>
  <si>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</si>
  <si>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</si>
  <si>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</si>
  <si>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</si>
  <si>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</si>
  <si>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</si>
  <si>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</si>
  <si>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</si>
  <si>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</si>
  <si>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</si>
  <si>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</si>
  <si>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</si>
  <si>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</si>
  <si>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</si>
  <si>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</si>
  <si>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</si>
  <si>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</si>
  <si>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</si>
  <si>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</si>
  <si>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</si>
  <si>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</si>
  <si>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</si>
  <si>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</si>
  <si>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</si>
  <si>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</si>
  <si>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</si>
  <si>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</si>
  <si>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</si>
  <si>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</si>
  <si>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</si>
  <si>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</si>
  <si>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</si>
  <si>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</si>
  <si>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</si>
  <si>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</si>
  <si>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</si>
  <si>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</si>
  <si>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</si>
  <si>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</si>
  <si>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</si>
  <si>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</si>
  <si>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</si>
  <si>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</si>
  <si>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</si>
  <si>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</si>
  <si>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</si>
  <si>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</si>
  <si>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</si>
  <si>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</si>
  <si>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</si>
  <si>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</si>
  <si>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</si>
  <si>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</si>
  <si>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</si>
  <si>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</si>
  <si>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</si>
  <si>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</si>
  <si>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</si>
  <si>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</si>
  <si>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</si>
  <si>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</si>
  <si>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</si>
  <si>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</si>
  <si>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</si>
  <si>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</si>
  <si>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</si>
  <si>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</si>
  <si>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</si>
  <si>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</si>
  <si>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</si>
  <si>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</si>
  <si>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</si>
  <si>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</si>
  <si>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</si>
  <si>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</si>
  <si>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</si>
  <si>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</si>
  <si>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</si>
  <si>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</si>
  <si>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</si>
  <si>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</si>
  <si>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</si>
  <si>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</si>
  <si>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</si>
  <si>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</si>
  <si>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</si>
  <si>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</si>
  <si>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</si>
  <si>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</si>
  <si>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</si>
  <si>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</si>
  <si>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</si>
  <si>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</si>
  <si>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</si>
  <si>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</si>
  <si>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</si>
  <si>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</si>
  <si>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</si>
  <si>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</si>
  <si>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</si>
  <si>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</si>
  <si>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</si>
  <si>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</si>
  <si>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</si>
  <si>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</si>
  <si>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</si>
  <si>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</si>
  <si>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</si>
  <si>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</si>
  <si>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</si>
  <si>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</si>
  <si>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</si>
  <si>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</si>
  <si>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</si>
  <si>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</si>
  <si>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</si>
  <si>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</si>
  <si>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</si>
  <si>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</si>
  <si>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</si>
  <si>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</si>
  <si>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</si>
  <si>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</si>
  <si>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</si>
  <si>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</si>
  <si>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</si>
  <si>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</si>
  <si>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</si>
  <si>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</si>
  <si>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</si>
  <si>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</si>
  <si>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</si>
  <si>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</si>
  <si>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</si>
  <si>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</si>
  <si>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</si>
  <si>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</si>
  <si>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</si>
  <si>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</si>
  <si>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</si>
  <si>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</si>
  <si>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</si>
  <si>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</si>
  <si>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</si>
  <si>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</si>
  <si>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</si>
  <si>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</si>
  <si>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</si>
  <si>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</si>
  <si>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</si>
  <si>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</si>
  <si>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</si>
  <si>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</si>
  <si>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</si>
  <si>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</si>
  <si>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</si>
  <si>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</si>
  <si>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</si>
  <si>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</si>
  <si>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</si>
  <si>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</si>
  <si>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</si>
  <si>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</si>
  <si>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</si>
  <si>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</si>
  <si>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</si>
  <si>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</si>
  <si>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</si>
  <si>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</si>
  <si>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</si>
  <si>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</si>
  <si>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</si>
  <si>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</si>
  <si>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</si>
  <si>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</si>
  <si>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</si>
  <si>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</si>
  <si>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</si>
  <si>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</si>
  <si>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</si>
  <si>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</si>
  <si>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</si>
  <si>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</si>
  <si>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</si>
  <si>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</si>
  <si>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</si>
  <si>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</si>
  <si>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</si>
  <si>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</si>
  <si>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</si>
  <si>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</si>
  <si>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</si>
  <si>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</si>
  <si>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</si>
  <si>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</si>
  <si>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</si>
  <si>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</si>
  <si>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</si>
  <si>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</si>
  <si>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</si>
  <si>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</si>
  <si>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</si>
  <si>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</si>
  <si>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</si>
  <si>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</si>
  <si>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</si>
  <si>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</si>
  <si>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</si>
  <si>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</si>
  <si>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</si>
  <si>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</si>
  <si>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</si>
  <si>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</si>
  <si>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</si>
  <si>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</si>
  <si>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</si>
  <si>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</si>
  <si>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</si>
  <si>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</si>
  <si>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</si>
  <si>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</si>
  <si>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</si>
  <si>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</si>
  <si>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</si>
  <si>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</si>
  <si>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</si>
  <si>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</si>
  <si>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</si>
  <si>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</si>
  <si>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</si>
  <si>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</si>
  <si>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</si>
  <si>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</si>
  <si>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</si>
  <si>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</si>
  <si>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</si>
  <si>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</si>
  <si>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</si>
  <si>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</si>
  <si>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</si>
  <si>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</si>
  <si>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</si>
  <si>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</si>
  <si>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</si>
  <si>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</si>
  <si>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</si>
  <si>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</si>
  <si>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</si>
  <si>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</si>
  <si>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</si>
  <si>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</si>
  <si>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</si>
  <si>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</si>
  <si>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</si>
  <si>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</si>
  <si>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</si>
  <si>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</si>
  <si>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</si>
  <si>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</si>
  <si>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</si>
  <si>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</si>
  <si>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</si>
  <si>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</si>
  <si>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</si>
  <si>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</si>
  <si>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</si>
  <si>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</si>
  <si>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</si>
  <si>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</si>
  <si>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</si>
  <si>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</si>
  <si>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</si>
  <si>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</si>
  <si>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</si>
  <si>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</si>
  <si>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</si>
  <si>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</si>
  <si>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</si>
  <si>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</si>
  <si>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</si>
  <si>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</si>
  <si>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</si>
  <si>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</si>
  <si>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</si>
  <si>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</si>
  <si>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</si>
  <si>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</si>
  <si>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</si>
  <si>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</si>
  <si>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</si>
  <si>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</si>
  <si>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</si>
  <si>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</si>
  <si>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</si>
  <si>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</si>
  <si>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</si>
  <si>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</si>
  <si>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</si>
  <si>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</si>
  <si>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</si>
  <si>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</si>
  <si>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</si>
  <si>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</si>
  <si>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</si>
  <si>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</si>
  <si>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</si>
  <si>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</si>
  <si>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</si>
  <si>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</si>
  <si>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</si>
  <si>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</si>
  <si>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</si>
  <si>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</si>
  <si>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</si>
  <si>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</si>
  <si>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</si>
  <si>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</si>
  <si>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</si>
  <si>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</si>
  <si>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</si>
  <si>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</si>
  <si>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</si>
  <si>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</si>
  <si>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</si>
  <si>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</si>
  <si>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</si>
  <si>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</si>
  <si>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</si>
  <si>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</si>
  <si>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</si>
  <si>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</si>
  <si>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</si>
  <si>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</si>
  <si>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</si>
  <si>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</si>
  <si>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</si>
  <si>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</si>
  <si>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</si>
  <si>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</si>
  <si>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</si>
  <si>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</si>
  <si>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</si>
  <si>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</si>
  <si>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</si>
  <si>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</si>
  <si>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</si>
  <si>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</si>
  <si>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</si>
  <si>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</si>
  <si>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</si>
  <si>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</si>
  <si>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</si>
  <si>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</si>
  <si>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</si>
  <si>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</si>
  <si>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</si>
  <si>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</si>
  <si>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</si>
  <si>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</si>
  <si>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</si>
  <si>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</si>
  <si>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</si>
  <si>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</si>
  <si>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</si>
  <si>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</si>
  <si>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</si>
  <si>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</si>
  <si>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</si>
  <si>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</si>
  <si>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</si>
  <si>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</si>
  <si>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</si>
  <si>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</si>
  <si>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</si>
  <si>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</si>
  <si>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</si>
  <si>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</si>
  <si>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</si>
  <si>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</si>
  <si>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</si>
  <si>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</si>
  <si>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</si>
  <si>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</si>
  <si>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</si>
  <si>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</si>
  <si>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</si>
  <si>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</si>
  <si>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</si>
  <si>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</si>
  <si>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</si>
  <si>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</si>
  <si>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</si>
  <si>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</si>
  <si>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</si>
  <si>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</si>
  <si>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</si>
  <si>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</si>
  <si>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</si>
  <si>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</si>
  <si>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</si>
  <si>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</si>
  <si>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</si>
  <si>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</si>
  <si>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</si>
  <si>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</si>
  <si>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</si>
  <si>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</si>
  <si>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</si>
  <si>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</si>
  <si>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</si>
  <si>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</si>
  <si>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</si>
  <si>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</si>
  <si>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</si>
  <si>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</si>
  <si>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</si>
  <si>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</si>
  <si>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</si>
  <si>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</si>
  <si>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</si>
  <si>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</si>
  <si>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</si>
  <si>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</si>
  <si>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</si>
  <si>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</si>
  <si>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</si>
  <si>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</si>
  <si>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</si>
  <si>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</si>
  <si>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</si>
  <si>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</si>
  <si>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</si>
  <si>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</si>
  <si>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</si>
  <si>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</si>
  <si>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</si>
  <si>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</si>
  <si>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</si>
  <si>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</si>
  <si>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</si>
  <si>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</si>
  <si>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</si>
  <si>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</si>
  <si>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</si>
  <si>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</si>
  <si>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</si>
  <si>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</si>
  <si>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</si>
  <si>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</si>
  <si>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</si>
  <si>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</si>
  <si>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</si>
  <si>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</si>
  <si>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</si>
  <si>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</si>
  <si>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</si>
  <si>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</si>
  <si>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</si>
  <si>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</si>
  <si>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</si>
  <si>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</si>
  <si>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</si>
  <si>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</si>
  <si>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</si>
  <si>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</si>
  <si>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</si>
  <si>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</si>
  <si>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</si>
  <si>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</si>
  <si>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</si>
  <si>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</si>
  <si>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</si>
  <si>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</si>
  <si>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</si>
  <si>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</si>
  <si>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</si>
  <si>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</si>
  <si>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</si>
  <si>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</si>
  <si>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</si>
  <si>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</si>
  <si>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</si>
  <si>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</si>
  <si>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</si>
  <si>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</si>
  <si>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</si>
  <si>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</si>
  <si>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</si>
  <si>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</si>
  <si>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</si>
  <si>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</si>
  <si>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</si>
  <si>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</si>
  <si>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</si>
  <si>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</si>
  <si>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</si>
  <si>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</si>
  <si>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</si>
  <si>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</si>
  <si>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</si>
  <si>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</si>
  <si>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</si>
  <si>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</si>
  <si>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</si>
  <si>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</si>
  <si>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</si>
  <si>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</si>
  <si>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</si>
  <si>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</si>
  <si>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</si>
  <si>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</si>
  <si>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</si>
  <si>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</si>
  <si>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</si>
  <si>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</si>
  <si>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</si>
  <si>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</si>
  <si>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</si>
  <si>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</si>
  <si>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</si>
  <si>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</si>
  <si>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</si>
  <si>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</si>
  <si>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</si>
  <si>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</si>
  <si>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</si>
  <si>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</si>
  <si>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</si>
  <si>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</si>
  <si>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</si>
  <si>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</si>
  <si>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</si>
  <si>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</si>
  <si>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</si>
  <si>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</si>
  <si>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</si>
  <si>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</si>
  <si>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</si>
  <si>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</si>
  <si>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</si>
  <si>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</si>
  <si>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</si>
  <si>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</si>
  <si>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</si>
  <si>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</si>
  <si>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</si>
  <si>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</si>
  <si>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</si>
  <si>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</si>
  <si>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</si>
  <si>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</si>
  <si>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</si>
  <si>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</si>
  <si>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</si>
  <si>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</si>
  <si>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</si>
  <si>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</si>
  <si>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</si>
  <si>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</si>
  <si>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</si>
  <si>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</si>
  <si>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</si>
  <si>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</si>
  <si>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</si>
  <si>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</si>
  <si>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</si>
  <si>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</si>
  <si>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</si>
  <si>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</si>
  <si>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</si>
  <si>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</si>
  <si>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</si>
  <si>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</si>
  <si>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</si>
  <si>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</si>
  <si>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</si>
  <si>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</si>
  <si>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</si>
  <si>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</si>
  <si>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</si>
  <si>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</si>
  <si>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</si>
  <si>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</si>
  <si>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</si>
  <si>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</si>
  <si>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</si>
  <si>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</si>
  <si>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</si>
  <si>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</si>
  <si>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</si>
  <si>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</si>
  <si>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</si>
  <si>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</si>
  <si>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</si>
  <si>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</si>
  <si>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</si>
  <si>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</si>
  <si>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</si>
  <si>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</si>
  <si>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</si>
  <si>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</si>
  <si>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</si>
  <si>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</si>
  <si>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</si>
  <si>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</si>
  <si>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</si>
  <si>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</si>
  <si>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</si>
  <si>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</si>
  <si>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</si>
  <si>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</si>
  <si>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</si>
  <si>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</si>
  <si>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</si>
  <si>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</si>
  <si>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</si>
  <si>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</si>
  <si>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</si>
  <si>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</si>
  <si>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</si>
  <si>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</si>
  <si>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</si>
  <si>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</si>
  <si>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</si>
  <si>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</si>
  <si>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</si>
  <si>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</si>
  <si>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</si>
  <si>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</si>
  <si>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</si>
  <si>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</si>
  <si>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</si>
  <si>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</si>
  <si>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</si>
  <si>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</si>
  <si>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</si>
  <si>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</si>
  <si>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</si>
  <si>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</si>
  <si>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</si>
  <si>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</si>
  <si>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</si>
  <si>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</si>
  <si>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</si>
  <si>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</si>
  <si>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</si>
  <si>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</si>
  <si>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</si>
  <si>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</si>
  <si>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</si>
  <si>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</si>
  <si>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</si>
  <si>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</si>
  <si>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</si>
  <si>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</si>
  <si>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</si>
  <si>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</si>
  <si>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</si>
  <si>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</si>
  <si>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</si>
  <si>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</si>
  <si>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</si>
  <si>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</si>
  <si>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</si>
  <si>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</si>
  <si>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</si>
  <si>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</si>
  <si>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</si>
  <si>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</si>
  <si>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</si>
  <si>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</si>
  <si>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</si>
  <si>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</si>
  <si>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</si>
  <si>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</si>
  <si>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</si>
  <si>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</si>
  <si>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</si>
  <si>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</si>
  <si>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</si>
  <si>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</si>
  <si>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</si>
  <si>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</si>
  <si>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</si>
  <si>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</si>
  <si>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</si>
  <si>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</si>
  <si>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</si>
  <si>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</si>
  <si>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</si>
  <si>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</si>
  <si>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</si>
  <si>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</si>
  <si>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</si>
  <si>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</si>
  <si>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</si>
  <si>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</si>
  <si>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</si>
  <si>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</si>
  <si>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</si>
  <si>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</si>
  <si>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</si>
  <si>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</si>
  <si>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</si>
  <si>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</si>
  <si>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</si>
  <si>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</si>
  <si>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</si>
  <si>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</si>
  <si>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</si>
  <si>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</si>
  <si>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</si>
  <si>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</si>
  <si>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</si>
  <si>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</si>
  <si>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</si>
  <si>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</si>
  <si>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</si>
  <si>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</si>
  <si>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</si>
  <si>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</si>
  <si>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</si>
  <si>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</si>
  <si>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</si>
  <si>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</si>
  <si>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</si>
  <si>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</si>
  <si>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</si>
  <si>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</si>
  <si>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</si>
  <si>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</si>
  <si>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</si>
  <si>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</si>
  <si>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</si>
  <si>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</si>
  <si>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</si>
  <si>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</si>
  <si>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</si>
  <si>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</si>
  <si>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</si>
  <si>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</si>
  <si>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</si>
  <si>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</si>
  <si>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</si>
  <si>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</si>
  <si>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</si>
  <si>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</si>
  <si>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</si>
  <si>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</si>
  <si>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</si>
  <si>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</si>
  <si>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</si>
  <si>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</si>
  <si>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</si>
  <si>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</si>
  <si>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</si>
  <si>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</si>
  <si>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</si>
  <si>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</si>
  <si>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</si>
  <si>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</si>
  <si>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</si>
  <si>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</si>
  <si>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</si>
  <si>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</si>
  <si>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</si>
  <si>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</si>
  <si>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</si>
  <si>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</si>
  <si>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</si>
  <si>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</si>
  <si>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</si>
  <si>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</si>
  <si>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</si>
  <si>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</si>
  <si>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</si>
  <si>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</si>
  <si>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</si>
  <si>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</si>
  <si>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</si>
  <si>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</si>
  <si>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</si>
  <si>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</si>
  <si>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</si>
  <si>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</si>
  <si>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</si>
  <si>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</si>
  <si>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</si>
  <si>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</si>
  <si>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</si>
  <si>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</si>
  <si>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</si>
  <si>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</si>
  <si>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</si>
  <si>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</si>
  <si>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</si>
  <si>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</si>
  <si>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</si>
  <si>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</si>
  <si>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</si>
  <si>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1</t>
  </si>
  <si>
    <t>여-814</t>
  </si>
  <si>
    <t>3월 요금</t>
    <phoneticPr fontId="1" type="noConversion"/>
  </si>
  <si>
    <t>남-617</t>
    <phoneticPr fontId="1" type="noConversion"/>
  </si>
  <si>
    <t>거주자</t>
    <phoneticPr fontId="1" type="noConversion"/>
  </si>
  <si>
    <t>호실이동</t>
    <phoneticPr fontId="1" type="noConversion"/>
  </si>
  <si>
    <t>1304호로 이사/4월 요금에 합산</t>
    <phoneticPr fontId="1" type="noConversion"/>
  </si>
  <si>
    <t>중도입사자</t>
    <phoneticPr fontId="1" type="noConversion"/>
  </si>
  <si>
    <t>남-1019</t>
    <phoneticPr fontId="1" type="noConversion"/>
  </si>
  <si>
    <t>남-1208</t>
    <phoneticPr fontId="1" type="noConversion"/>
  </si>
  <si>
    <t>중도퇴실자</t>
    <phoneticPr fontId="1" type="noConversion"/>
  </si>
  <si>
    <t>남-1211</t>
    <phoneticPr fontId="1" type="noConversion"/>
  </si>
  <si>
    <t>남-1304</t>
    <phoneticPr fontId="1" type="noConversion"/>
  </si>
  <si>
    <t>남-810호 7,590+21,080=28,670원</t>
    <phoneticPr fontId="1" type="noConversion"/>
  </si>
  <si>
    <t>여-316</t>
    <phoneticPr fontId="1" type="noConversion"/>
  </si>
  <si>
    <t>거주자</t>
    <phoneticPr fontId="1" type="noConversion"/>
  </si>
  <si>
    <t>중도퇴실자</t>
    <phoneticPr fontId="1" type="noConversion"/>
  </si>
  <si>
    <t>여-413</t>
    <phoneticPr fontId="1" type="noConversion"/>
  </si>
  <si>
    <t>중도입사자</t>
    <phoneticPr fontId="1" type="noConversion"/>
  </si>
  <si>
    <t>여-714</t>
    <phoneticPr fontId="1" type="noConversion"/>
  </si>
  <si>
    <t>중도입사자</t>
    <phoneticPr fontId="1" type="noConversion"/>
  </si>
  <si>
    <t>거주자</t>
    <phoneticPr fontId="1" type="noConversion"/>
  </si>
  <si>
    <t>중도퇴실자</t>
    <phoneticPr fontId="1" type="noConversion"/>
  </si>
  <si>
    <t>여-810</t>
    <phoneticPr fontId="1" type="noConversion"/>
  </si>
  <si>
    <t>여-908</t>
    <phoneticPr fontId="1" type="noConversion"/>
  </si>
  <si>
    <t>(3월 요금 정정)</t>
    <phoneticPr fontId="1" type="noConversion"/>
  </si>
  <si>
    <t>여-205</t>
    <phoneticPr fontId="1" type="noConversion"/>
  </si>
  <si>
    <t>국민</t>
    <phoneticPr fontId="24" type="noConversion"/>
  </si>
  <si>
    <t>농협</t>
    <phoneticPr fontId="24" type="noConversion"/>
  </si>
  <si>
    <t>하나</t>
    <phoneticPr fontId="24" type="noConversion"/>
  </si>
  <si>
    <t>카뱅</t>
    <phoneticPr fontId="24" type="noConversion"/>
  </si>
  <si>
    <t>신한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</si>
  <si>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</si>
  <si>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</si>
  <si>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</si>
  <si>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</si>
  <si>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</si>
  <si>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</si>
  <si>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</si>
  <si>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2월요금</t>
    <phoneticPr fontId="1" type="noConversion"/>
  </si>
  <si>
    <t>3월요금</t>
    <phoneticPr fontId="1" type="noConversion"/>
  </si>
  <si>
    <t>4월요금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</si>
  <si>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</si>
  <si>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</si>
  <si>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</si>
  <si>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</si>
  <si>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정*영</t>
    <phoneticPr fontId="24" type="noConversion"/>
  </si>
  <si>
    <t>서*희</t>
    <phoneticPr fontId="24" type="noConversion"/>
  </si>
  <si>
    <t>홍*영</t>
    <phoneticPr fontId="24" type="noConversion"/>
  </si>
  <si>
    <t>강*진</t>
    <phoneticPr fontId="24" type="noConversion"/>
  </si>
  <si>
    <t>김*영</t>
    <phoneticPr fontId="24" type="noConversion"/>
  </si>
  <si>
    <t>김*규</t>
    <phoneticPr fontId="24" type="noConversion"/>
  </si>
  <si>
    <t>박*훈</t>
    <phoneticPr fontId="24" type="noConversion"/>
  </si>
  <si>
    <t>이*빈</t>
    <phoneticPr fontId="1" type="noConversion"/>
  </si>
  <si>
    <t>김*동</t>
    <phoneticPr fontId="1" type="noConversion"/>
  </si>
  <si>
    <t>김*원</t>
    <phoneticPr fontId="1" type="noConversion"/>
  </si>
  <si>
    <t>박*후</t>
    <phoneticPr fontId="1" type="noConversion"/>
  </si>
  <si>
    <t>김*현</t>
    <phoneticPr fontId="1" type="noConversion"/>
  </si>
  <si>
    <t>류*현</t>
    <phoneticPr fontId="1" type="noConversion"/>
  </si>
  <si>
    <t>이*연</t>
    <phoneticPr fontId="1" type="noConversion"/>
  </si>
  <si>
    <t>구*국</t>
    <phoneticPr fontId="1" type="noConversion"/>
  </si>
  <si>
    <t>박*훈</t>
    <phoneticPr fontId="1" type="noConversion"/>
  </si>
  <si>
    <t>홍*영</t>
    <phoneticPr fontId="1" type="noConversion"/>
  </si>
  <si>
    <t>김*형</t>
    <phoneticPr fontId="1" type="noConversion"/>
  </si>
  <si>
    <t>송*민</t>
    <phoneticPr fontId="1" type="noConversion"/>
  </si>
  <si>
    <t>전*승</t>
    <phoneticPr fontId="1" type="noConversion"/>
  </si>
  <si>
    <t>강*진</t>
    <phoneticPr fontId="1" type="noConversion"/>
  </si>
  <si>
    <t>최*홍</t>
    <phoneticPr fontId="1" type="noConversion"/>
  </si>
  <si>
    <t>백*서</t>
    <phoneticPr fontId="1" type="noConversion"/>
  </si>
  <si>
    <t>임*지</t>
    <phoneticPr fontId="1" type="noConversion"/>
  </si>
  <si>
    <t>최*비</t>
    <phoneticPr fontId="1" type="noConversion"/>
  </si>
  <si>
    <t>김*영</t>
    <phoneticPr fontId="1" type="noConversion"/>
  </si>
  <si>
    <t>박*희</t>
    <phoneticPr fontId="1" type="noConversion"/>
  </si>
  <si>
    <t>최*원</t>
    <phoneticPr fontId="1" type="noConversion"/>
  </si>
  <si>
    <t>정*영</t>
    <phoneticPr fontId="1" type="noConversion"/>
  </si>
  <si>
    <t>이*리</t>
    <phoneticPr fontId="1" type="noConversion"/>
  </si>
  <si>
    <t>김*인</t>
    <phoneticPr fontId="1" type="noConversion"/>
  </si>
  <si>
    <t>강*수</t>
    <phoneticPr fontId="1" type="noConversion"/>
  </si>
  <si>
    <t>3월 퇴실</t>
    <phoneticPr fontId="1" type="noConversion"/>
  </si>
  <si>
    <t>637-*1058*-4010*</t>
    <phoneticPr fontId="24" type="noConversion"/>
  </si>
  <si>
    <t>701401-0*-*5919*</t>
    <phoneticPr fontId="24" type="noConversion"/>
  </si>
  <si>
    <t>352-136*-*075-4*</t>
    <phoneticPr fontId="24" type="noConversion"/>
  </si>
  <si>
    <t>352-127*-*898-1*</t>
    <phoneticPr fontId="24" type="noConversion"/>
  </si>
  <si>
    <t>3333-*07*-0677*</t>
    <phoneticPr fontId="24" type="noConversion"/>
  </si>
  <si>
    <t>351-*083-64*3-*3</t>
    <phoneticPr fontId="24" type="noConversion"/>
  </si>
  <si>
    <t>356-*920-4*90-7*</t>
    <phoneticPr fontId="24" type="noConversion"/>
  </si>
  <si>
    <t>110-*3521*92*</t>
    <phoneticPr fontId="24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</si>
</sst>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8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161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4" fillId="4" borderId="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4" fillId="3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9" fillId="3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49" fontId="4" fillId="4" borderId="32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5" borderId="32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178" fontId="4" fillId="0" borderId="32" xfId="0" applyNumberFormat="1" applyFont="1" applyFill="1" applyBorder="1" applyAlignment="1">
      <alignment horizontal="center" vertical="center"/>
    </xf>
    <xf numFmtId="179" fontId="4" fillId="0" borderId="32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18" fillId="0" borderId="20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3" fillId="0" borderId="21" xfId="0" applyNumberFormat="1" applyFont="1" applyFill="1" applyBorder="1" applyAlignment="1">
      <alignment horizontal="right" vertical="center"/>
    </xf>
    <xf numFmtId="176" fontId="18" fillId="0" borderId="36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23" fillId="0" borderId="3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49" fontId="4" fillId="2" borderId="32" xfId="0" applyNumberFormat="1" applyFont="1" applyFill="1" applyBorder="1" applyAlignment="1">
      <alignment horizontal="center" vertical="center"/>
    </xf>
    <xf numFmtId="176" fontId="23" fillId="0" borderId="36" xfId="0" applyNumberFormat="1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0" fillId="0" borderId="39" xfId="0" applyBorder="1"/>
    <xf numFmtId="180" fontId="0" fillId="0" borderId="39" xfId="0" applyNumberFormat="1" applyBorder="1"/>
    <xf numFmtId="0" fontId="19" fillId="6" borderId="39" xfId="0" applyFont="1" applyFill="1" applyBorder="1" applyAlignment="1">
      <alignment horizontal="center" vertical="center" wrapText="1"/>
    </xf>
    <xf numFmtId="49" fontId="19" fillId="6" borderId="39" xfId="0" applyNumberFormat="1" applyFont="1" applyFill="1" applyBorder="1" applyAlignment="1">
      <alignment horizontal="center" vertical="center" wrapText="1"/>
    </xf>
    <xf numFmtId="180" fontId="16" fillId="0" borderId="4" xfId="0" applyNumberFormat="1" applyFont="1" applyBorder="1"/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2" fontId="13" fillId="0" borderId="14" xfId="0" applyNumberFormat="1" applyFont="1" applyFill="1" applyBorder="1" applyAlignment="1">
      <alignment horizontal="right" vertical="center"/>
    </xf>
  </cellXfs>
  <cellStyles count="2">
    <cellStyle name="Normal" xfId="1"/>
    <cellStyle name="표준" xfId="0" builtinId="0"/>
  </cellStyles>
  <dxfs count="9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9" activePane="bottomRight" state="frozen"/>
      <selection activeCell="C6" sqref="C6"/>
      <selection pane="topRight"/>
      <selection pane="bottomLeft"/>
      <selection pane="bottomRight" activeCell="P9" sqref="P9"/>
    </sheetView>
  </sheetViews>
  <sheetFormatPr defaultRowHeight="13.5"/>
  <cols>
    <col min="1" max="1" width="4.44140625" style="12" customWidth="1"/>
    <col min="2" max="2" width="7.33203125" style="12" customWidth="1"/>
    <col min="3" max="3" width="9" style="26" customWidth="1"/>
    <col min="4" max="4" width="7.77734375" style="27" customWidth="1"/>
    <col min="5" max="5" width="7" style="26" customWidth="1"/>
    <col min="6" max="6" width="7.77734375" style="27" customWidth="1"/>
    <col min="7" max="7" width="7" style="26" customWidth="1"/>
    <col min="8" max="8" width="7.77734375" style="27" customWidth="1"/>
    <col min="9" max="9" width="7" style="26" customWidth="1"/>
    <col min="10" max="10" width="7.77734375" style="27" customWidth="1"/>
    <col min="11" max="11" width="7" style="26" customWidth="1"/>
    <col min="12" max="12" width="7.77734375" style="27" customWidth="1"/>
    <col min="13" max="13" width="14.33203125" style="29" bestFit="1" customWidth="1"/>
    <col min="14" max="14" width="5.5546875" style="8" customWidth="1"/>
    <col min="15" max="15" width="14.77734375" style="28" bestFit="1" customWidth="1"/>
    <col min="16" max="16384" width="8.88671875" style="12"/>
  </cols>
  <sheetData>
    <row r="1" spans="1:15" s="7" customFormat="1" ht="14.25" hidden="1" customHeight="1" thickBot="1">
      <c r="A1" s="39"/>
      <c r="B1" s="40"/>
      <c r="C1" s="41"/>
      <c r="D1" s="42" t="s">
        <v>793</v>
      </c>
      <c r="E1" s="41"/>
      <c r="F1" s="42" t="s">
        <v>793</v>
      </c>
      <c r="G1" s="41"/>
      <c r="H1" s="42" t="s">
        <v>793</v>
      </c>
      <c r="I1" s="41"/>
      <c r="J1" s="42" t="s">
        <v>793</v>
      </c>
      <c r="K1" s="41"/>
      <c r="L1" s="42" t="s">
        <v>793</v>
      </c>
      <c r="M1" s="43"/>
      <c r="N1" s="44"/>
      <c r="O1" s="45"/>
    </row>
    <row r="2" spans="1:15" s="7" customFormat="1" ht="14.25" hidden="1" customHeight="1" thickBot="1">
      <c r="A2" s="46"/>
      <c r="B2" s="9"/>
      <c r="C2" s="10"/>
      <c r="D2" s="11"/>
      <c r="E2" s="10"/>
      <c r="F2" s="11"/>
      <c r="G2" s="10"/>
      <c r="H2" s="11"/>
      <c r="I2" s="10"/>
      <c r="J2" s="11"/>
      <c r="K2" s="10"/>
      <c r="L2" s="11"/>
      <c r="M2" s="47"/>
      <c r="N2" s="48"/>
      <c r="O2" s="49"/>
    </row>
    <row r="3" spans="1:15" s="7" customFormat="1" ht="14.25" hidden="1" customHeight="1" thickBot="1">
      <c r="A3" s="46"/>
      <c r="B3" s="9"/>
      <c r="C3" s="10"/>
      <c r="D3" s="11" t="e">
        <f>#REF!</f>
        <v>#REF!</v>
      </c>
      <c r="E3" s="10"/>
      <c r="F3" s="11" t="e">
        <f>#REF!</f>
        <v>#REF!</v>
      </c>
      <c r="G3" s="10"/>
      <c r="H3" s="11" t="e">
        <f>#REF!</f>
        <v>#REF!</v>
      </c>
      <c r="I3" s="10"/>
      <c r="J3" s="11" t="e">
        <f>#REF!</f>
        <v>#REF!</v>
      </c>
      <c r="K3" s="10"/>
      <c r="L3" s="11" t="e">
        <f>#REF!</f>
        <v>#REF!</v>
      </c>
      <c r="M3" s="47"/>
      <c r="N3" s="48"/>
      <c r="O3" s="49"/>
    </row>
    <row r="4" spans="1:15">
      <c r="A4" s="139" t="s">
        <v>0</v>
      </c>
      <c r="B4" s="141" t="s">
        <v>1</v>
      </c>
      <c r="C4" s="132" t="s">
        <v>804</v>
      </c>
      <c r="D4" s="132"/>
      <c r="E4" s="132" t="s">
        <v>805</v>
      </c>
      <c r="F4" s="132"/>
      <c r="G4" s="132" t="s">
        <v>806</v>
      </c>
      <c r="H4" s="132"/>
      <c r="I4" s="132" t="s">
        <v>807</v>
      </c>
      <c r="J4" s="132"/>
      <c r="K4" s="132" t="s">
        <v>808</v>
      </c>
      <c r="L4" s="132"/>
      <c r="M4" s="133" t="s">
        <v>818</v>
      </c>
      <c r="N4" s="135" t="s">
        <v>809</v>
      </c>
      <c r="O4" s="137" t="s">
        <v>819</v>
      </c>
    </row>
    <row r="5" spans="1:15" ht="14.25" thickBot="1">
      <c r="A5" s="140"/>
      <c r="B5" s="142"/>
      <c r="C5" s="13" t="s">
        <v>795</v>
      </c>
      <c r="D5" s="14" t="s">
        <v>794</v>
      </c>
      <c r="E5" s="13" t="s">
        <v>795</v>
      </c>
      <c r="F5" s="14" t="s">
        <v>794</v>
      </c>
      <c r="G5" s="13" t="s">
        <v>795</v>
      </c>
      <c r="H5" s="14" t="s">
        <v>794</v>
      </c>
      <c r="I5" s="13" t="s">
        <v>795</v>
      </c>
      <c r="J5" s="14" t="s">
        <v>794</v>
      </c>
      <c r="K5" s="13" t="s">
        <v>811</v>
      </c>
      <c r="L5" s="14" t="s">
        <v>810</v>
      </c>
      <c r="M5" s="134"/>
      <c r="N5" s="136"/>
      <c r="O5" s="138"/>
    </row>
    <row r="6" spans="1:15" ht="14.25" thickTop="1">
      <c r="A6" s="15" t="s">
        <v>821</v>
      </c>
      <c r="B6" s="16" t="s">
        <v>815</v>
      </c>
      <c r="C6" s="18">
        <v>28.9</v>
      </c>
      <c r="D6" s="17">
        <v>3308.7594759393537</v>
      </c>
      <c r="E6" s="18">
        <v>0.04</v>
      </c>
      <c r="F6" s="17">
        <v>107.21208151382824</v>
      </c>
      <c r="G6" s="18">
        <v>0</v>
      </c>
      <c r="H6" s="17">
        <v>0</v>
      </c>
      <c r="I6" s="18">
        <v>0</v>
      </c>
      <c r="J6" s="17">
        <v>0</v>
      </c>
      <c r="K6" s="18">
        <v>1.4666666666666666</v>
      </c>
      <c r="L6" s="17">
        <v>405.84943277501617</v>
      </c>
      <c r="M6" s="68">
        <v>3820</v>
      </c>
      <c r="N6" s="19">
        <v>1</v>
      </c>
      <c r="O6" s="70">
        <v>3820</v>
      </c>
    </row>
    <row r="7" spans="1:15">
      <c r="A7" s="20" t="s">
        <v>2</v>
      </c>
      <c r="B7" s="21" t="s">
        <v>816</v>
      </c>
      <c r="C7" s="18">
        <v>5.4</v>
      </c>
      <c r="D7" s="17">
        <v>618.24571522742258</v>
      </c>
      <c r="E7" s="18">
        <v>6.0000000000000005E-2</v>
      </c>
      <c r="F7" s="17">
        <v>160.81812227074235</v>
      </c>
      <c r="G7" s="18">
        <v>0.01</v>
      </c>
      <c r="H7" s="17">
        <v>67.259145597658701</v>
      </c>
      <c r="I7" s="18">
        <v>0.19</v>
      </c>
      <c r="J7" s="17">
        <v>15698.001399999999</v>
      </c>
      <c r="K7" s="18">
        <v>1.9</v>
      </c>
      <c r="L7" s="17">
        <v>525.75949245854372</v>
      </c>
      <c r="M7" s="68">
        <v>17070</v>
      </c>
      <c r="N7" s="22">
        <v>1</v>
      </c>
      <c r="O7" s="70">
        <v>17070</v>
      </c>
    </row>
    <row r="8" spans="1:15">
      <c r="A8" s="20" t="s">
        <v>3</v>
      </c>
      <c r="B8" s="21" t="s">
        <v>817</v>
      </c>
      <c r="C8" s="18">
        <v>7.5</v>
      </c>
      <c r="D8" s="17">
        <v>858.67460448253132</v>
      </c>
      <c r="E8" s="18">
        <v>3.1799999999999997</v>
      </c>
      <c r="F8" s="17">
        <v>8523.3604803493436</v>
      </c>
      <c r="G8" s="18">
        <v>2.0099999999999998</v>
      </c>
      <c r="H8" s="17">
        <v>13519.088265129398</v>
      </c>
      <c r="I8" s="18">
        <v>0</v>
      </c>
      <c r="J8" s="17">
        <v>0</v>
      </c>
      <c r="K8" s="18">
        <v>17.666666666666668</v>
      </c>
      <c r="L8" s="17">
        <v>4888.6408947899681</v>
      </c>
      <c r="M8" s="68">
        <v>27790</v>
      </c>
      <c r="N8" s="22">
        <v>1</v>
      </c>
      <c r="O8" s="70">
        <v>27790</v>
      </c>
    </row>
    <row r="9" spans="1:15">
      <c r="A9" s="20" t="s">
        <v>4</v>
      </c>
      <c r="B9" s="21" t="s">
        <v>5</v>
      </c>
      <c r="C9" s="18">
        <v>10.6</v>
      </c>
      <c r="D9" s="17">
        <v>1213.5934410019775</v>
      </c>
      <c r="E9" s="18">
        <v>2.84</v>
      </c>
      <c r="F9" s="17">
        <v>7612.0577874818046</v>
      </c>
      <c r="G9" s="18">
        <v>0.88</v>
      </c>
      <c r="H9" s="17">
        <v>5918.8048125939658</v>
      </c>
      <c r="I9" s="18">
        <v>0.02</v>
      </c>
      <c r="J9" s="17">
        <v>1652.4212</v>
      </c>
      <c r="K9" s="18">
        <v>0.16666666666666666</v>
      </c>
      <c r="L9" s="17">
        <v>46.119253724433662</v>
      </c>
      <c r="M9" s="68">
        <v>16440</v>
      </c>
      <c r="N9" s="22">
        <v>1</v>
      </c>
      <c r="O9" s="70">
        <v>16440</v>
      </c>
    </row>
    <row r="10" spans="1:15">
      <c r="A10" s="20" t="s">
        <v>6</v>
      </c>
      <c r="B10" s="21" t="s">
        <v>7</v>
      </c>
      <c r="C10" s="18">
        <v>32.299999999999997</v>
      </c>
      <c r="D10" s="17">
        <v>3698.0252966381008</v>
      </c>
      <c r="E10" s="18">
        <v>1.89</v>
      </c>
      <c r="F10" s="17">
        <v>5065.7708515283839</v>
      </c>
      <c r="G10" s="18">
        <v>0.23</v>
      </c>
      <c r="H10" s="17">
        <v>1546.9603487461502</v>
      </c>
      <c r="I10" s="18">
        <v>0.01</v>
      </c>
      <c r="J10" s="17">
        <v>826.2106</v>
      </c>
      <c r="K10" s="18">
        <v>2.0499999999999998</v>
      </c>
      <c r="L10" s="17">
        <v>567.266820810534</v>
      </c>
      <c r="M10" s="68">
        <v>11700</v>
      </c>
      <c r="N10" s="22">
        <v>1</v>
      </c>
      <c r="O10" s="70">
        <v>11700</v>
      </c>
    </row>
    <row r="11" spans="1:15">
      <c r="A11" s="20" t="s">
        <v>8</v>
      </c>
      <c r="B11" s="21" t="s">
        <v>9</v>
      </c>
      <c r="C11" s="18">
        <v>13.5</v>
      </c>
      <c r="D11" s="17">
        <v>1545.6142880685563</v>
      </c>
      <c r="E11" s="18">
        <v>3.41</v>
      </c>
      <c r="F11" s="17">
        <v>9139.8299490538575</v>
      </c>
      <c r="G11" s="18">
        <v>1.48</v>
      </c>
      <c r="H11" s="17">
        <v>9954.3535484534877</v>
      </c>
      <c r="I11" s="18">
        <v>0</v>
      </c>
      <c r="J11" s="17">
        <v>0</v>
      </c>
      <c r="K11" s="18">
        <v>0</v>
      </c>
      <c r="L11" s="17">
        <v>0</v>
      </c>
      <c r="M11" s="68">
        <v>20640</v>
      </c>
      <c r="N11" s="22">
        <v>1</v>
      </c>
      <c r="O11" s="70">
        <v>20640</v>
      </c>
    </row>
    <row r="12" spans="1:15">
      <c r="A12" s="20" t="s">
        <v>10</v>
      </c>
      <c r="B12" s="21" t="s">
        <v>11</v>
      </c>
      <c r="C12" s="18">
        <v>31</v>
      </c>
      <c r="D12" s="17">
        <v>3549.1883651944627</v>
      </c>
      <c r="E12" s="18">
        <v>2.58</v>
      </c>
      <c r="F12" s="17">
        <v>6915.1792576419211</v>
      </c>
      <c r="G12" s="18">
        <v>1.02</v>
      </c>
      <c r="H12" s="17">
        <v>6860.4328509611878</v>
      </c>
      <c r="I12" s="18">
        <v>0</v>
      </c>
      <c r="J12" s="17">
        <v>0</v>
      </c>
      <c r="K12" s="18">
        <v>0</v>
      </c>
      <c r="L12" s="17">
        <v>0</v>
      </c>
      <c r="M12" s="68">
        <v>17320</v>
      </c>
      <c r="N12" s="22">
        <v>1</v>
      </c>
      <c r="O12" s="70">
        <v>17320</v>
      </c>
    </row>
    <row r="13" spans="1:15">
      <c r="A13" s="20" t="s">
        <v>12</v>
      </c>
      <c r="B13" s="21" t="s">
        <v>13</v>
      </c>
      <c r="C13" s="18">
        <v>38.799999999999997</v>
      </c>
      <c r="D13" s="17">
        <v>4442.2099538562943</v>
      </c>
      <c r="E13" s="18">
        <v>5.74</v>
      </c>
      <c r="F13" s="17">
        <v>15384.933697234352</v>
      </c>
      <c r="G13" s="18">
        <v>1.44</v>
      </c>
      <c r="H13" s="17">
        <v>9685.3169660628519</v>
      </c>
      <c r="I13" s="18">
        <v>0.11</v>
      </c>
      <c r="J13" s="17">
        <v>9088.3166000000001</v>
      </c>
      <c r="K13" s="18">
        <v>0.9</v>
      </c>
      <c r="L13" s="17">
        <v>249.04397011194177</v>
      </c>
      <c r="M13" s="68">
        <v>38850</v>
      </c>
      <c r="N13" s="22">
        <v>1</v>
      </c>
      <c r="O13" s="70">
        <v>38850</v>
      </c>
    </row>
    <row r="14" spans="1:15">
      <c r="A14" s="20" t="s">
        <v>14</v>
      </c>
      <c r="B14" s="21" t="s">
        <v>15</v>
      </c>
      <c r="C14" s="18">
        <v>29.6</v>
      </c>
      <c r="D14" s="17">
        <v>3388.9024390243903</v>
      </c>
      <c r="E14" s="18">
        <v>2.9</v>
      </c>
      <c r="F14" s="17">
        <v>7772.8759097525472</v>
      </c>
      <c r="G14" s="18">
        <v>0.65</v>
      </c>
      <c r="H14" s="17">
        <v>4371.8444638478159</v>
      </c>
      <c r="I14" s="18">
        <v>0.13</v>
      </c>
      <c r="J14" s="17">
        <v>10740.737800000001</v>
      </c>
      <c r="K14" s="18">
        <v>0</v>
      </c>
      <c r="L14" s="17">
        <v>0</v>
      </c>
      <c r="M14" s="68">
        <v>26270</v>
      </c>
      <c r="N14" s="22">
        <v>2</v>
      </c>
      <c r="O14" s="70">
        <v>13140</v>
      </c>
    </row>
    <row r="15" spans="1:15">
      <c r="A15" s="20" t="s">
        <v>16</v>
      </c>
      <c r="B15" s="21" t="s">
        <v>17</v>
      </c>
      <c r="C15" s="18">
        <v>42.2</v>
      </c>
      <c r="D15" s="17">
        <v>4831.4757745550432</v>
      </c>
      <c r="E15" s="18">
        <v>7.09</v>
      </c>
      <c r="F15" s="17">
        <v>19003.341448326053</v>
      </c>
      <c r="G15" s="18">
        <v>4.34</v>
      </c>
      <c r="H15" s="17">
        <v>29190.469189383875</v>
      </c>
      <c r="I15" s="18">
        <v>0</v>
      </c>
      <c r="J15" s="17">
        <v>0</v>
      </c>
      <c r="K15" s="18">
        <v>0</v>
      </c>
      <c r="L15" s="17">
        <v>0</v>
      </c>
      <c r="M15" s="68">
        <v>53030</v>
      </c>
      <c r="N15" s="22">
        <v>2</v>
      </c>
      <c r="O15" s="70">
        <v>26520</v>
      </c>
    </row>
    <row r="16" spans="1:15">
      <c r="A16" s="20" t="s">
        <v>18</v>
      </c>
      <c r="B16" s="21" t="s">
        <v>19</v>
      </c>
      <c r="C16" s="18">
        <v>41.7</v>
      </c>
      <c r="D16" s="17">
        <v>4774.2308009228746</v>
      </c>
      <c r="E16" s="18">
        <v>7.58</v>
      </c>
      <c r="F16" s="17">
        <v>20316.689446870452</v>
      </c>
      <c r="G16" s="18">
        <v>2.5</v>
      </c>
      <c r="H16" s="17">
        <v>16814.786399414676</v>
      </c>
      <c r="I16" s="18">
        <v>0.02</v>
      </c>
      <c r="J16" s="17">
        <v>1652.4212</v>
      </c>
      <c r="K16" s="18">
        <v>0</v>
      </c>
      <c r="L16" s="17">
        <v>0</v>
      </c>
      <c r="M16" s="68">
        <v>43560</v>
      </c>
      <c r="N16" s="22">
        <v>2</v>
      </c>
      <c r="O16" s="70">
        <v>21780</v>
      </c>
    </row>
    <row r="17" spans="1:15">
      <c r="A17" s="20" t="s">
        <v>20</v>
      </c>
      <c r="B17" s="21" t="s">
        <v>21</v>
      </c>
      <c r="C17" s="18">
        <v>25.3</v>
      </c>
      <c r="D17" s="17">
        <v>2896.5956657877391</v>
      </c>
      <c r="E17" s="18">
        <v>5.16</v>
      </c>
      <c r="F17" s="17">
        <v>13830.358515283842</v>
      </c>
      <c r="G17" s="18">
        <v>2.0699999999999998</v>
      </c>
      <c r="H17" s="17">
        <v>13922.64313871535</v>
      </c>
      <c r="I17" s="18">
        <v>0</v>
      </c>
      <c r="J17" s="17">
        <v>0</v>
      </c>
      <c r="K17" s="18">
        <v>0</v>
      </c>
      <c r="L17" s="17">
        <v>0</v>
      </c>
      <c r="M17" s="68">
        <v>30650</v>
      </c>
      <c r="N17" s="22">
        <v>2</v>
      </c>
      <c r="O17" s="70">
        <v>15330</v>
      </c>
    </row>
    <row r="18" spans="1:15">
      <c r="A18" s="20" t="s">
        <v>22</v>
      </c>
      <c r="B18" s="21" t="s">
        <v>23</v>
      </c>
      <c r="C18" s="18">
        <v>43.3</v>
      </c>
      <c r="D18" s="17">
        <v>4957.4147165458135</v>
      </c>
      <c r="E18" s="18">
        <v>9.69</v>
      </c>
      <c r="F18" s="17">
        <v>25972.126746724887</v>
      </c>
      <c r="G18" s="18">
        <v>4.84</v>
      </c>
      <c r="H18" s="17">
        <v>32553.426469266808</v>
      </c>
      <c r="I18" s="18">
        <v>0</v>
      </c>
      <c r="J18" s="17">
        <v>0</v>
      </c>
      <c r="K18" s="18">
        <v>0</v>
      </c>
      <c r="L18" s="17">
        <v>0</v>
      </c>
      <c r="M18" s="68">
        <v>63480</v>
      </c>
      <c r="N18" s="22">
        <v>2</v>
      </c>
      <c r="O18" s="70">
        <v>31740</v>
      </c>
    </row>
    <row r="19" spans="1:15">
      <c r="A19" s="20" t="s">
        <v>24</v>
      </c>
      <c r="B19" s="21" t="s">
        <v>25</v>
      </c>
      <c r="C19" s="18">
        <v>44.1</v>
      </c>
      <c r="D19" s="17">
        <v>5049.0066743572843</v>
      </c>
      <c r="E19" s="18">
        <v>8.4700000000000006</v>
      </c>
      <c r="F19" s="17">
        <v>22702.158260553129</v>
      </c>
      <c r="G19" s="18">
        <v>3.32</v>
      </c>
      <c r="H19" s="17">
        <v>22330.036338422688</v>
      </c>
      <c r="I19" s="18">
        <v>0.05</v>
      </c>
      <c r="J19" s="17">
        <v>4131.0529999999999</v>
      </c>
      <c r="K19" s="18">
        <v>0.56666666666666665</v>
      </c>
      <c r="L19" s="17">
        <v>156.80546266307445</v>
      </c>
      <c r="M19" s="68">
        <v>54370</v>
      </c>
      <c r="N19" s="22">
        <v>2</v>
      </c>
      <c r="O19" s="70">
        <v>27190</v>
      </c>
    </row>
    <row r="20" spans="1:15">
      <c r="A20" s="20" t="s">
        <v>26</v>
      </c>
      <c r="B20" s="21" t="s">
        <v>27</v>
      </c>
      <c r="C20" s="18">
        <v>35.799999999999997</v>
      </c>
      <c r="D20" s="17">
        <v>4098.7401120632821</v>
      </c>
      <c r="E20" s="18">
        <v>3.13</v>
      </c>
      <c r="F20" s="17">
        <v>8389.3453784570593</v>
      </c>
      <c r="G20" s="18">
        <v>0.5</v>
      </c>
      <c r="H20" s="17">
        <v>3362.9572798829349</v>
      </c>
      <c r="I20" s="18">
        <v>0.02</v>
      </c>
      <c r="J20" s="17">
        <v>1652.4212</v>
      </c>
      <c r="K20" s="18">
        <v>0</v>
      </c>
      <c r="L20" s="17">
        <v>0</v>
      </c>
      <c r="M20" s="68">
        <v>17500</v>
      </c>
      <c r="N20" s="22">
        <v>2</v>
      </c>
      <c r="O20" s="70">
        <v>8750</v>
      </c>
    </row>
    <row r="21" spans="1:15">
      <c r="A21" s="20" t="s">
        <v>28</v>
      </c>
      <c r="B21" s="21" t="s">
        <v>29</v>
      </c>
      <c r="C21" s="18">
        <v>29.8</v>
      </c>
      <c r="D21" s="17">
        <v>3411.8004284772578</v>
      </c>
      <c r="E21" s="18">
        <v>3.9899999999999998</v>
      </c>
      <c r="F21" s="17">
        <v>10694.405131004365</v>
      </c>
      <c r="G21" s="18">
        <v>1.46</v>
      </c>
      <c r="H21" s="17">
        <v>9819.8352572581698</v>
      </c>
      <c r="I21" s="18">
        <v>0</v>
      </c>
      <c r="J21" s="17">
        <v>0</v>
      </c>
      <c r="K21" s="18">
        <v>0.6</v>
      </c>
      <c r="L21" s="17">
        <v>166.02931340796118</v>
      </c>
      <c r="M21" s="68">
        <v>24090</v>
      </c>
      <c r="N21" s="22">
        <v>2</v>
      </c>
      <c r="O21" s="70">
        <v>12050</v>
      </c>
    </row>
    <row r="22" spans="1:15">
      <c r="A22" s="20" t="s">
        <v>30</v>
      </c>
      <c r="B22" s="21" t="s">
        <v>31</v>
      </c>
      <c r="C22" s="18">
        <v>20</v>
      </c>
      <c r="D22" s="17">
        <v>2289.79894528675</v>
      </c>
      <c r="E22" s="18">
        <v>5.8</v>
      </c>
      <c r="F22" s="17">
        <v>15545.751819505094</v>
      </c>
      <c r="G22" s="18">
        <v>2.3199999999999998</v>
      </c>
      <c r="H22" s="17">
        <v>15604.121778656818</v>
      </c>
      <c r="I22" s="18">
        <v>0.11</v>
      </c>
      <c r="J22" s="17">
        <v>9088.3166000000001</v>
      </c>
      <c r="K22" s="18">
        <v>0</v>
      </c>
      <c r="L22" s="17">
        <v>0</v>
      </c>
      <c r="M22" s="68">
        <v>42530</v>
      </c>
      <c r="N22" s="22">
        <v>2</v>
      </c>
      <c r="O22" s="70">
        <v>21270</v>
      </c>
    </row>
    <row r="23" spans="1:15">
      <c r="A23" s="20" t="s">
        <v>32</v>
      </c>
      <c r="B23" s="21" t="s">
        <v>33</v>
      </c>
      <c r="C23" s="18">
        <v>33.6</v>
      </c>
      <c r="D23" s="17">
        <v>3846.8622280817403</v>
      </c>
      <c r="E23" s="18">
        <v>3.5300000000000002</v>
      </c>
      <c r="F23" s="17">
        <v>9461.4661935953427</v>
      </c>
      <c r="G23" s="18">
        <v>0.8</v>
      </c>
      <c r="H23" s="17">
        <v>5380.7316478126959</v>
      </c>
      <c r="I23" s="18">
        <v>0.04</v>
      </c>
      <c r="J23" s="17">
        <v>3304.8424</v>
      </c>
      <c r="K23" s="18">
        <v>80.75</v>
      </c>
      <c r="L23" s="17">
        <v>22344.778429488109</v>
      </c>
      <c r="M23" s="68">
        <v>44340</v>
      </c>
      <c r="N23" s="22">
        <v>2</v>
      </c>
      <c r="O23" s="70">
        <v>22170</v>
      </c>
    </row>
    <row r="24" spans="1:15">
      <c r="A24" s="20" t="s">
        <v>34</v>
      </c>
      <c r="B24" s="21" t="s">
        <v>35</v>
      </c>
      <c r="C24" s="18">
        <v>31.1</v>
      </c>
      <c r="D24" s="17">
        <v>3560.6373599208964</v>
      </c>
      <c r="E24" s="18">
        <v>4.66</v>
      </c>
      <c r="F24" s="17">
        <v>12490.20749636099</v>
      </c>
      <c r="G24" s="18">
        <v>1.58</v>
      </c>
      <c r="H24" s="17">
        <v>10626.945004430076</v>
      </c>
      <c r="I24" s="18">
        <v>0</v>
      </c>
      <c r="J24" s="17">
        <v>0</v>
      </c>
      <c r="K24" s="18">
        <v>0</v>
      </c>
      <c r="L24" s="17">
        <v>0</v>
      </c>
      <c r="M24" s="68">
        <v>26680</v>
      </c>
      <c r="N24" s="22">
        <v>2</v>
      </c>
      <c r="O24" s="70">
        <v>13340</v>
      </c>
    </row>
    <row r="25" spans="1:15">
      <c r="A25" s="20" t="s">
        <v>36</v>
      </c>
      <c r="B25" s="21" t="s">
        <v>37</v>
      </c>
      <c r="C25" s="18">
        <v>33.4</v>
      </c>
      <c r="D25" s="17">
        <v>3823.9642386288724</v>
      </c>
      <c r="E25" s="18">
        <v>9.33</v>
      </c>
      <c r="F25" s="17">
        <v>25007.218013100435</v>
      </c>
      <c r="G25" s="18">
        <v>3.9</v>
      </c>
      <c r="H25" s="17">
        <v>26231.066783086892</v>
      </c>
      <c r="I25" s="18">
        <v>7.0000000000000007E-2</v>
      </c>
      <c r="J25" s="17">
        <v>5783.4742000000006</v>
      </c>
      <c r="K25" s="18">
        <v>1.1333333333333333</v>
      </c>
      <c r="L25" s="17">
        <v>313.6109253261489</v>
      </c>
      <c r="M25" s="68">
        <v>61160</v>
      </c>
      <c r="N25" s="22">
        <v>2</v>
      </c>
      <c r="O25" s="70">
        <v>30580</v>
      </c>
    </row>
    <row r="26" spans="1:15">
      <c r="A26" s="20" t="s">
        <v>38</v>
      </c>
      <c r="B26" s="21" t="s">
        <v>39</v>
      </c>
      <c r="C26" s="18">
        <v>51.7</v>
      </c>
      <c r="D26" s="17">
        <v>5919.1302735662493</v>
      </c>
      <c r="E26" s="18">
        <v>8.2100000000000009</v>
      </c>
      <c r="F26" s="17">
        <v>22005.279730713246</v>
      </c>
      <c r="G26" s="18">
        <v>2.96</v>
      </c>
      <c r="H26" s="17">
        <v>19908.707096906975</v>
      </c>
      <c r="I26" s="18">
        <v>0.01</v>
      </c>
      <c r="J26" s="17">
        <v>826.2106</v>
      </c>
      <c r="K26" s="18">
        <v>0</v>
      </c>
      <c r="L26" s="17">
        <v>0</v>
      </c>
      <c r="M26" s="68">
        <v>48660</v>
      </c>
      <c r="N26" s="22">
        <v>2</v>
      </c>
      <c r="O26" s="70">
        <v>24330</v>
      </c>
    </row>
    <row r="27" spans="1:15">
      <c r="A27" s="20" t="s">
        <v>40</v>
      </c>
      <c r="B27" s="21" t="s">
        <v>41</v>
      </c>
      <c r="C27" s="18">
        <v>37.5</v>
      </c>
      <c r="D27" s="17">
        <v>4293.3730224126566</v>
      </c>
      <c r="E27" s="18">
        <v>14.2</v>
      </c>
      <c r="F27" s="17">
        <v>38060.288937409023</v>
      </c>
      <c r="G27" s="18">
        <v>6.65</v>
      </c>
      <c r="H27" s="17">
        <v>44727.33182244304</v>
      </c>
      <c r="I27" s="18">
        <v>0.08</v>
      </c>
      <c r="J27" s="17">
        <v>6609.6848</v>
      </c>
      <c r="K27" s="18">
        <v>0</v>
      </c>
      <c r="L27" s="17">
        <v>0</v>
      </c>
      <c r="M27" s="68">
        <v>93690</v>
      </c>
      <c r="N27" s="22">
        <v>2</v>
      </c>
      <c r="O27" s="70">
        <v>46850</v>
      </c>
    </row>
    <row r="28" spans="1:15">
      <c r="A28" s="20" t="s">
        <v>42</v>
      </c>
      <c r="B28" s="21" t="s">
        <v>43</v>
      </c>
      <c r="C28" s="18">
        <v>59.9</v>
      </c>
      <c r="D28" s="17">
        <v>6857.9478411338159</v>
      </c>
      <c r="E28" s="18">
        <v>0.81</v>
      </c>
      <c r="F28" s="17">
        <v>2171.044650655022</v>
      </c>
      <c r="G28" s="18">
        <v>0.25</v>
      </c>
      <c r="H28" s="17">
        <v>1681.4786399414675</v>
      </c>
      <c r="I28" s="18">
        <v>0</v>
      </c>
      <c r="J28" s="17">
        <v>0</v>
      </c>
      <c r="K28" s="18">
        <v>0.85</v>
      </c>
      <c r="L28" s="17">
        <v>235.20819399461166</v>
      </c>
      <c r="M28" s="68">
        <v>10950</v>
      </c>
      <c r="N28" s="22">
        <v>1</v>
      </c>
      <c r="O28" s="70">
        <v>10950</v>
      </c>
    </row>
    <row r="29" spans="1:15">
      <c r="A29" s="20" t="s">
        <v>44</v>
      </c>
      <c r="B29" s="21" t="s">
        <v>45</v>
      </c>
      <c r="C29" s="18">
        <v>15</v>
      </c>
      <c r="D29" s="17">
        <v>1717.3492089650626</v>
      </c>
      <c r="E29" s="18">
        <v>3.2600000000000002</v>
      </c>
      <c r="F29" s="17">
        <v>8737.784643377001</v>
      </c>
      <c r="G29" s="18">
        <v>0.89</v>
      </c>
      <c r="H29" s="17">
        <v>5986.0639581916239</v>
      </c>
      <c r="I29" s="18">
        <v>0.11</v>
      </c>
      <c r="J29" s="17">
        <v>9088.3166000000001</v>
      </c>
      <c r="K29" s="18">
        <v>0</v>
      </c>
      <c r="L29" s="17">
        <v>0</v>
      </c>
      <c r="M29" s="68">
        <v>25530</v>
      </c>
      <c r="N29" s="22">
        <v>1</v>
      </c>
      <c r="O29" s="70">
        <v>25530</v>
      </c>
    </row>
    <row r="30" spans="1:15">
      <c r="A30" s="20" t="s">
        <v>46</v>
      </c>
      <c r="B30" s="21" t="s">
        <v>47</v>
      </c>
      <c r="C30" s="18">
        <v>16</v>
      </c>
      <c r="D30" s="17">
        <v>1831.8391562294</v>
      </c>
      <c r="E30" s="18">
        <v>4.7799999999999994</v>
      </c>
      <c r="F30" s="17">
        <v>12811.843740902472</v>
      </c>
      <c r="G30" s="18">
        <v>2.19</v>
      </c>
      <c r="H30" s="17">
        <v>14729.752885887254</v>
      </c>
      <c r="I30" s="18">
        <v>0.08</v>
      </c>
      <c r="J30" s="17">
        <v>6609.6848</v>
      </c>
      <c r="K30" s="18">
        <v>0</v>
      </c>
      <c r="L30" s="17">
        <v>0</v>
      </c>
      <c r="M30" s="68">
        <v>35980</v>
      </c>
      <c r="N30" s="22">
        <v>1</v>
      </c>
      <c r="O30" s="70">
        <v>35980</v>
      </c>
    </row>
    <row r="31" spans="1:15">
      <c r="A31" s="20" t="s">
        <v>48</v>
      </c>
      <c r="B31" s="21" t="s">
        <v>49</v>
      </c>
      <c r="C31" s="18">
        <v>19.5</v>
      </c>
      <c r="D31" s="17">
        <v>2232.5539716545813</v>
      </c>
      <c r="E31" s="18">
        <v>3.3600000000000003</v>
      </c>
      <c r="F31" s="17">
        <v>9005.8148471615732</v>
      </c>
      <c r="G31" s="18">
        <v>1.1399999999999999</v>
      </c>
      <c r="H31" s="17">
        <v>7667.5425981330909</v>
      </c>
      <c r="I31" s="18">
        <v>0</v>
      </c>
      <c r="J31" s="17">
        <v>0</v>
      </c>
      <c r="K31" s="18">
        <v>0</v>
      </c>
      <c r="L31" s="17">
        <v>0</v>
      </c>
      <c r="M31" s="68">
        <v>18910</v>
      </c>
      <c r="N31" s="22">
        <v>1</v>
      </c>
      <c r="O31" s="70">
        <v>18910</v>
      </c>
    </row>
    <row r="32" spans="1:15">
      <c r="A32" s="20" t="s">
        <v>50</v>
      </c>
      <c r="B32" s="21" t="s">
        <v>51</v>
      </c>
      <c r="C32" s="18">
        <v>20.3</v>
      </c>
      <c r="D32" s="17">
        <v>2324.1459294660513</v>
      </c>
      <c r="E32" s="18">
        <v>2.6100000000000003</v>
      </c>
      <c r="F32" s="17">
        <v>6995.5883187772934</v>
      </c>
      <c r="G32" s="18">
        <v>1.1100000000000001</v>
      </c>
      <c r="H32" s="17">
        <v>7465.7651613401158</v>
      </c>
      <c r="I32" s="18">
        <v>0.12</v>
      </c>
      <c r="J32" s="17">
        <v>9914.5271999999986</v>
      </c>
      <c r="K32" s="18">
        <v>2.35</v>
      </c>
      <c r="L32" s="17">
        <v>650.28147751451468</v>
      </c>
      <c r="M32" s="68">
        <v>27350</v>
      </c>
      <c r="N32" s="22">
        <v>1</v>
      </c>
      <c r="O32" s="70">
        <v>27350</v>
      </c>
    </row>
    <row r="33" spans="1:15">
      <c r="A33" s="20" t="s">
        <v>52</v>
      </c>
      <c r="B33" s="21" t="s">
        <v>53</v>
      </c>
      <c r="C33" s="18">
        <v>33.4</v>
      </c>
      <c r="D33" s="17">
        <v>3823.9642386288724</v>
      </c>
      <c r="E33" s="18">
        <v>8.7200000000000006</v>
      </c>
      <c r="F33" s="17">
        <v>23372.233770014558</v>
      </c>
      <c r="G33" s="18">
        <v>3.57</v>
      </c>
      <c r="H33" s="17">
        <v>24011.514978364154</v>
      </c>
      <c r="I33" s="18">
        <v>0.08</v>
      </c>
      <c r="J33" s="17">
        <v>6609.6848</v>
      </c>
      <c r="K33" s="18">
        <v>4.9666666666666668</v>
      </c>
      <c r="L33" s="17">
        <v>1374.3537609881232</v>
      </c>
      <c r="M33" s="68">
        <v>59190</v>
      </c>
      <c r="N33" s="22">
        <v>2</v>
      </c>
      <c r="O33" s="70">
        <v>29600</v>
      </c>
    </row>
    <row r="34" spans="1:15">
      <c r="A34" s="20" t="s">
        <v>54</v>
      </c>
      <c r="B34" s="21" t="s">
        <v>55</v>
      </c>
      <c r="C34" s="18">
        <v>21.9</v>
      </c>
      <c r="D34" s="17">
        <v>2507.3298450889911</v>
      </c>
      <c r="E34" s="18">
        <v>5.6099999999999994</v>
      </c>
      <c r="F34" s="17">
        <v>15036.494432314408</v>
      </c>
      <c r="G34" s="18">
        <v>1.73</v>
      </c>
      <c r="H34" s="17">
        <v>11635.832188394954</v>
      </c>
      <c r="I34" s="18">
        <v>0.02</v>
      </c>
      <c r="J34" s="17">
        <v>1652.4212</v>
      </c>
      <c r="K34" s="18">
        <v>2.85</v>
      </c>
      <c r="L34" s="17">
        <v>788.63923868781569</v>
      </c>
      <c r="M34" s="68">
        <v>31620</v>
      </c>
      <c r="N34" s="22">
        <v>2</v>
      </c>
      <c r="O34" s="70">
        <v>15810</v>
      </c>
    </row>
    <row r="35" spans="1:15">
      <c r="A35" s="20" t="s">
        <v>56</v>
      </c>
      <c r="B35" s="21" t="s">
        <v>57</v>
      </c>
      <c r="C35" s="18">
        <v>36</v>
      </c>
      <c r="D35" s="17">
        <v>4121.6381015161496</v>
      </c>
      <c r="E35" s="18">
        <v>7.85</v>
      </c>
      <c r="F35" s="17">
        <v>21040.37099708879</v>
      </c>
      <c r="G35" s="18">
        <v>2.67</v>
      </c>
      <c r="H35" s="17">
        <v>17958.191874574874</v>
      </c>
      <c r="I35" s="18">
        <v>0</v>
      </c>
      <c r="J35" s="17">
        <v>0</v>
      </c>
      <c r="K35" s="18">
        <v>5.0999999999999996</v>
      </c>
      <c r="L35" s="17">
        <v>1411.24916396767</v>
      </c>
      <c r="M35" s="68">
        <v>44530</v>
      </c>
      <c r="N35" s="22">
        <v>2</v>
      </c>
      <c r="O35" s="70">
        <v>22270</v>
      </c>
    </row>
    <row r="36" spans="1:15">
      <c r="A36" s="20" t="s">
        <v>58</v>
      </c>
      <c r="B36" s="21" t="s">
        <v>59</v>
      </c>
      <c r="C36" s="18">
        <v>36.6</v>
      </c>
      <c r="D36" s="17">
        <v>4190.332069874753</v>
      </c>
      <c r="E36" s="18">
        <v>5.3000000000000007</v>
      </c>
      <c r="F36" s="17">
        <v>14205.600800582242</v>
      </c>
      <c r="G36" s="18">
        <v>1.56</v>
      </c>
      <c r="H36" s="17">
        <v>10492.426713234758</v>
      </c>
      <c r="I36" s="18">
        <v>7.0000000000000007E-2</v>
      </c>
      <c r="J36" s="17">
        <v>5783.4742000000006</v>
      </c>
      <c r="K36" s="18">
        <v>33.533333333333331</v>
      </c>
      <c r="L36" s="17">
        <v>9279.1938493560519</v>
      </c>
      <c r="M36" s="68">
        <v>43950</v>
      </c>
      <c r="N36" s="22">
        <v>2</v>
      </c>
      <c r="O36" s="70">
        <v>21980</v>
      </c>
    </row>
    <row r="37" spans="1:15">
      <c r="A37" s="20" t="s">
        <v>60</v>
      </c>
      <c r="B37" s="21" t="s">
        <v>61</v>
      </c>
      <c r="C37" s="18">
        <v>53.2</v>
      </c>
      <c r="D37" s="17">
        <v>6090.8651944627554</v>
      </c>
      <c r="E37" s="18">
        <v>9.43</v>
      </c>
      <c r="F37" s="17">
        <v>25275.248216885004</v>
      </c>
      <c r="G37" s="18">
        <v>3.2</v>
      </c>
      <c r="H37" s="17">
        <v>21522.926591250784</v>
      </c>
      <c r="I37" s="18">
        <v>0</v>
      </c>
      <c r="J37" s="17">
        <v>0</v>
      </c>
      <c r="K37" s="18">
        <v>1.6333333333333333</v>
      </c>
      <c r="L37" s="17">
        <v>451.96868649944986</v>
      </c>
      <c r="M37" s="68">
        <v>53340</v>
      </c>
      <c r="N37" s="22">
        <v>2</v>
      </c>
      <c r="O37" s="70">
        <v>26670</v>
      </c>
    </row>
    <row r="38" spans="1:15">
      <c r="A38" s="20" t="s">
        <v>62</v>
      </c>
      <c r="B38" s="21" t="s">
        <v>63</v>
      </c>
      <c r="C38" s="18">
        <v>43.2</v>
      </c>
      <c r="D38" s="17">
        <v>4945.9657218193806</v>
      </c>
      <c r="E38" s="18">
        <v>8.77</v>
      </c>
      <c r="F38" s="17">
        <v>23506.248871906839</v>
      </c>
      <c r="G38" s="18">
        <v>3.09</v>
      </c>
      <c r="H38" s="17">
        <v>20783.075989676538</v>
      </c>
      <c r="I38" s="18">
        <v>0</v>
      </c>
      <c r="J38" s="17">
        <v>0</v>
      </c>
      <c r="K38" s="18">
        <v>0</v>
      </c>
      <c r="L38" s="17">
        <v>0</v>
      </c>
      <c r="M38" s="68">
        <v>49240</v>
      </c>
      <c r="N38" s="22">
        <v>2</v>
      </c>
      <c r="O38" s="70">
        <v>24620</v>
      </c>
    </row>
    <row r="39" spans="1:15">
      <c r="A39" s="20" t="s">
        <v>64</v>
      </c>
      <c r="B39" s="21" t="s">
        <v>65</v>
      </c>
      <c r="C39" s="18">
        <v>25</v>
      </c>
      <c r="D39" s="17">
        <v>2862.2486816084374</v>
      </c>
      <c r="E39" s="18">
        <v>6.59</v>
      </c>
      <c r="F39" s="17">
        <v>17663.190429403203</v>
      </c>
      <c r="G39" s="18">
        <v>2.85</v>
      </c>
      <c r="H39" s="17">
        <v>19168.85649533273</v>
      </c>
      <c r="I39" s="18">
        <v>0.01</v>
      </c>
      <c r="J39" s="17">
        <v>826.2106</v>
      </c>
      <c r="K39" s="18">
        <v>59.516666666666666</v>
      </c>
      <c r="L39" s="17">
        <v>16469.185504995261</v>
      </c>
      <c r="M39" s="68">
        <v>56990</v>
      </c>
      <c r="N39" s="22">
        <v>2</v>
      </c>
      <c r="O39" s="70">
        <v>28500</v>
      </c>
    </row>
    <row r="40" spans="1:15">
      <c r="A40" s="20" t="s">
        <v>66</v>
      </c>
      <c r="B40" s="21" t="s">
        <v>67</v>
      </c>
      <c r="C40" s="18">
        <v>38.200000000000003</v>
      </c>
      <c r="D40" s="17">
        <v>4373.5159854976928</v>
      </c>
      <c r="E40" s="18">
        <v>10.95</v>
      </c>
      <c r="F40" s="17">
        <v>29349.307314410478</v>
      </c>
      <c r="G40" s="18">
        <v>3.38</v>
      </c>
      <c r="H40" s="17">
        <v>22733.59121200864</v>
      </c>
      <c r="I40" s="18">
        <v>0</v>
      </c>
      <c r="J40" s="17">
        <v>0</v>
      </c>
      <c r="K40" s="18">
        <v>0.15</v>
      </c>
      <c r="L40" s="17">
        <v>41.507328351990296</v>
      </c>
      <c r="M40" s="68">
        <v>56500</v>
      </c>
      <c r="N40" s="22">
        <v>2</v>
      </c>
      <c r="O40" s="70">
        <v>28250</v>
      </c>
    </row>
    <row r="41" spans="1:15">
      <c r="A41" s="20" t="s">
        <v>68</v>
      </c>
      <c r="B41" s="21" t="s">
        <v>69</v>
      </c>
      <c r="C41" s="18">
        <v>48.6</v>
      </c>
      <c r="D41" s="17">
        <v>5564.2114370468025</v>
      </c>
      <c r="E41" s="18">
        <v>4.3499999999999996</v>
      </c>
      <c r="F41" s="17">
        <v>11659.313864628819</v>
      </c>
      <c r="G41" s="18">
        <v>1.27</v>
      </c>
      <c r="H41" s="17">
        <v>8541.9114909026557</v>
      </c>
      <c r="I41" s="18">
        <v>0</v>
      </c>
      <c r="J41" s="17">
        <v>0</v>
      </c>
      <c r="K41" s="18">
        <v>37.200000000000003</v>
      </c>
      <c r="L41" s="17">
        <v>10293.817431293593</v>
      </c>
      <c r="M41" s="68">
        <v>36060</v>
      </c>
      <c r="N41" s="22">
        <v>2</v>
      </c>
      <c r="O41" s="70">
        <v>18030</v>
      </c>
    </row>
    <row r="42" spans="1:15">
      <c r="A42" s="20" t="s">
        <v>70</v>
      </c>
      <c r="B42" s="21" t="s">
        <v>71</v>
      </c>
      <c r="C42" s="18">
        <v>33.200000000000003</v>
      </c>
      <c r="D42" s="17">
        <v>3801.0662491760054</v>
      </c>
      <c r="E42" s="18">
        <v>6.5299999999999994</v>
      </c>
      <c r="F42" s="17">
        <v>17502.372307132457</v>
      </c>
      <c r="G42" s="18">
        <v>3.48</v>
      </c>
      <c r="H42" s="17">
        <v>23406.182667985227</v>
      </c>
      <c r="I42" s="18">
        <v>0.02</v>
      </c>
      <c r="J42" s="17">
        <v>1652.4212</v>
      </c>
      <c r="K42" s="18">
        <v>4.083333333333333</v>
      </c>
      <c r="L42" s="17">
        <v>1129.9217162486245</v>
      </c>
      <c r="M42" s="68">
        <v>47490</v>
      </c>
      <c r="N42" s="22">
        <v>2</v>
      </c>
      <c r="O42" s="70">
        <v>23750</v>
      </c>
    </row>
    <row r="43" spans="1:15">
      <c r="A43" s="20" t="s">
        <v>72</v>
      </c>
      <c r="B43" s="21" t="s">
        <v>73</v>
      </c>
      <c r="C43" s="18">
        <v>32.5</v>
      </c>
      <c r="D43" s="17">
        <v>3720.9232860909688</v>
      </c>
      <c r="E43" s="18">
        <v>15.23</v>
      </c>
      <c r="F43" s="17">
        <v>40821.000036390098</v>
      </c>
      <c r="G43" s="18">
        <v>7.97</v>
      </c>
      <c r="H43" s="17">
        <v>53605.539041333985</v>
      </c>
      <c r="I43" s="18">
        <v>0</v>
      </c>
      <c r="J43" s="17">
        <v>0</v>
      </c>
      <c r="K43" s="18">
        <v>3.3833333333333333</v>
      </c>
      <c r="L43" s="17">
        <v>936.2208506060033</v>
      </c>
      <c r="M43" s="68">
        <v>99080</v>
      </c>
      <c r="N43" s="22">
        <v>2</v>
      </c>
      <c r="O43" s="70">
        <v>49540</v>
      </c>
    </row>
    <row r="44" spans="1:15">
      <c r="A44" s="20" t="s">
        <v>74</v>
      </c>
      <c r="B44" s="21" t="s">
        <v>75</v>
      </c>
      <c r="C44" s="18">
        <v>30.5</v>
      </c>
      <c r="D44" s="17">
        <v>3491.943391562294</v>
      </c>
      <c r="E44" s="18">
        <v>10.14</v>
      </c>
      <c r="F44" s="17">
        <v>27178.26266375546</v>
      </c>
      <c r="G44" s="18">
        <v>4.45</v>
      </c>
      <c r="H44" s="17">
        <v>29930.319790958121</v>
      </c>
      <c r="I44" s="18">
        <v>0.15</v>
      </c>
      <c r="J44" s="17">
        <v>12393.159</v>
      </c>
      <c r="K44" s="18">
        <v>159</v>
      </c>
      <c r="L44" s="17">
        <v>43997.768053109714</v>
      </c>
      <c r="M44" s="68">
        <v>116990</v>
      </c>
      <c r="N44" s="22">
        <v>2</v>
      </c>
      <c r="O44" s="70">
        <v>58500</v>
      </c>
    </row>
    <row r="45" spans="1:15">
      <c r="A45" s="20" t="s">
        <v>76</v>
      </c>
      <c r="B45" s="21" t="s">
        <v>77</v>
      </c>
      <c r="C45" s="18">
        <v>48.7</v>
      </c>
      <c r="D45" s="17">
        <v>5575.6604317732363</v>
      </c>
      <c r="E45" s="18">
        <v>5.7200000000000006</v>
      </c>
      <c r="F45" s="17">
        <v>15331.327656477439</v>
      </c>
      <c r="G45" s="18">
        <v>2.06</v>
      </c>
      <c r="H45" s="17">
        <v>13855.383993117692</v>
      </c>
      <c r="I45" s="18">
        <v>0.02</v>
      </c>
      <c r="J45" s="17">
        <v>1652.4212</v>
      </c>
      <c r="K45" s="18">
        <v>82.2</v>
      </c>
      <c r="L45" s="17">
        <v>22746.015936890682</v>
      </c>
      <c r="M45" s="68">
        <v>59160</v>
      </c>
      <c r="N45" s="22">
        <v>2</v>
      </c>
      <c r="O45" s="70">
        <v>29580</v>
      </c>
    </row>
    <row r="46" spans="1:15">
      <c r="A46" s="20" t="s">
        <v>78</v>
      </c>
      <c r="B46" s="21" t="s">
        <v>79</v>
      </c>
      <c r="C46" s="18">
        <v>81.099999999999994</v>
      </c>
      <c r="D46" s="17">
        <v>9285.1347231377713</v>
      </c>
      <c r="E46" s="18">
        <v>4.29</v>
      </c>
      <c r="F46" s="17">
        <v>11498.495742358078</v>
      </c>
      <c r="G46" s="18">
        <v>1.22</v>
      </c>
      <c r="H46" s="17">
        <v>8205.6157629143618</v>
      </c>
      <c r="I46" s="18">
        <v>0</v>
      </c>
      <c r="J46" s="17">
        <v>0</v>
      </c>
      <c r="K46" s="18">
        <v>0.6333333333333333</v>
      </c>
      <c r="L46" s="17">
        <v>175.25316415284792</v>
      </c>
      <c r="M46" s="68">
        <v>29160</v>
      </c>
      <c r="N46" s="22">
        <v>2</v>
      </c>
      <c r="O46" s="70">
        <v>14580</v>
      </c>
    </row>
    <row r="47" spans="1:15">
      <c r="A47" s="20" t="s">
        <v>80</v>
      </c>
      <c r="B47" s="21" t="s">
        <v>81</v>
      </c>
      <c r="C47" s="18">
        <v>40.1</v>
      </c>
      <c r="D47" s="17">
        <v>4591.0468852999338</v>
      </c>
      <c r="E47" s="18">
        <v>11.120000000000001</v>
      </c>
      <c r="F47" s="17">
        <v>29804.958660844251</v>
      </c>
      <c r="G47" s="18">
        <v>5.34</v>
      </c>
      <c r="H47" s="17">
        <v>35916.383749149747</v>
      </c>
      <c r="I47" s="18">
        <v>0.12</v>
      </c>
      <c r="J47" s="17">
        <v>9914.5271999999986</v>
      </c>
      <c r="K47" s="18">
        <v>0.23333333333333334</v>
      </c>
      <c r="L47" s="17">
        <v>64.566955214207127</v>
      </c>
      <c r="M47" s="68">
        <v>80290</v>
      </c>
      <c r="N47" s="22">
        <v>2</v>
      </c>
      <c r="O47" s="70">
        <v>40150</v>
      </c>
    </row>
    <row r="48" spans="1:15">
      <c r="A48" s="20" t="s">
        <v>82</v>
      </c>
      <c r="B48" s="21" t="s">
        <v>83</v>
      </c>
      <c r="C48" s="18">
        <v>43.6</v>
      </c>
      <c r="D48" s="17">
        <v>4991.7617007251156</v>
      </c>
      <c r="E48" s="18">
        <v>6.36</v>
      </c>
      <c r="F48" s="17">
        <v>17046.720960698691</v>
      </c>
      <c r="G48" s="18">
        <v>2.17</v>
      </c>
      <c r="H48" s="17">
        <v>14595.234594691938</v>
      </c>
      <c r="I48" s="18">
        <v>0.1</v>
      </c>
      <c r="J48" s="17">
        <v>8262.1059999999998</v>
      </c>
      <c r="K48" s="18">
        <v>1.1666666666666667</v>
      </c>
      <c r="L48" s="17">
        <v>322.83477607103566</v>
      </c>
      <c r="M48" s="68">
        <v>45220</v>
      </c>
      <c r="N48" s="22">
        <v>2</v>
      </c>
      <c r="O48" s="70">
        <v>22610</v>
      </c>
    </row>
    <row r="49" spans="1:15">
      <c r="A49" s="20" t="s">
        <v>84</v>
      </c>
      <c r="B49" s="21" t="s">
        <v>85</v>
      </c>
      <c r="C49" s="18">
        <v>19</v>
      </c>
      <c r="D49" s="17">
        <v>2175.3089980224127</v>
      </c>
      <c r="E49" s="18">
        <v>4.8499999999999996</v>
      </c>
      <c r="F49" s="17">
        <v>12999.464883551673</v>
      </c>
      <c r="G49" s="18">
        <v>2.2400000000000002</v>
      </c>
      <c r="H49" s="17">
        <v>15066.04861387555</v>
      </c>
      <c r="I49" s="18">
        <v>0.14000000000000001</v>
      </c>
      <c r="J49" s="17">
        <v>11566.948400000001</v>
      </c>
      <c r="K49" s="18">
        <v>48.25</v>
      </c>
      <c r="L49" s="17">
        <v>13351.523953223545</v>
      </c>
      <c r="M49" s="160">
        <v>55160</v>
      </c>
      <c r="N49" s="22">
        <v>1</v>
      </c>
      <c r="O49" s="70">
        <v>55160</v>
      </c>
    </row>
    <row r="50" spans="1:15">
      <c r="A50" s="20" t="s">
        <v>86</v>
      </c>
      <c r="B50" s="21" t="s">
        <v>87</v>
      </c>
      <c r="C50" s="18">
        <v>32.799999999999997</v>
      </c>
      <c r="D50" s="17">
        <v>3755.2702702702695</v>
      </c>
      <c r="E50" s="18">
        <v>3.63</v>
      </c>
      <c r="F50" s="17">
        <v>9729.4963973799113</v>
      </c>
      <c r="G50" s="18">
        <v>2.04</v>
      </c>
      <c r="H50" s="17">
        <v>13720.865701922376</v>
      </c>
      <c r="I50" s="18">
        <v>0.04</v>
      </c>
      <c r="J50" s="17">
        <v>3304.8424</v>
      </c>
      <c r="K50" s="18">
        <v>0</v>
      </c>
      <c r="L50" s="17">
        <v>0</v>
      </c>
      <c r="M50" s="68">
        <v>30510</v>
      </c>
      <c r="N50" s="22">
        <v>1</v>
      </c>
      <c r="O50" s="70">
        <v>30510</v>
      </c>
    </row>
    <row r="51" spans="1:15">
      <c r="A51" s="20" t="s">
        <v>88</v>
      </c>
      <c r="B51" s="21" t="s">
        <v>89</v>
      </c>
      <c r="C51" s="18">
        <v>18</v>
      </c>
      <c r="D51" s="17">
        <v>2060.8190507580748</v>
      </c>
      <c r="E51" s="18">
        <v>2.5099999999999998</v>
      </c>
      <c r="F51" s="17">
        <v>6727.5581149927211</v>
      </c>
      <c r="G51" s="18">
        <v>0.86</v>
      </c>
      <c r="H51" s="17">
        <v>5784.2865213986479</v>
      </c>
      <c r="I51" s="18">
        <v>0.01</v>
      </c>
      <c r="J51" s="17">
        <v>826.2106</v>
      </c>
      <c r="K51" s="18">
        <v>0</v>
      </c>
      <c r="L51" s="17">
        <v>0</v>
      </c>
      <c r="M51" s="68">
        <v>15400</v>
      </c>
      <c r="N51" s="22">
        <v>1</v>
      </c>
      <c r="O51" s="70">
        <v>15400</v>
      </c>
    </row>
    <row r="52" spans="1:15">
      <c r="A52" s="20" t="s">
        <v>90</v>
      </c>
      <c r="B52" s="21" t="s">
        <v>91</v>
      </c>
      <c r="C52" s="18">
        <v>26.2</v>
      </c>
      <c r="D52" s="17">
        <v>2999.6366183256423</v>
      </c>
      <c r="E52" s="18">
        <v>1.54</v>
      </c>
      <c r="F52" s="17">
        <v>4127.6651382823875</v>
      </c>
      <c r="G52" s="18">
        <v>0.59</v>
      </c>
      <c r="H52" s="17">
        <v>3968.2895902618629</v>
      </c>
      <c r="I52" s="18">
        <v>0.03</v>
      </c>
      <c r="J52" s="17">
        <v>2478.6317999999997</v>
      </c>
      <c r="K52" s="18">
        <v>0.25</v>
      </c>
      <c r="L52" s="17">
        <v>69.178880586650493</v>
      </c>
      <c r="M52" s="68">
        <v>13640</v>
      </c>
      <c r="N52" s="22">
        <v>1</v>
      </c>
      <c r="O52" s="70">
        <v>13640</v>
      </c>
    </row>
    <row r="53" spans="1:15">
      <c r="A53" s="20" t="s">
        <v>92</v>
      </c>
      <c r="B53" s="21" t="s">
        <v>93</v>
      </c>
      <c r="C53" s="18">
        <v>17.2</v>
      </c>
      <c r="D53" s="17">
        <v>1969.2270929466049</v>
      </c>
      <c r="E53" s="18">
        <v>3.1100000000000003</v>
      </c>
      <c r="F53" s="17">
        <v>8335.7393377001463</v>
      </c>
      <c r="G53" s="18">
        <v>1.51</v>
      </c>
      <c r="H53" s="17">
        <v>10156.130985246464</v>
      </c>
      <c r="I53" s="18">
        <v>0.09</v>
      </c>
      <c r="J53" s="17">
        <v>7435.8953999999994</v>
      </c>
      <c r="K53" s="18">
        <v>0</v>
      </c>
      <c r="L53" s="17">
        <v>0</v>
      </c>
      <c r="M53" s="68">
        <v>27900</v>
      </c>
      <c r="N53" s="22">
        <v>1</v>
      </c>
      <c r="O53" s="70">
        <v>27900</v>
      </c>
    </row>
    <row r="54" spans="1:15">
      <c r="A54" s="20" t="s">
        <v>94</v>
      </c>
      <c r="B54" s="21" t="s">
        <v>95</v>
      </c>
      <c r="C54" s="18">
        <v>31.6</v>
      </c>
      <c r="D54" s="17">
        <v>3617.8823335530651</v>
      </c>
      <c r="E54" s="18">
        <v>3.84</v>
      </c>
      <c r="F54" s="17">
        <v>10292.35982532751</v>
      </c>
      <c r="G54" s="18">
        <v>1.1599999999999999</v>
      </c>
      <c r="H54" s="17">
        <v>7802.0608893284088</v>
      </c>
      <c r="I54" s="18">
        <v>0.04</v>
      </c>
      <c r="J54" s="17">
        <v>3304.8424</v>
      </c>
      <c r="K54" s="18">
        <v>0.55000000000000004</v>
      </c>
      <c r="L54" s="17">
        <v>152.1935372906311</v>
      </c>
      <c r="M54" s="68">
        <v>25170</v>
      </c>
      <c r="N54" s="22">
        <v>2</v>
      </c>
      <c r="O54" s="70">
        <v>12590</v>
      </c>
    </row>
    <row r="55" spans="1:15">
      <c r="A55" s="20" t="s">
        <v>96</v>
      </c>
      <c r="B55" s="21" t="s">
        <v>97</v>
      </c>
      <c r="C55" s="18">
        <v>35.799999999999997</v>
      </c>
      <c r="D55" s="17">
        <v>4098.7401120632821</v>
      </c>
      <c r="E55" s="18">
        <v>4.5999999999999996</v>
      </c>
      <c r="F55" s="17">
        <v>12329.389374090246</v>
      </c>
      <c r="G55" s="18">
        <v>0.69</v>
      </c>
      <c r="H55" s="17">
        <v>4640.8810462384499</v>
      </c>
      <c r="I55" s="18">
        <v>0.11</v>
      </c>
      <c r="J55" s="17">
        <v>9088.3166000000001</v>
      </c>
      <c r="K55" s="18">
        <v>0</v>
      </c>
      <c r="L55" s="17">
        <v>0</v>
      </c>
      <c r="M55" s="68">
        <v>30160</v>
      </c>
      <c r="N55" s="22">
        <v>2</v>
      </c>
      <c r="O55" s="70">
        <v>15080</v>
      </c>
    </row>
    <row r="56" spans="1:15">
      <c r="A56" s="20" t="s">
        <v>98</v>
      </c>
      <c r="B56" s="21" t="s">
        <v>99</v>
      </c>
      <c r="C56" s="18">
        <v>58.2</v>
      </c>
      <c r="D56" s="17">
        <v>6663.3149307844433</v>
      </c>
      <c r="E56" s="18">
        <v>5.58</v>
      </c>
      <c r="F56" s="17">
        <v>14956.085371179039</v>
      </c>
      <c r="G56" s="18">
        <v>2.4300000000000002</v>
      </c>
      <c r="H56" s="17">
        <v>16343.972380231065</v>
      </c>
      <c r="I56" s="18">
        <v>0</v>
      </c>
      <c r="J56" s="17">
        <v>0</v>
      </c>
      <c r="K56" s="18">
        <v>0</v>
      </c>
      <c r="L56" s="17">
        <v>0</v>
      </c>
      <c r="M56" s="68">
        <v>37960</v>
      </c>
      <c r="N56" s="22">
        <v>2</v>
      </c>
      <c r="O56" s="70">
        <v>18980</v>
      </c>
    </row>
    <row r="57" spans="1:15">
      <c r="A57" s="20" t="s">
        <v>100</v>
      </c>
      <c r="B57" s="21" t="s">
        <v>101</v>
      </c>
      <c r="C57" s="18">
        <v>15.4</v>
      </c>
      <c r="D57" s="17">
        <v>1763.1451878707976</v>
      </c>
      <c r="E57" s="18">
        <v>4</v>
      </c>
      <c r="F57" s="17">
        <v>10721.208151382823</v>
      </c>
      <c r="G57" s="18">
        <v>1.68</v>
      </c>
      <c r="H57" s="17">
        <v>11299.536460406662</v>
      </c>
      <c r="I57" s="18">
        <v>0</v>
      </c>
      <c r="J57" s="17">
        <v>0</v>
      </c>
      <c r="K57" s="18">
        <v>0</v>
      </c>
      <c r="L57" s="17">
        <v>0</v>
      </c>
      <c r="M57" s="68">
        <v>23780</v>
      </c>
      <c r="N57" s="22">
        <v>2</v>
      </c>
      <c r="O57" s="70">
        <v>11890</v>
      </c>
    </row>
    <row r="58" spans="1:15">
      <c r="A58" s="20" t="s">
        <v>102</v>
      </c>
      <c r="B58" s="21" t="s">
        <v>103</v>
      </c>
      <c r="C58" s="18">
        <v>26.9</v>
      </c>
      <c r="D58" s="17">
        <v>3079.7795814106785</v>
      </c>
      <c r="E58" s="18">
        <v>9.8000000000000007</v>
      </c>
      <c r="F58" s="17">
        <v>26266.959970887918</v>
      </c>
      <c r="G58" s="18">
        <v>4.32</v>
      </c>
      <c r="H58" s="17">
        <v>29055.950898188559</v>
      </c>
      <c r="I58" s="18">
        <v>0.02</v>
      </c>
      <c r="J58" s="17">
        <v>1652.4212</v>
      </c>
      <c r="K58" s="18">
        <v>0</v>
      </c>
      <c r="L58" s="17">
        <v>0</v>
      </c>
      <c r="M58" s="68">
        <v>60060</v>
      </c>
      <c r="N58" s="22">
        <v>2</v>
      </c>
      <c r="O58" s="70">
        <v>30030</v>
      </c>
    </row>
    <row r="59" spans="1:15">
      <c r="A59" s="20" t="s">
        <v>104</v>
      </c>
      <c r="B59" s="21" t="s">
        <v>105</v>
      </c>
      <c r="C59" s="18">
        <v>51.6</v>
      </c>
      <c r="D59" s="17">
        <v>5907.6812788398156</v>
      </c>
      <c r="E59" s="18">
        <v>6.23</v>
      </c>
      <c r="F59" s="17">
        <v>16698.281695778747</v>
      </c>
      <c r="G59" s="18">
        <v>1.32</v>
      </c>
      <c r="H59" s="17">
        <v>8878.2072188909478</v>
      </c>
      <c r="I59" s="18">
        <v>0.01</v>
      </c>
      <c r="J59" s="17">
        <v>826.2106</v>
      </c>
      <c r="K59" s="18">
        <v>13.366666666666667</v>
      </c>
      <c r="L59" s="17">
        <v>3698.7641486995799</v>
      </c>
      <c r="M59" s="68">
        <v>36010</v>
      </c>
      <c r="N59" s="22">
        <v>2</v>
      </c>
      <c r="O59" s="70">
        <v>18010</v>
      </c>
    </row>
    <row r="60" spans="1:15">
      <c r="A60" s="20" t="s">
        <v>106</v>
      </c>
      <c r="B60" s="21" t="s">
        <v>107</v>
      </c>
      <c r="C60" s="18">
        <v>32.4</v>
      </c>
      <c r="D60" s="17">
        <v>3709.474291364535</v>
      </c>
      <c r="E60" s="18">
        <v>6.38</v>
      </c>
      <c r="F60" s="17">
        <v>17100.327001455604</v>
      </c>
      <c r="G60" s="18">
        <v>2.29</v>
      </c>
      <c r="H60" s="17">
        <v>15402.344341863842</v>
      </c>
      <c r="I60" s="18">
        <v>0</v>
      </c>
      <c r="J60" s="17">
        <v>0</v>
      </c>
      <c r="K60" s="18">
        <v>1.4166666666666667</v>
      </c>
      <c r="L60" s="17">
        <v>392.01365665768617</v>
      </c>
      <c r="M60" s="68">
        <v>36600</v>
      </c>
      <c r="N60" s="22">
        <v>2</v>
      </c>
      <c r="O60" s="70">
        <v>18300</v>
      </c>
    </row>
    <row r="61" spans="1:15">
      <c r="A61" s="20" t="s">
        <v>108</v>
      </c>
      <c r="B61" s="21" t="s">
        <v>109</v>
      </c>
      <c r="C61" s="18">
        <v>103.8</v>
      </c>
      <c r="D61" s="17">
        <v>11884.056526038232</v>
      </c>
      <c r="E61" s="18">
        <v>6</v>
      </c>
      <c r="F61" s="17">
        <v>16081.812227074235</v>
      </c>
      <c r="G61" s="18">
        <v>2.2200000000000002</v>
      </c>
      <c r="H61" s="17">
        <v>14931.530322680232</v>
      </c>
      <c r="I61" s="18">
        <v>0</v>
      </c>
      <c r="J61" s="17">
        <v>0</v>
      </c>
      <c r="K61" s="18">
        <v>0</v>
      </c>
      <c r="L61" s="17">
        <v>0</v>
      </c>
      <c r="M61" s="68">
        <v>42900</v>
      </c>
      <c r="N61" s="22">
        <v>2</v>
      </c>
      <c r="O61" s="70">
        <v>21450</v>
      </c>
    </row>
    <row r="62" spans="1:15">
      <c r="A62" s="20" t="s">
        <v>110</v>
      </c>
      <c r="B62" s="21" t="s">
        <v>111</v>
      </c>
      <c r="C62" s="18">
        <v>23.6</v>
      </c>
      <c r="D62" s="17">
        <v>2701.9627554383651</v>
      </c>
      <c r="E62" s="18">
        <v>6.59</v>
      </c>
      <c r="F62" s="17">
        <v>17663.190429403203</v>
      </c>
      <c r="G62" s="18">
        <v>1.99</v>
      </c>
      <c r="H62" s="17">
        <v>13384.569973934082</v>
      </c>
      <c r="I62" s="18">
        <v>0.02</v>
      </c>
      <c r="J62" s="17">
        <v>1652.4212</v>
      </c>
      <c r="K62" s="18">
        <v>14.116666666666667</v>
      </c>
      <c r="L62" s="17">
        <v>3906.3007904595315</v>
      </c>
      <c r="M62" s="68">
        <v>39310</v>
      </c>
      <c r="N62" s="22">
        <v>2</v>
      </c>
      <c r="O62" s="70">
        <v>19660</v>
      </c>
    </row>
    <row r="63" spans="1:15">
      <c r="A63" s="20" t="s">
        <v>112</v>
      </c>
      <c r="B63" s="21" t="s">
        <v>113</v>
      </c>
      <c r="C63" s="18">
        <v>34.799999999999997</v>
      </c>
      <c r="D63" s="17">
        <v>3984.2501647989448</v>
      </c>
      <c r="E63" s="18">
        <v>15.219999999999999</v>
      </c>
      <c r="F63" s="17">
        <v>40794.19701601164</v>
      </c>
      <c r="G63" s="18">
        <v>5.45</v>
      </c>
      <c r="H63" s="17">
        <v>36656.234350723993</v>
      </c>
      <c r="I63" s="18">
        <v>0.03</v>
      </c>
      <c r="J63" s="17">
        <v>2478.6317999999997</v>
      </c>
      <c r="K63" s="18">
        <v>0</v>
      </c>
      <c r="L63" s="17">
        <v>0</v>
      </c>
      <c r="M63" s="68">
        <v>83910</v>
      </c>
      <c r="N63" s="22">
        <v>2</v>
      </c>
      <c r="O63" s="70">
        <v>41960</v>
      </c>
    </row>
    <row r="64" spans="1:15">
      <c r="A64" s="20" t="s">
        <v>114</v>
      </c>
      <c r="B64" s="21" t="s">
        <v>115</v>
      </c>
      <c r="C64" s="18">
        <v>58.7</v>
      </c>
      <c r="D64" s="17">
        <v>6720.559904416612</v>
      </c>
      <c r="E64" s="18">
        <v>7.91</v>
      </c>
      <c r="F64" s="17">
        <v>21201.189119359533</v>
      </c>
      <c r="G64" s="18">
        <v>4</v>
      </c>
      <c r="H64" s="17">
        <v>26903.658239063479</v>
      </c>
      <c r="I64" s="18">
        <v>0</v>
      </c>
      <c r="J64" s="17">
        <v>0</v>
      </c>
      <c r="K64" s="18">
        <v>0.96666666666666667</v>
      </c>
      <c r="L64" s="17">
        <v>267.49167160171527</v>
      </c>
      <c r="M64" s="68">
        <v>55090</v>
      </c>
      <c r="N64" s="22">
        <v>2</v>
      </c>
      <c r="O64" s="70">
        <v>27550</v>
      </c>
    </row>
    <row r="65" spans="1:15">
      <c r="A65" s="20" t="s">
        <v>116</v>
      </c>
      <c r="B65" s="21" t="s">
        <v>117</v>
      </c>
      <c r="C65" s="18">
        <v>18</v>
      </c>
      <c r="D65" s="17">
        <v>2060.8190507580748</v>
      </c>
      <c r="E65" s="18">
        <v>7.74</v>
      </c>
      <c r="F65" s="17">
        <v>20745.537772925763</v>
      </c>
      <c r="G65" s="18">
        <v>3.46</v>
      </c>
      <c r="H65" s="17">
        <v>23271.664376789908</v>
      </c>
      <c r="I65" s="18">
        <v>0</v>
      </c>
      <c r="J65" s="17">
        <v>0</v>
      </c>
      <c r="K65" s="18">
        <v>0</v>
      </c>
      <c r="L65" s="17">
        <v>0</v>
      </c>
      <c r="M65" s="68">
        <v>46080</v>
      </c>
      <c r="N65" s="22">
        <v>2</v>
      </c>
      <c r="O65" s="70">
        <v>23040</v>
      </c>
    </row>
    <row r="66" spans="1:15">
      <c r="A66" s="20" t="s">
        <v>118</v>
      </c>
      <c r="B66" s="21" t="s">
        <v>119</v>
      </c>
      <c r="C66" s="18">
        <v>26.5</v>
      </c>
      <c r="D66" s="17">
        <v>3033.983602504944</v>
      </c>
      <c r="E66" s="18">
        <v>8.6999999999999993</v>
      </c>
      <c r="F66" s="17">
        <v>23318.627729257638</v>
      </c>
      <c r="G66" s="18">
        <v>4.32</v>
      </c>
      <c r="H66" s="17">
        <v>29055.950898188559</v>
      </c>
      <c r="I66" s="18">
        <v>0.09</v>
      </c>
      <c r="J66" s="17">
        <v>7435.8953999999994</v>
      </c>
      <c r="K66" s="18">
        <v>0</v>
      </c>
      <c r="L66" s="17">
        <v>0</v>
      </c>
      <c r="M66" s="68">
        <v>62840</v>
      </c>
      <c r="N66" s="22">
        <v>2</v>
      </c>
      <c r="O66" s="70">
        <v>31420</v>
      </c>
    </row>
    <row r="67" spans="1:15">
      <c r="A67" s="20" t="s">
        <v>120</v>
      </c>
      <c r="B67" s="21" t="s">
        <v>121</v>
      </c>
      <c r="C67" s="18">
        <v>29.5</v>
      </c>
      <c r="D67" s="17">
        <v>3377.4534442979561</v>
      </c>
      <c r="E67" s="18">
        <v>3.22</v>
      </c>
      <c r="F67" s="17">
        <v>8630.5725618631732</v>
      </c>
      <c r="G67" s="18">
        <v>0.62</v>
      </c>
      <c r="H67" s="17">
        <v>4170.0670270548389</v>
      </c>
      <c r="I67" s="18">
        <v>0</v>
      </c>
      <c r="J67" s="17">
        <v>0</v>
      </c>
      <c r="K67" s="18">
        <v>0</v>
      </c>
      <c r="L67" s="17">
        <v>0</v>
      </c>
      <c r="M67" s="68">
        <v>16180</v>
      </c>
      <c r="N67" s="22">
        <v>2</v>
      </c>
      <c r="O67" s="70">
        <v>8090</v>
      </c>
    </row>
    <row r="68" spans="1:15">
      <c r="A68" s="20" t="s">
        <v>122</v>
      </c>
      <c r="B68" s="21" t="s">
        <v>123</v>
      </c>
      <c r="C68" s="18">
        <v>40.5</v>
      </c>
      <c r="D68" s="17">
        <v>4636.8428642056688</v>
      </c>
      <c r="E68" s="18">
        <v>8.2799999999999994</v>
      </c>
      <c r="F68" s="17">
        <v>22192.900873362443</v>
      </c>
      <c r="G68" s="18">
        <v>3.22</v>
      </c>
      <c r="H68" s="17">
        <v>21657.444882446103</v>
      </c>
      <c r="I68" s="18">
        <v>0.05</v>
      </c>
      <c r="J68" s="17">
        <v>4131.0529999999999</v>
      </c>
      <c r="K68" s="18">
        <v>10.466666666666667</v>
      </c>
      <c r="L68" s="17">
        <v>2896.2891338944341</v>
      </c>
      <c r="M68" s="68">
        <v>55510</v>
      </c>
      <c r="N68" s="22">
        <v>2</v>
      </c>
      <c r="O68" s="70">
        <v>27760</v>
      </c>
    </row>
    <row r="69" spans="1:15">
      <c r="A69" s="20" t="s">
        <v>124</v>
      </c>
      <c r="B69" s="21" t="s">
        <v>125</v>
      </c>
      <c r="C69" s="18">
        <v>46.5</v>
      </c>
      <c r="D69" s="17">
        <v>5323.782547791694</v>
      </c>
      <c r="E69" s="18">
        <v>8.0299999999999994</v>
      </c>
      <c r="F69" s="17">
        <v>21522.825363901014</v>
      </c>
      <c r="G69" s="18">
        <v>2.81</v>
      </c>
      <c r="H69" s="17">
        <v>18899.819912942094</v>
      </c>
      <c r="I69" s="18">
        <v>0</v>
      </c>
      <c r="J69" s="17">
        <v>0</v>
      </c>
      <c r="K69" s="18">
        <v>18.399999999999999</v>
      </c>
      <c r="L69" s="17">
        <v>5091.5656111774761</v>
      </c>
      <c r="M69" s="68">
        <v>50840</v>
      </c>
      <c r="N69" s="22">
        <v>2</v>
      </c>
      <c r="O69" s="70">
        <v>25420</v>
      </c>
    </row>
    <row r="70" spans="1:15">
      <c r="A70" s="20" t="s">
        <v>126</v>
      </c>
      <c r="B70" s="21" t="s">
        <v>127</v>
      </c>
      <c r="C70" s="18">
        <v>4.2</v>
      </c>
      <c r="D70" s="17">
        <v>480.85777851021754</v>
      </c>
      <c r="E70" s="18">
        <v>0.05</v>
      </c>
      <c r="F70" s="17">
        <v>134.01510189228529</v>
      </c>
      <c r="G70" s="18">
        <v>0.01</v>
      </c>
      <c r="H70" s="17">
        <v>67.259145597658701</v>
      </c>
      <c r="I70" s="18">
        <v>0</v>
      </c>
      <c r="J70" s="17">
        <v>0</v>
      </c>
      <c r="K70" s="18">
        <v>0</v>
      </c>
      <c r="L70" s="17">
        <v>0</v>
      </c>
      <c r="M70" s="68">
        <v>680</v>
      </c>
      <c r="N70" s="22">
        <v>1</v>
      </c>
      <c r="O70" s="70">
        <v>680</v>
      </c>
    </row>
    <row r="71" spans="1:15">
      <c r="A71" s="20" t="s">
        <v>128</v>
      </c>
      <c r="B71" s="21" t="s">
        <v>129</v>
      </c>
      <c r="C71" s="18">
        <v>27.7</v>
      </c>
      <c r="D71" s="17">
        <v>3171.3715392221488</v>
      </c>
      <c r="E71" s="18">
        <v>7.29</v>
      </c>
      <c r="F71" s="17">
        <v>19539.401855895198</v>
      </c>
      <c r="G71" s="18">
        <v>3.8</v>
      </c>
      <c r="H71" s="17">
        <v>25558.475327110304</v>
      </c>
      <c r="I71" s="18">
        <v>0.09</v>
      </c>
      <c r="J71" s="17">
        <v>7435.8953999999994</v>
      </c>
      <c r="K71" s="18">
        <v>0</v>
      </c>
      <c r="L71" s="17">
        <v>0</v>
      </c>
      <c r="M71" s="160">
        <v>55710</v>
      </c>
      <c r="N71" s="22">
        <v>1</v>
      </c>
      <c r="O71" s="70">
        <v>55710</v>
      </c>
    </row>
    <row r="72" spans="1:15">
      <c r="A72" s="20" t="s">
        <v>130</v>
      </c>
      <c r="B72" s="21" t="s">
        <v>131</v>
      </c>
      <c r="C72" s="18">
        <v>39.200000000000003</v>
      </c>
      <c r="D72" s="17">
        <v>4488.0059327620302</v>
      </c>
      <c r="E72" s="18">
        <v>2.5700000000000003</v>
      </c>
      <c r="F72" s="17">
        <v>6888.3762372634646</v>
      </c>
      <c r="G72" s="18">
        <v>1.06</v>
      </c>
      <c r="H72" s="17">
        <v>7129.4694333518228</v>
      </c>
      <c r="I72" s="18">
        <v>0.12</v>
      </c>
      <c r="J72" s="17">
        <v>9914.5271999999986</v>
      </c>
      <c r="K72" s="18">
        <v>0</v>
      </c>
      <c r="L72" s="17">
        <v>0</v>
      </c>
      <c r="M72" s="68">
        <v>28420</v>
      </c>
      <c r="N72" s="22">
        <v>1</v>
      </c>
      <c r="O72" s="70">
        <v>28420</v>
      </c>
    </row>
    <row r="73" spans="1:15">
      <c r="A73" s="20" t="s">
        <v>132</v>
      </c>
      <c r="B73" s="21" t="s">
        <v>133</v>
      </c>
      <c r="C73" s="18">
        <v>15.3</v>
      </c>
      <c r="D73" s="17">
        <v>1751.6961931443639</v>
      </c>
      <c r="E73" s="18">
        <v>1.65</v>
      </c>
      <c r="F73" s="17">
        <v>4422.4983624454144</v>
      </c>
      <c r="G73" s="18">
        <v>0.46</v>
      </c>
      <c r="H73" s="17">
        <v>3093.9206974923004</v>
      </c>
      <c r="I73" s="18">
        <v>0</v>
      </c>
      <c r="J73" s="17">
        <v>0</v>
      </c>
      <c r="K73" s="18">
        <v>4.4666666666666668</v>
      </c>
      <c r="L73" s="17">
        <v>1235.9959998148222</v>
      </c>
      <c r="M73" s="68">
        <v>10500</v>
      </c>
      <c r="N73" s="22">
        <v>1</v>
      </c>
      <c r="O73" s="70">
        <v>10500</v>
      </c>
    </row>
    <row r="74" spans="1:15">
      <c r="A74" s="20" t="s">
        <v>134</v>
      </c>
      <c r="B74" s="21" t="s">
        <v>135</v>
      </c>
      <c r="C74" s="18">
        <v>20.8</v>
      </c>
      <c r="D74" s="17">
        <v>2381.39090309822</v>
      </c>
      <c r="E74" s="18">
        <v>2.29</v>
      </c>
      <c r="F74" s="17">
        <v>6137.8916666666664</v>
      </c>
      <c r="G74" s="18">
        <v>0.91</v>
      </c>
      <c r="H74" s="17">
        <v>6120.5822493869418</v>
      </c>
      <c r="I74" s="18">
        <v>0</v>
      </c>
      <c r="J74" s="17">
        <v>0</v>
      </c>
      <c r="K74" s="18">
        <v>35.93333333333333</v>
      </c>
      <c r="L74" s="17">
        <v>9943.3111029878964</v>
      </c>
      <c r="M74" s="68">
        <v>24580</v>
      </c>
      <c r="N74" s="22">
        <v>1</v>
      </c>
      <c r="O74" s="70">
        <v>24580</v>
      </c>
    </row>
    <row r="75" spans="1:15">
      <c r="A75" s="20" t="s">
        <v>136</v>
      </c>
      <c r="B75" s="21" t="s">
        <v>137</v>
      </c>
      <c r="C75" s="18">
        <v>14.8</v>
      </c>
      <c r="D75" s="17">
        <v>1694.4512195121952</v>
      </c>
      <c r="E75" s="18">
        <v>2.57</v>
      </c>
      <c r="F75" s="17">
        <v>6888.3762372634637</v>
      </c>
      <c r="G75" s="18">
        <v>0.9</v>
      </c>
      <c r="H75" s="17">
        <v>6053.3231037892829</v>
      </c>
      <c r="I75" s="18">
        <v>0.03</v>
      </c>
      <c r="J75" s="17">
        <v>2478.6317999999997</v>
      </c>
      <c r="K75" s="18">
        <v>11.716666666666667</v>
      </c>
      <c r="L75" s="17">
        <v>3242.1835368276866</v>
      </c>
      <c r="M75" s="68">
        <v>20360</v>
      </c>
      <c r="N75" s="22">
        <v>2</v>
      </c>
      <c r="O75" s="70">
        <v>10180</v>
      </c>
    </row>
    <row r="76" spans="1:15">
      <c r="A76" s="20" t="s">
        <v>138</v>
      </c>
      <c r="B76" s="21" t="s">
        <v>139</v>
      </c>
      <c r="C76" s="18">
        <v>34.799999999999997</v>
      </c>
      <c r="D76" s="17">
        <v>3984.2501647989448</v>
      </c>
      <c r="E76" s="18">
        <v>9.5500000000000007</v>
      </c>
      <c r="F76" s="17">
        <v>25596.884461426493</v>
      </c>
      <c r="G76" s="18">
        <v>4.2300000000000004</v>
      </c>
      <c r="H76" s="17">
        <v>28450.618587809633</v>
      </c>
      <c r="I76" s="18">
        <v>0</v>
      </c>
      <c r="J76" s="17">
        <v>0</v>
      </c>
      <c r="K76" s="18">
        <v>0</v>
      </c>
      <c r="L76" s="17">
        <v>0</v>
      </c>
      <c r="M76" s="68">
        <v>58030</v>
      </c>
      <c r="N76" s="22">
        <v>2</v>
      </c>
      <c r="O76" s="70">
        <v>29020</v>
      </c>
    </row>
    <row r="77" spans="1:15">
      <c r="A77" s="20" t="s">
        <v>140</v>
      </c>
      <c r="B77" s="21" t="s">
        <v>141</v>
      </c>
      <c r="C77" s="18">
        <v>23.9</v>
      </c>
      <c r="D77" s="17">
        <v>2736.3097396176663</v>
      </c>
      <c r="E77" s="18">
        <v>9.64</v>
      </c>
      <c r="F77" s="17">
        <v>25838.111644832607</v>
      </c>
      <c r="G77" s="18">
        <v>3.4</v>
      </c>
      <c r="H77" s="17">
        <v>22868.109503203956</v>
      </c>
      <c r="I77" s="18">
        <v>0.06</v>
      </c>
      <c r="J77" s="17">
        <v>4957.2635999999993</v>
      </c>
      <c r="K77" s="18">
        <v>8.4166666666666661</v>
      </c>
      <c r="L77" s="17">
        <v>2329.0223130838999</v>
      </c>
      <c r="M77" s="68">
        <v>58730</v>
      </c>
      <c r="N77" s="22">
        <v>2</v>
      </c>
      <c r="O77" s="70">
        <v>29370</v>
      </c>
    </row>
    <row r="78" spans="1:15">
      <c r="A78" s="20" t="s">
        <v>142</v>
      </c>
      <c r="B78" s="21" t="s">
        <v>143</v>
      </c>
      <c r="C78" s="18">
        <v>20.8</v>
      </c>
      <c r="D78" s="17">
        <v>2381.39090309822</v>
      </c>
      <c r="E78" s="18">
        <v>10.399999999999999</v>
      </c>
      <c r="F78" s="17">
        <v>27875.141193595337</v>
      </c>
      <c r="G78" s="18">
        <v>5.35</v>
      </c>
      <c r="H78" s="17">
        <v>35983.642894747398</v>
      </c>
      <c r="I78" s="18">
        <v>0</v>
      </c>
      <c r="J78" s="17">
        <v>0</v>
      </c>
      <c r="K78" s="18">
        <v>0</v>
      </c>
      <c r="L78" s="17">
        <v>0</v>
      </c>
      <c r="M78" s="68">
        <v>66240</v>
      </c>
      <c r="N78" s="22">
        <v>2</v>
      </c>
      <c r="O78" s="70">
        <v>33120</v>
      </c>
    </row>
    <row r="79" spans="1:15">
      <c r="A79" s="20" t="s">
        <v>144</v>
      </c>
      <c r="B79" s="21" t="s">
        <v>145</v>
      </c>
      <c r="C79" s="18">
        <v>25.9</v>
      </c>
      <c r="D79" s="17">
        <v>2965.2896341463411</v>
      </c>
      <c r="E79" s="18">
        <v>7.0600000000000005</v>
      </c>
      <c r="F79" s="17">
        <v>18922.932387190685</v>
      </c>
      <c r="G79" s="18">
        <v>2.81</v>
      </c>
      <c r="H79" s="17">
        <v>18899.819912942094</v>
      </c>
      <c r="I79" s="18">
        <v>0</v>
      </c>
      <c r="J79" s="17">
        <v>0</v>
      </c>
      <c r="K79" s="18">
        <v>0</v>
      </c>
      <c r="L79" s="17">
        <v>0</v>
      </c>
      <c r="M79" s="68">
        <v>40790</v>
      </c>
      <c r="N79" s="22">
        <v>2</v>
      </c>
      <c r="O79" s="70">
        <v>20400</v>
      </c>
    </row>
    <row r="80" spans="1:15">
      <c r="A80" s="20" t="s">
        <v>146</v>
      </c>
      <c r="B80" s="21" t="s">
        <v>147</v>
      </c>
      <c r="C80" s="18">
        <v>24.2</v>
      </c>
      <c r="D80" s="17">
        <v>2770.6567237969675</v>
      </c>
      <c r="E80" s="18">
        <v>4.62</v>
      </c>
      <c r="F80" s="17">
        <v>12382.995414847161</v>
      </c>
      <c r="G80" s="18">
        <v>1.7</v>
      </c>
      <c r="H80" s="17">
        <v>11434.054751601978</v>
      </c>
      <c r="I80" s="18">
        <v>0</v>
      </c>
      <c r="J80" s="17">
        <v>0</v>
      </c>
      <c r="K80" s="18">
        <v>0</v>
      </c>
      <c r="L80" s="17">
        <v>0</v>
      </c>
      <c r="M80" s="68">
        <v>26590</v>
      </c>
      <c r="N80" s="22">
        <v>2</v>
      </c>
      <c r="O80" s="70">
        <v>13300</v>
      </c>
    </row>
    <row r="81" spans="1:15">
      <c r="A81" s="20" t="s">
        <v>148</v>
      </c>
      <c r="B81" s="21" t="s">
        <v>149</v>
      </c>
      <c r="C81" s="18">
        <v>19.7</v>
      </c>
      <c r="D81" s="17">
        <v>2255.4519611074488</v>
      </c>
      <c r="E81" s="18">
        <v>3.7699999999999996</v>
      </c>
      <c r="F81" s="17">
        <v>10104.738682678309</v>
      </c>
      <c r="G81" s="18">
        <v>1.43</v>
      </c>
      <c r="H81" s="17">
        <v>9618.0578204651938</v>
      </c>
      <c r="I81" s="18">
        <v>0.13</v>
      </c>
      <c r="J81" s="17">
        <v>10740.737800000001</v>
      </c>
      <c r="K81" s="18">
        <v>21.483333333333334</v>
      </c>
      <c r="L81" s="17">
        <v>5944.7718050794992</v>
      </c>
      <c r="M81" s="68">
        <v>38660</v>
      </c>
      <c r="N81" s="22">
        <v>2</v>
      </c>
      <c r="O81" s="70">
        <v>19330</v>
      </c>
    </row>
    <row r="82" spans="1:15">
      <c r="A82" s="20" t="s">
        <v>150</v>
      </c>
      <c r="B82" s="21" t="s">
        <v>151</v>
      </c>
      <c r="C82" s="18">
        <v>58.5</v>
      </c>
      <c r="D82" s="17">
        <v>6697.6619149637436</v>
      </c>
      <c r="E82" s="18">
        <v>10.760000000000002</v>
      </c>
      <c r="F82" s="17">
        <v>28840.049927219799</v>
      </c>
      <c r="G82" s="18">
        <v>5.61</v>
      </c>
      <c r="H82" s="17">
        <v>37732.380680286529</v>
      </c>
      <c r="I82" s="18">
        <v>0</v>
      </c>
      <c r="J82" s="17">
        <v>0</v>
      </c>
      <c r="K82" s="18">
        <v>1.0166666666666666</v>
      </c>
      <c r="L82" s="17">
        <v>281.32744771904532</v>
      </c>
      <c r="M82" s="68">
        <v>73550</v>
      </c>
      <c r="N82" s="22">
        <v>2</v>
      </c>
      <c r="O82" s="70">
        <v>36780</v>
      </c>
    </row>
    <row r="83" spans="1:15">
      <c r="A83" s="20" t="s">
        <v>152</v>
      </c>
      <c r="B83" s="21" t="s">
        <v>153</v>
      </c>
      <c r="C83" s="18">
        <v>28.3</v>
      </c>
      <c r="D83" s="17">
        <v>3240.0655075807513</v>
      </c>
      <c r="E83" s="18">
        <v>7.17</v>
      </c>
      <c r="F83" s="17">
        <v>19217.765611353712</v>
      </c>
      <c r="G83" s="18">
        <v>3.29</v>
      </c>
      <c r="H83" s="17">
        <v>22128.258901629713</v>
      </c>
      <c r="I83" s="18">
        <v>0.03</v>
      </c>
      <c r="J83" s="17">
        <v>2478.6317999999997</v>
      </c>
      <c r="K83" s="18">
        <v>1.2</v>
      </c>
      <c r="L83" s="17">
        <v>332.05862681592237</v>
      </c>
      <c r="M83" s="68">
        <v>47400</v>
      </c>
      <c r="N83" s="22">
        <v>2</v>
      </c>
      <c r="O83" s="70">
        <v>23700</v>
      </c>
    </row>
    <row r="84" spans="1:15">
      <c r="A84" s="20" t="s">
        <v>154</v>
      </c>
      <c r="B84" s="21" t="s">
        <v>155</v>
      </c>
      <c r="C84" s="18">
        <v>19.5</v>
      </c>
      <c r="D84" s="17">
        <v>2232.5539716545813</v>
      </c>
      <c r="E84" s="18">
        <v>3.27</v>
      </c>
      <c r="F84" s="17">
        <v>8764.5876637554575</v>
      </c>
      <c r="G84" s="18">
        <v>1.06</v>
      </c>
      <c r="H84" s="17">
        <v>7129.4694333518228</v>
      </c>
      <c r="I84" s="18">
        <v>0.02</v>
      </c>
      <c r="J84" s="17">
        <v>1652.4212</v>
      </c>
      <c r="K84" s="18">
        <v>0</v>
      </c>
      <c r="L84" s="17">
        <v>0</v>
      </c>
      <c r="M84" s="68">
        <v>19780</v>
      </c>
      <c r="N84" s="22">
        <v>2</v>
      </c>
      <c r="O84" s="70">
        <v>9890</v>
      </c>
    </row>
    <row r="85" spans="1:15">
      <c r="A85" s="20" t="s">
        <v>156</v>
      </c>
      <c r="B85" s="21" t="s">
        <v>157</v>
      </c>
      <c r="C85" s="18">
        <v>38</v>
      </c>
      <c r="D85" s="17">
        <v>4350.6179960448253</v>
      </c>
      <c r="E85" s="18">
        <v>10.99</v>
      </c>
      <c r="F85" s="17">
        <v>29456.519395924308</v>
      </c>
      <c r="G85" s="18">
        <v>5.03</v>
      </c>
      <c r="H85" s="17">
        <v>33831.350235622325</v>
      </c>
      <c r="I85" s="18">
        <v>0.06</v>
      </c>
      <c r="J85" s="17">
        <v>4957.2635999999993</v>
      </c>
      <c r="K85" s="18">
        <v>6.6666666666666666E-2</v>
      </c>
      <c r="L85" s="17">
        <v>18.447701489773465</v>
      </c>
      <c r="M85" s="68">
        <v>72610</v>
      </c>
      <c r="N85" s="22">
        <v>2</v>
      </c>
      <c r="O85" s="70">
        <v>36310</v>
      </c>
    </row>
    <row r="86" spans="1:15">
      <c r="A86" s="20" t="s">
        <v>158</v>
      </c>
      <c r="B86" s="21" t="s">
        <v>159</v>
      </c>
      <c r="C86" s="18">
        <v>34.200000000000003</v>
      </c>
      <c r="D86" s="17">
        <v>3915.5561964403428</v>
      </c>
      <c r="E86" s="18">
        <v>2.14</v>
      </c>
      <c r="F86" s="17">
        <v>5735.8463609898108</v>
      </c>
      <c r="G86" s="18">
        <v>0.42</v>
      </c>
      <c r="H86" s="17">
        <v>2824.8841151016654</v>
      </c>
      <c r="I86" s="18">
        <v>0</v>
      </c>
      <c r="J86" s="17">
        <v>0</v>
      </c>
      <c r="K86" s="18">
        <v>0</v>
      </c>
      <c r="L86" s="17">
        <v>0</v>
      </c>
      <c r="M86" s="68">
        <v>12480</v>
      </c>
      <c r="N86" s="22">
        <v>2</v>
      </c>
      <c r="O86" s="70">
        <v>6240</v>
      </c>
    </row>
    <row r="87" spans="1:15">
      <c r="A87" s="20" t="s">
        <v>160</v>
      </c>
      <c r="B87" s="21" t="s">
        <v>161</v>
      </c>
      <c r="C87" s="18">
        <v>38.799999999999997</v>
      </c>
      <c r="D87" s="17">
        <v>4442.2099538562943</v>
      </c>
      <c r="E87" s="18">
        <v>5.87</v>
      </c>
      <c r="F87" s="17">
        <v>15733.372962154293</v>
      </c>
      <c r="G87" s="18">
        <v>1.64</v>
      </c>
      <c r="H87" s="17">
        <v>11030.499878016026</v>
      </c>
      <c r="I87" s="18">
        <v>0.03</v>
      </c>
      <c r="J87" s="17">
        <v>2478.6317999999997</v>
      </c>
      <c r="K87" s="18">
        <v>0</v>
      </c>
      <c r="L87" s="17">
        <v>0</v>
      </c>
      <c r="M87" s="68">
        <v>33680</v>
      </c>
      <c r="N87" s="22">
        <v>2</v>
      </c>
      <c r="O87" s="70">
        <v>16840</v>
      </c>
    </row>
    <row r="88" spans="1:15">
      <c r="A88" s="20" t="s">
        <v>162</v>
      </c>
      <c r="B88" s="21" t="s">
        <v>163</v>
      </c>
      <c r="C88" s="18">
        <v>30.4</v>
      </c>
      <c r="D88" s="17">
        <v>3480.4943968358598</v>
      </c>
      <c r="E88" s="18">
        <v>5.38</v>
      </c>
      <c r="F88" s="17">
        <v>14420.024963609898</v>
      </c>
      <c r="G88" s="18">
        <v>1.96</v>
      </c>
      <c r="H88" s="17">
        <v>13182.792537141104</v>
      </c>
      <c r="I88" s="18">
        <v>0</v>
      </c>
      <c r="J88" s="17">
        <v>0</v>
      </c>
      <c r="K88" s="18">
        <v>34.283333333333331</v>
      </c>
      <c r="L88" s="17">
        <v>9486.7304911160045</v>
      </c>
      <c r="M88" s="68">
        <v>40570</v>
      </c>
      <c r="N88" s="22">
        <v>2</v>
      </c>
      <c r="O88" s="70">
        <v>20290</v>
      </c>
    </row>
    <row r="89" spans="1:15">
      <c r="A89" s="20" t="s">
        <v>164</v>
      </c>
      <c r="B89" s="21" t="s">
        <v>165</v>
      </c>
      <c r="C89" s="18">
        <v>26.2</v>
      </c>
      <c r="D89" s="17">
        <v>2999.6366183256423</v>
      </c>
      <c r="E89" s="18">
        <v>5.04</v>
      </c>
      <c r="F89" s="17">
        <v>13508.722270742357</v>
      </c>
      <c r="G89" s="18">
        <v>2.35</v>
      </c>
      <c r="H89" s="17">
        <v>15805.899215449796</v>
      </c>
      <c r="I89" s="18">
        <v>0</v>
      </c>
      <c r="J89" s="17">
        <v>0</v>
      </c>
      <c r="K89" s="18">
        <v>0</v>
      </c>
      <c r="L89" s="17">
        <v>0</v>
      </c>
      <c r="M89" s="68">
        <v>32310</v>
      </c>
      <c r="N89" s="22">
        <v>2</v>
      </c>
      <c r="O89" s="70">
        <v>16160</v>
      </c>
    </row>
    <row r="90" spans="1:15">
      <c r="A90" s="20" t="s">
        <v>166</v>
      </c>
      <c r="B90" s="21" t="s">
        <v>167</v>
      </c>
      <c r="C90" s="18">
        <v>33.299999999999997</v>
      </c>
      <c r="D90" s="17">
        <v>3812.5152439024387</v>
      </c>
      <c r="E90" s="18">
        <v>16.75</v>
      </c>
      <c r="F90" s="17">
        <v>44895.059133915573</v>
      </c>
      <c r="G90" s="18">
        <v>2</v>
      </c>
      <c r="H90" s="17">
        <v>13451.82911953174</v>
      </c>
      <c r="I90" s="18">
        <v>0.01</v>
      </c>
      <c r="J90" s="17">
        <v>826.2106</v>
      </c>
      <c r="K90" s="18">
        <v>0</v>
      </c>
      <c r="L90" s="17">
        <v>0</v>
      </c>
      <c r="M90" s="68">
        <v>62990</v>
      </c>
      <c r="N90" s="22">
        <v>2</v>
      </c>
      <c r="O90" s="70">
        <v>31500</v>
      </c>
    </row>
    <row r="91" spans="1:15">
      <c r="A91" s="20" t="s">
        <v>168</v>
      </c>
      <c r="B91" s="21" t="s">
        <v>169</v>
      </c>
      <c r="C91" s="18">
        <v>14.8</v>
      </c>
      <c r="D91" s="17">
        <v>1694.4512195121952</v>
      </c>
      <c r="E91" s="18">
        <v>1.66</v>
      </c>
      <c r="F91" s="17">
        <v>4449.3013828238718</v>
      </c>
      <c r="G91" s="18">
        <v>0.7</v>
      </c>
      <c r="H91" s="17">
        <v>4708.1401918361089</v>
      </c>
      <c r="I91" s="18">
        <v>0.01</v>
      </c>
      <c r="J91" s="17">
        <v>826.2106</v>
      </c>
      <c r="K91" s="18">
        <v>0</v>
      </c>
      <c r="L91" s="17">
        <v>0</v>
      </c>
      <c r="M91" s="68">
        <v>11680</v>
      </c>
      <c r="N91" s="22">
        <v>1</v>
      </c>
      <c r="O91" s="70">
        <v>11680</v>
      </c>
    </row>
    <row r="92" spans="1:15">
      <c r="A92" s="20" t="s">
        <v>170</v>
      </c>
      <c r="B92" s="21" t="s">
        <v>171</v>
      </c>
      <c r="C92" s="18">
        <v>18.899999999999999</v>
      </c>
      <c r="D92" s="17">
        <v>2163.8600032959785</v>
      </c>
      <c r="E92" s="18">
        <v>2.7800000000000002</v>
      </c>
      <c r="F92" s="17">
        <v>7451.2396652110629</v>
      </c>
      <c r="G92" s="18">
        <v>1.04</v>
      </c>
      <c r="H92" s="17">
        <v>6994.9511421565048</v>
      </c>
      <c r="I92" s="18">
        <v>0</v>
      </c>
      <c r="J92" s="17">
        <v>0</v>
      </c>
      <c r="K92" s="18">
        <v>18.983333333333334</v>
      </c>
      <c r="L92" s="17">
        <v>5252.9829992129944</v>
      </c>
      <c r="M92" s="68">
        <v>21860</v>
      </c>
      <c r="N92" s="22">
        <v>1</v>
      </c>
      <c r="O92" s="70">
        <v>21860</v>
      </c>
    </row>
    <row r="93" spans="1:15">
      <c r="A93" s="20" t="s">
        <v>172</v>
      </c>
      <c r="B93" s="21" t="s">
        <v>173</v>
      </c>
      <c r="C93" s="18">
        <v>15.3</v>
      </c>
      <c r="D93" s="17">
        <v>1751.6961931443639</v>
      </c>
      <c r="E93" s="18">
        <v>1.4700000000000002</v>
      </c>
      <c r="F93" s="17">
        <v>3940.0439956331879</v>
      </c>
      <c r="G93" s="18">
        <v>0.11</v>
      </c>
      <c r="H93" s="17">
        <v>739.85060157424573</v>
      </c>
      <c r="I93" s="18">
        <v>7.0000000000000007E-2</v>
      </c>
      <c r="J93" s="17">
        <v>5783.4742000000006</v>
      </c>
      <c r="K93" s="18">
        <v>0</v>
      </c>
      <c r="L93" s="17">
        <v>0</v>
      </c>
      <c r="M93" s="68">
        <v>12220</v>
      </c>
      <c r="N93" s="22">
        <v>1</v>
      </c>
      <c r="O93" s="70">
        <v>12220</v>
      </c>
    </row>
    <row r="94" spans="1:15">
      <c r="A94" s="20" t="s">
        <v>174</v>
      </c>
      <c r="B94" s="21" t="s">
        <v>175</v>
      </c>
      <c r="C94" s="18">
        <v>18</v>
      </c>
      <c r="D94" s="17">
        <v>2060.8190507580748</v>
      </c>
      <c r="E94" s="18">
        <v>3.51</v>
      </c>
      <c r="F94" s="17">
        <v>9407.8601528384261</v>
      </c>
      <c r="G94" s="18">
        <v>1.1599999999999999</v>
      </c>
      <c r="H94" s="17">
        <v>7802.0608893284088</v>
      </c>
      <c r="I94" s="18">
        <v>0</v>
      </c>
      <c r="J94" s="17">
        <v>0</v>
      </c>
      <c r="K94" s="18">
        <v>0</v>
      </c>
      <c r="L94" s="17">
        <v>0</v>
      </c>
      <c r="M94" s="68">
        <v>19270</v>
      </c>
      <c r="N94" s="22">
        <v>1</v>
      </c>
      <c r="O94" s="70">
        <v>19270</v>
      </c>
    </row>
    <row r="95" spans="1:15">
      <c r="A95" s="20" t="s">
        <v>176</v>
      </c>
      <c r="B95" s="21" t="s">
        <v>177</v>
      </c>
      <c r="C95" s="18">
        <v>17.3</v>
      </c>
      <c r="D95" s="17">
        <v>1980.6760876730389</v>
      </c>
      <c r="E95" s="18">
        <v>3.35</v>
      </c>
      <c r="F95" s="17">
        <v>8979.0118267831149</v>
      </c>
      <c r="G95" s="18">
        <v>1.02</v>
      </c>
      <c r="H95" s="17">
        <v>6860.4328509611878</v>
      </c>
      <c r="I95" s="18">
        <v>0.01</v>
      </c>
      <c r="J95" s="17">
        <v>826.2106</v>
      </c>
      <c r="K95" s="18">
        <v>8.2333333333333325</v>
      </c>
      <c r="L95" s="17">
        <v>2278.2911339870225</v>
      </c>
      <c r="M95" s="68">
        <v>20920</v>
      </c>
      <c r="N95" s="22">
        <v>1</v>
      </c>
      <c r="O95" s="70">
        <v>20920</v>
      </c>
    </row>
    <row r="96" spans="1:15">
      <c r="A96" s="20" t="s">
        <v>178</v>
      </c>
      <c r="B96" s="21" t="s">
        <v>179</v>
      </c>
      <c r="C96" s="18">
        <v>32.4</v>
      </c>
      <c r="D96" s="17">
        <v>3709.474291364535</v>
      </c>
      <c r="E96" s="18">
        <v>7.67</v>
      </c>
      <c r="F96" s="17">
        <v>20557.916630276563</v>
      </c>
      <c r="G96" s="18">
        <v>3.48</v>
      </c>
      <c r="H96" s="17">
        <v>23406.182667985227</v>
      </c>
      <c r="I96" s="18">
        <v>0.01</v>
      </c>
      <c r="J96" s="17">
        <v>826.2106</v>
      </c>
      <c r="K96" s="18">
        <v>1.9</v>
      </c>
      <c r="L96" s="17">
        <v>525.75949245854372</v>
      </c>
      <c r="M96" s="68">
        <v>49030</v>
      </c>
      <c r="N96" s="22">
        <v>2</v>
      </c>
      <c r="O96" s="70">
        <v>24520</v>
      </c>
    </row>
    <row r="97" spans="1:15">
      <c r="A97" s="20" t="s">
        <v>180</v>
      </c>
      <c r="B97" s="21" t="s">
        <v>181</v>
      </c>
      <c r="C97" s="18">
        <v>34.299999999999997</v>
      </c>
      <c r="D97" s="17">
        <v>3927.0051911667761</v>
      </c>
      <c r="E97" s="18">
        <v>5.9399999999999995</v>
      </c>
      <c r="F97" s="17">
        <v>15920.994104803491</v>
      </c>
      <c r="G97" s="18">
        <v>2.31</v>
      </c>
      <c r="H97" s="17">
        <v>15536.86263305916</v>
      </c>
      <c r="I97" s="18">
        <v>0.02</v>
      </c>
      <c r="J97" s="17">
        <v>1652.4212</v>
      </c>
      <c r="K97" s="18">
        <v>2.4833333333333334</v>
      </c>
      <c r="L97" s="17">
        <v>687.17688049406161</v>
      </c>
      <c r="M97" s="68">
        <v>37720</v>
      </c>
      <c r="N97" s="22">
        <v>2</v>
      </c>
      <c r="O97" s="70">
        <v>18860</v>
      </c>
    </row>
    <row r="98" spans="1:15">
      <c r="A98" s="20" t="s">
        <v>182</v>
      </c>
      <c r="B98" s="21" t="s">
        <v>183</v>
      </c>
      <c r="C98" s="18">
        <v>19.3</v>
      </c>
      <c r="D98" s="17">
        <v>2209.6559822017139</v>
      </c>
      <c r="E98" s="18">
        <v>6.5600000000000005</v>
      </c>
      <c r="F98" s="17">
        <v>17582.781368267832</v>
      </c>
      <c r="G98" s="18">
        <v>2.41</v>
      </c>
      <c r="H98" s="17">
        <v>16209.454089035748</v>
      </c>
      <c r="I98" s="18">
        <v>0.05</v>
      </c>
      <c r="J98" s="17">
        <v>4131.0529999999999</v>
      </c>
      <c r="K98" s="18">
        <v>77.033333333333331</v>
      </c>
      <c r="L98" s="17">
        <v>21316.319071433238</v>
      </c>
      <c r="M98" s="68">
        <v>61450</v>
      </c>
      <c r="N98" s="22">
        <v>2</v>
      </c>
      <c r="O98" s="70">
        <v>30730</v>
      </c>
    </row>
    <row r="99" spans="1:15">
      <c r="A99" s="20" t="s">
        <v>184</v>
      </c>
      <c r="B99" s="21" t="s">
        <v>185</v>
      </c>
      <c r="C99" s="18">
        <v>16.5</v>
      </c>
      <c r="D99" s="17">
        <v>1889.0841298615687</v>
      </c>
      <c r="E99" s="18">
        <v>7.49</v>
      </c>
      <c r="F99" s="17">
        <v>20075.462263464338</v>
      </c>
      <c r="G99" s="18">
        <v>2.5299999999999998</v>
      </c>
      <c r="H99" s="17">
        <v>17016.56383620765</v>
      </c>
      <c r="I99" s="18">
        <v>0</v>
      </c>
      <c r="J99" s="17">
        <v>0</v>
      </c>
      <c r="K99" s="18">
        <v>2.9166666666666665</v>
      </c>
      <c r="L99" s="17">
        <v>807.0869401775891</v>
      </c>
      <c r="M99" s="68">
        <v>39790</v>
      </c>
      <c r="N99" s="22">
        <v>2</v>
      </c>
      <c r="O99" s="70">
        <v>19900</v>
      </c>
    </row>
    <row r="100" spans="1:15">
      <c r="A100" s="20" t="s">
        <v>186</v>
      </c>
      <c r="B100" s="21" t="s">
        <v>187</v>
      </c>
      <c r="C100" s="18">
        <v>26.6</v>
      </c>
      <c r="D100" s="17">
        <v>3045.4325972313777</v>
      </c>
      <c r="E100" s="18">
        <v>8.98</v>
      </c>
      <c r="F100" s="17">
        <v>24069.112299854442</v>
      </c>
      <c r="G100" s="18">
        <v>4.57</v>
      </c>
      <c r="H100" s="17">
        <v>30737.429538130029</v>
      </c>
      <c r="I100" s="18">
        <v>0</v>
      </c>
      <c r="J100" s="17">
        <v>0</v>
      </c>
      <c r="K100" s="18">
        <v>0</v>
      </c>
      <c r="L100" s="17">
        <v>0</v>
      </c>
      <c r="M100" s="68">
        <v>57850</v>
      </c>
      <c r="N100" s="22">
        <v>2</v>
      </c>
      <c r="O100" s="70">
        <v>28930</v>
      </c>
    </row>
    <row r="101" spans="1:15">
      <c r="A101" s="20" t="s">
        <v>188</v>
      </c>
      <c r="B101" s="21" t="s">
        <v>189</v>
      </c>
      <c r="C101" s="18">
        <v>52</v>
      </c>
      <c r="D101" s="17">
        <v>5953.4772577455497</v>
      </c>
      <c r="E101" s="18">
        <v>8.08</v>
      </c>
      <c r="F101" s="17">
        <v>21656.840465793302</v>
      </c>
      <c r="G101" s="18">
        <v>3.61</v>
      </c>
      <c r="H101" s="17">
        <v>24280.55156075479</v>
      </c>
      <c r="I101" s="18">
        <v>0</v>
      </c>
      <c r="J101" s="17">
        <v>0</v>
      </c>
      <c r="K101" s="18">
        <v>0</v>
      </c>
      <c r="L101" s="17">
        <v>0</v>
      </c>
      <c r="M101" s="68">
        <v>51890</v>
      </c>
      <c r="N101" s="22">
        <v>2</v>
      </c>
      <c r="O101" s="70">
        <v>25950</v>
      </c>
    </row>
    <row r="102" spans="1:15">
      <c r="A102" s="20" t="s">
        <v>190</v>
      </c>
      <c r="B102" s="21" t="s">
        <v>191</v>
      </c>
      <c r="C102" s="18">
        <v>33.799999999999997</v>
      </c>
      <c r="D102" s="17">
        <v>3869.7602175346074</v>
      </c>
      <c r="E102" s="18">
        <v>5.6300000000000008</v>
      </c>
      <c r="F102" s="17">
        <v>15090.100473071327</v>
      </c>
      <c r="G102" s="18">
        <v>2.1800000000000002</v>
      </c>
      <c r="H102" s="17">
        <v>14662.493740289598</v>
      </c>
      <c r="I102" s="18">
        <v>0</v>
      </c>
      <c r="J102" s="17">
        <v>0</v>
      </c>
      <c r="K102" s="18">
        <v>0</v>
      </c>
      <c r="L102" s="17">
        <v>0</v>
      </c>
      <c r="M102" s="68">
        <v>33620</v>
      </c>
      <c r="N102" s="22">
        <v>2</v>
      </c>
      <c r="O102" s="70">
        <v>16810</v>
      </c>
    </row>
    <row r="103" spans="1:15">
      <c r="A103" s="20" t="s">
        <v>192</v>
      </c>
      <c r="B103" s="21" t="s">
        <v>193</v>
      </c>
      <c r="C103" s="18">
        <v>17.3</v>
      </c>
      <c r="D103" s="17">
        <v>1980.6760876730389</v>
      </c>
      <c r="E103" s="18">
        <v>1.43</v>
      </c>
      <c r="F103" s="17">
        <v>3832.8319141193592</v>
      </c>
      <c r="G103" s="18">
        <v>0.21</v>
      </c>
      <c r="H103" s="17">
        <v>1412.4420575508327</v>
      </c>
      <c r="I103" s="18">
        <v>0.03</v>
      </c>
      <c r="J103" s="17">
        <v>2478.6317999999997</v>
      </c>
      <c r="K103" s="18">
        <v>0</v>
      </c>
      <c r="L103" s="17">
        <v>0</v>
      </c>
      <c r="M103" s="68">
        <v>9700</v>
      </c>
      <c r="N103" s="22">
        <v>2</v>
      </c>
      <c r="O103" s="70">
        <v>4850</v>
      </c>
    </row>
    <row r="104" spans="1:15">
      <c r="A104" s="20" t="s">
        <v>194</v>
      </c>
      <c r="B104" s="21" t="s">
        <v>195</v>
      </c>
      <c r="C104" s="18">
        <v>19.899999999999999</v>
      </c>
      <c r="D104" s="17">
        <v>2278.3499505603163</v>
      </c>
      <c r="E104" s="18">
        <v>4.09</v>
      </c>
      <c r="F104" s="17">
        <v>10962.435334788937</v>
      </c>
      <c r="G104" s="18">
        <v>1.65</v>
      </c>
      <c r="H104" s="17">
        <v>11097.759023613684</v>
      </c>
      <c r="I104" s="18">
        <v>0.06</v>
      </c>
      <c r="J104" s="17">
        <v>4957.2635999999993</v>
      </c>
      <c r="K104" s="18">
        <v>0</v>
      </c>
      <c r="L104" s="17">
        <v>0</v>
      </c>
      <c r="M104" s="68">
        <v>29300</v>
      </c>
      <c r="N104" s="22">
        <v>2</v>
      </c>
      <c r="O104" s="70">
        <v>14650</v>
      </c>
    </row>
    <row r="105" spans="1:15">
      <c r="A105" s="20" t="s">
        <v>196</v>
      </c>
      <c r="B105" s="21" t="s">
        <v>197</v>
      </c>
      <c r="C105" s="18">
        <v>48.7</v>
      </c>
      <c r="D105" s="17">
        <v>5575.6604317732363</v>
      </c>
      <c r="E105" s="18">
        <v>6</v>
      </c>
      <c r="F105" s="17">
        <v>16081.812227074235</v>
      </c>
      <c r="G105" s="18">
        <v>1.96</v>
      </c>
      <c r="H105" s="17">
        <v>13182.792537141104</v>
      </c>
      <c r="I105" s="18">
        <v>0.02</v>
      </c>
      <c r="J105" s="17">
        <v>1652.4212</v>
      </c>
      <c r="K105" s="18">
        <v>0</v>
      </c>
      <c r="L105" s="17">
        <v>0</v>
      </c>
      <c r="M105" s="68">
        <v>36490</v>
      </c>
      <c r="N105" s="22">
        <v>2</v>
      </c>
      <c r="O105" s="70">
        <v>18250</v>
      </c>
    </row>
    <row r="106" spans="1:15">
      <c r="A106" s="20" t="s">
        <v>198</v>
      </c>
      <c r="B106" s="21" t="s">
        <v>199</v>
      </c>
      <c r="C106" s="18">
        <v>39.9</v>
      </c>
      <c r="D106" s="17">
        <v>4568.1488958470663</v>
      </c>
      <c r="E106" s="18">
        <v>7.5299999999999994</v>
      </c>
      <c r="F106" s="17">
        <v>20182.674344978164</v>
      </c>
      <c r="G106" s="18">
        <v>2.85</v>
      </c>
      <c r="H106" s="17">
        <v>19168.85649533273</v>
      </c>
      <c r="I106" s="18">
        <v>0</v>
      </c>
      <c r="J106" s="17">
        <v>0</v>
      </c>
      <c r="K106" s="18">
        <v>0</v>
      </c>
      <c r="L106" s="17">
        <v>0</v>
      </c>
      <c r="M106" s="68">
        <v>43920</v>
      </c>
      <c r="N106" s="22">
        <v>2</v>
      </c>
      <c r="O106" s="70">
        <v>21960</v>
      </c>
    </row>
    <row r="107" spans="1:15">
      <c r="A107" s="20" t="s">
        <v>200</v>
      </c>
      <c r="B107" s="21" t="s">
        <v>201</v>
      </c>
      <c r="C107" s="18">
        <v>37</v>
      </c>
      <c r="D107" s="17">
        <v>4236.1280487804879</v>
      </c>
      <c r="E107" s="18">
        <v>6.88</v>
      </c>
      <c r="F107" s="17">
        <v>18440.478020378458</v>
      </c>
      <c r="G107" s="18">
        <v>3.55</v>
      </c>
      <c r="H107" s="17">
        <v>23876.996687168838</v>
      </c>
      <c r="I107" s="18">
        <v>0.22</v>
      </c>
      <c r="J107" s="17">
        <v>18176.6332</v>
      </c>
      <c r="K107" s="18">
        <v>177.75</v>
      </c>
      <c r="L107" s="17">
        <v>49186.184097108504</v>
      </c>
      <c r="M107" s="160">
        <v>113920</v>
      </c>
      <c r="N107" s="22">
        <v>2</v>
      </c>
      <c r="O107" s="70">
        <v>56960</v>
      </c>
    </row>
    <row r="108" spans="1:15">
      <c r="A108" s="20" t="s">
        <v>202</v>
      </c>
      <c r="B108" s="21" t="s">
        <v>203</v>
      </c>
      <c r="C108" s="18">
        <v>51.2</v>
      </c>
      <c r="D108" s="17">
        <v>5861.8852999340806</v>
      </c>
      <c r="E108" s="18">
        <v>4.37</v>
      </c>
      <c r="F108" s="17">
        <v>11712.919905385736</v>
      </c>
      <c r="G108" s="18">
        <v>1.57</v>
      </c>
      <c r="H108" s="17">
        <v>10559.685858832416</v>
      </c>
      <c r="I108" s="18">
        <v>0</v>
      </c>
      <c r="J108" s="17">
        <v>0</v>
      </c>
      <c r="K108" s="18">
        <v>0.53333333333333333</v>
      </c>
      <c r="L108" s="17">
        <v>147.58161191818772</v>
      </c>
      <c r="M108" s="68">
        <v>28280</v>
      </c>
      <c r="N108" s="22">
        <v>2</v>
      </c>
      <c r="O108" s="70">
        <v>14140</v>
      </c>
    </row>
    <row r="109" spans="1:15">
      <c r="A109" s="20" t="s">
        <v>204</v>
      </c>
      <c r="B109" s="21" t="s">
        <v>205</v>
      </c>
      <c r="C109" s="18">
        <v>23.3</v>
      </c>
      <c r="D109" s="17">
        <v>2667.6157712590639</v>
      </c>
      <c r="E109" s="18">
        <v>5.93</v>
      </c>
      <c r="F109" s="17">
        <v>15894.191084425034</v>
      </c>
      <c r="G109" s="18">
        <v>2.2799999999999998</v>
      </c>
      <c r="H109" s="17">
        <v>15335.085196266182</v>
      </c>
      <c r="I109" s="18">
        <v>0.04</v>
      </c>
      <c r="J109" s="17">
        <v>3304.8424</v>
      </c>
      <c r="K109" s="18">
        <v>16.8</v>
      </c>
      <c r="L109" s="17">
        <v>4648.8207754229134</v>
      </c>
      <c r="M109" s="68">
        <v>41850</v>
      </c>
      <c r="N109" s="22">
        <v>2</v>
      </c>
      <c r="O109" s="70">
        <v>20930</v>
      </c>
    </row>
    <row r="110" spans="1:15">
      <c r="A110" s="20" t="s">
        <v>206</v>
      </c>
      <c r="B110" s="21" t="s">
        <v>207</v>
      </c>
      <c r="C110" s="18">
        <v>47</v>
      </c>
      <c r="D110" s="17">
        <v>5381.0275214238627</v>
      </c>
      <c r="E110" s="18">
        <v>8.620000000000001</v>
      </c>
      <c r="F110" s="17">
        <v>23104.203566229986</v>
      </c>
      <c r="G110" s="18">
        <v>3.63</v>
      </c>
      <c r="H110" s="17">
        <v>24415.069851950106</v>
      </c>
      <c r="I110" s="18">
        <v>0</v>
      </c>
      <c r="J110" s="17">
        <v>0</v>
      </c>
      <c r="K110" s="18">
        <v>0.96666666666666667</v>
      </c>
      <c r="L110" s="17">
        <v>267.49167160171527</v>
      </c>
      <c r="M110" s="68">
        <v>53170</v>
      </c>
      <c r="N110" s="22">
        <v>2</v>
      </c>
      <c r="O110" s="70">
        <v>26590</v>
      </c>
    </row>
    <row r="111" spans="1:15">
      <c r="A111" s="20" t="s">
        <v>208</v>
      </c>
      <c r="B111" s="21" t="s">
        <v>209</v>
      </c>
      <c r="C111" s="18">
        <v>82</v>
      </c>
      <c r="D111" s="17">
        <v>9388.1756756756749</v>
      </c>
      <c r="E111" s="18">
        <v>6.51</v>
      </c>
      <c r="F111" s="17">
        <v>17448.766266375544</v>
      </c>
      <c r="G111" s="18">
        <v>2.64</v>
      </c>
      <c r="H111" s="17">
        <v>17756.414437781896</v>
      </c>
      <c r="I111" s="18">
        <v>0</v>
      </c>
      <c r="J111" s="17">
        <v>0</v>
      </c>
      <c r="K111" s="18">
        <v>0</v>
      </c>
      <c r="L111" s="17">
        <v>0</v>
      </c>
      <c r="M111" s="68">
        <v>44590</v>
      </c>
      <c r="N111" s="22">
        <v>2</v>
      </c>
      <c r="O111" s="70">
        <v>22300</v>
      </c>
    </row>
    <row r="112" spans="1:15">
      <c r="A112" s="20" t="s">
        <v>210</v>
      </c>
      <c r="B112" s="21" t="s">
        <v>211</v>
      </c>
      <c r="C112" s="18">
        <v>27.7</v>
      </c>
      <c r="D112" s="17">
        <v>3171.3715392221488</v>
      </c>
      <c r="E112" s="18">
        <v>2.4700000000000002</v>
      </c>
      <c r="F112" s="17">
        <v>6620.3460334788942</v>
      </c>
      <c r="G112" s="18">
        <v>0.88</v>
      </c>
      <c r="H112" s="17">
        <v>5918.8048125939658</v>
      </c>
      <c r="I112" s="18">
        <v>0</v>
      </c>
      <c r="J112" s="17">
        <v>0</v>
      </c>
      <c r="K112" s="18">
        <v>0</v>
      </c>
      <c r="L112" s="17">
        <v>0</v>
      </c>
      <c r="M112" s="68">
        <v>15710</v>
      </c>
      <c r="N112" s="22">
        <v>1</v>
      </c>
      <c r="O112" s="70">
        <v>15710</v>
      </c>
    </row>
    <row r="113" spans="1:15">
      <c r="A113" s="20" t="s">
        <v>212</v>
      </c>
      <c r="B113" s="21" t="s">
        <v>213</v>
      </c>
      <c r="C113" s="18">
        <v>15</v>
      </c>
      <c r="D113" s="17">
        <v>1717.3492089650626</v>
      </c>
      <c r="E113" s="18">
        <v>10.889999999999999</v>
      </c>
      <c r="F113" s="17">
        <v>29188.489192139732</v>
      </c>
      <c r="G113" s="18">
        <v>0.62</v>
      </c>
      <c r="H113" s="17">
        <v>4170.0670270548389</v>
      </c>
      <c r="I113" s="18">
        <v>0.02</v>
      </c>
      <c r="J113" s="17">
        <v>1652.4212</v>
      </c>
      <c r="K113" s="18">
        <v>0</v>
      </c>
      <c r="L113" s="17">
        <v>0</v>
      </c>
      <c r="M113" s="68">
        <v>36730</v>
      </c>
      <c r="N113" s="22">
        <v>1</v>
      </c>
      <c r="O113" s="70">
        <v>36730</v>
      </c>
    </row>
    <row r="114" spans="1:15">
      <c r="A114" s="20" t="s">
        <v>214</v>
      </c>
      <c r="B114" s="21" t="s">
        <v>215</v>
      </c>
      <c r="C114" s="18">
        <v>24.1</v>
      </c>
      <c r="D114" s="17">
        <v>2759.2077290705338</v>
      </c>
      <c r="E114" s="18">
        <v>4.5</v>
      </c>
      <c r="F114" s="17">
        <v>12061.359170305677</v>
      </c>
      <c r="G114" s="18">
        <v>2.12</v>
      </c>
      <c r="H114" s="17">
        <v>14258.938866703646</v>
      </c>
      <c r="I114" s="18">
        <v>0</v>
      </c>
      <c r="J114" s="17">
        <v>0</v>
      </c>
      <c r="K114" s="18">
        <v>0</v>
      </c>
      <c r="L114" s="17">
        <v>0</v>
      </c>
      <c r="M114" s="68">
        <v>29080</v>
      </c>
      <c r="N114" s="22">
        <v>1</v>
      </c>
      <c r="O114" s="70">
        <v>29080</v>
      </c>
    </row>
    <row r="115" spans="1:15">
      <c r="A115" s="20" t="s">
        <v>216</v>
      </c>
      <c r="B115" s="21" t="s">
        <v>217</v>
      </c>
      <c r="C115" s="18">
        <v>54.5</v>
      </c>
      <c r="D115" s="17">
        <v>6239.702125906394</v>
      </c>
      <c r="E115" s="18">
        <v>2.95</v>
      </c>
      <c r="F115" s="17">
        <v>7906.8910116448324</v>
      </c>
      <c r="G115" s="18">
        <v>1.45</v>
      </c>
      <c r="H115" s="17">
        <v>9752.5761116605117</v>
      </c>
      <c r="I115" s="18">
        <v>0.04</v>
      </c>
      <c r="J115" s="17">
        <v>3304.8424</v>
      </c>
      <c r="K115" s="18">
        <v>8.0666666666666664</v>
      </c>
      <c r="L115" s="17">
        <v>2232.1718802625892</v>
      </c>
      <c r="M115" s="68">
        <v>29440</v>
      </c>
      <c r="N115" s="22">
        <v>1</v>
      </c>
      <c r="O115" s="70">
        <v>29440</v>
      </c>
    </row>
    <row r="116" spans="1:15">
      <c r="A116" s="20" t="s">
        <v>218</v>
      </c>
      <c r="B116" s="21" t="s">
        <v>219</v>
      </c>
      <c r="C116" s="18">
        <v>36.700000000000003</v>
      </c>
      <c r="D116" s="17">
        <v>4201.7810646011867</v>
      </c>
      <c r="E116" s="18">
        <v>2.77</v>
      </c>
      <c r="F116" s="17">
        <v>7424.4366448326055</v>
      </c>
      <c r="G116" s="18">
        <v>1.36</v>
      </c>
      <c r="H116" s="17">
        <v>9147.2438012815837</v>
      </c>
      <c r="I116" s="18">
        <v>0</v>
      </c>
      <c r="J116" s="17">
        <v>0</v>
      </c>
      <c r="K116" s="18">
        <v>0.33333333333333331</v>
      </c>
      <c r="L116" s="17">
        <v>92.238507448867324</v>
      </c>
      <c r="M116" s="68">
        <v>20870</v>
      </c>
      <c r="N116" s="22">
        <v>1</v>
      </c>
      <c r="O116" s="70">
        <v>20870</v>
      </c>
    </row>
    <row r="117" spans="1:15">
      <c r="A117" s="20" t="s">
        <v>220</v>
      </c>
      <c r="B117" s="21" t="s">
        <v>221</v>
      </c>
      <c r="C117" s="18">
        <v>38.799999999999997</v>
      </c>
      <c r="D117" s="17">
        <v>4442.2099538562943</v>
      </c>
      <c r="E117" s="18">
        <v>8.18</v>
      </c>
      <c r="F117" s="17">
        <v>21924.870669577875</v>
      </c>
      <c r="G117" s="18">
        <v>3.46</v>
      </c>
      <c r="H117" s="17">
        <v>23271.664376789908</v>
      </c>
      <c r="I117" s="18">
        <v>0.2</v>
      </c>
      <c r="J117" s="17">
        <v>16524.212</v>
      </c>
      <c r="K117" s="18">
        <v>47.4</v>
      </c>
      <c r="L117" s="17">
        <v>13116.315759228934</v>
      </c>
      <c r="M117" s="68">
        <v>79280</v>
      </c>
      <c r="N117" s="22">
        <v>2</v>
      </c>
      <c r="O117" s="70">
        <v>39640</v>
      </c>
    </row>
    <row r="118" spans="1:15">
      <c r="A118" s="20" t="s">
        <v>222</v>
      </c>
      <c r="B118" s="21" t="s">
        <v>223</v>
      </c>
      <c r="C118" s="18">
        <v>51.7</v>
      </c>
      <c r="D118" s="17">
        <v>5919.1302735662493</v>
      </c>
      <c r="E118" s="18">
        <v>11.27</v>
      </c>
      <c r="F118" s="17">
        <v>30207.003966521104</v>
      </c>
      <c r="G118" s="18">
        <v>2.62</v>
      </c>
      <c r="H118" s="17">
        <v>17621.89614658658</v>
      </c>
      <c r="I118" s="18">
        <v>0</v>
      </c>
      <c r="J118" s="17">
        <v>0</v>
      </c>
      <c r="K118" s="18">
        <v>0.26666666666666666</v>
      </c>
      <c r="L118" s="17">
        <v>73.790805959093859</v>
      </c>
      <c r="M118" s="68">
        <v>53820</v>
      </c>
      <c r="N118" s="22">
        <v>2</v>
      </c>
      <c r="O118" s="70">
        <v>26910</v>
      </c>
    </row>
    <row r="119" spans="1:15">
      <c r="A119" s="20" t="s">
        <v>224</v>
      </c>
      <c r="B119" s="21" t="s">
        <v>225</v>
      </c>
      <c r="C119" s="18">
        <v>37.9</v>
      </c>
      <c r="D119" s="17">
        <v>4339.1690013183916</v>
      </c>
      <c r="E119" s="18">
        <v>5.55</v>
      </c>
      <c r="F119" s="17">
        <v>14875.676310043667</v>
      </c>
      <c r="G119" s="18">
        <v>2.13</v>
      </c>
      <c r="H119" s="17">
        <v>14326.198012301302</v>
      </c>
      <c r="I119" s="18">
        <v>0.01</v>
      </c>
      <c r="J119" s="17">
        <v>826.2106</v>
      </c>
      <c r="K119" s="18">
        <v>0</v>
      </c>
      <c r="L119" s="17">
        <v>0</v>
      </c>
      <c r="M119" s="68">
        <v>34370</v>
      </c>
      <c r="N119" s="22">
        <v>2</v>
      </c>
      <c r="O119" s="70">
        <v>17190</v>
      </c>
    </row>
    <row r="120" spans="1:15">
      <c r="A120" s="20" t="s">
        <v>226</v>
      </c>
      <c r="B120" s="21" t="s">
        <v>227</v>
      </c>
      <c r="C120" s="18">
        <v>31.2</v>
      </c>
      <c r="D120" s="17">
        <v>3572.0863546473302</v>
      </c>
      <c r="E120" s="18">
        <v>9.7100000000000009</v>
      </c>
      <c r="F120" s="17">
        <v>26025.732787481807</v>
      </c>
      <c r="G120" s="18">
        <v>3.81</v>
      </c>
      <c r="H120" s="17">
        <v>25625.734472707965</v>
      </c>
      <c r="I120" s="18">
        <v>0.02</v>
      </c>
      <c r="J120" s="17">
        <v>1652.4212</v>
      </c>
      <c r="K120" s="18">
        <v>0</v>
      </c>
      <c r="L120" s="17">
        <v>0</v>
      </c>
      <c r="M120" s="68">
        <v>56880</v>
      </c>
      <c r="N120" s="22">
        <v>2</v>
      </c>
      <c r="O120" s="70">
        <v>28440</v>
      </c>
    </row>
    <row r="121" spans="1:15">
      <c r="A121" s="20" t="s">
        <v>228</v>
      </c>
      <c r="B121" s="21" t="s">
        <v>229</v>
      </c>
      <c r="C121" s="18">
        <v>31.9</v>
      </c>
      <c r="D121" s="17">
        <v>3652.2293177323663</v>
      </c>
      <c r="E121" s="18">
        <v>10.59</v>
      </c>
      <c r="F121" s="17">
        <v>28384.398580786026</v>
      </c>
      <c r="G121" s="18">
        <v>4.32</v>
      </c>
      <c r="H121" s="17">
        <v>29055.950898188559</v>
      </c>
      <c r="I121" s="18">
        <v>0.02</v>
      </c>
      <c r="J121" s="17">
        <v>1652.4212</v>
      </c>
      <c r="K121" s="18">
        <v>0</v>
      </c>
      <c r="L121" s="17">
        <v>0</v>
      </c>
      <c r="M121" s="68">
        <v>62740</v>
      </c>
      <c r="N121" s="22">
        <v>2</v>
      </c>
      <c r="O121" s="70">
        <v>31370</v>
      </c>
    </row>
    <row r="122" spans="1:15">
      <c r="A122" s="20" t="s">
        <v>230</v>
      </c>
      <c r="B122" s="21" t="s">
        <v>231</v>
      </c>
      <c r="C122" s="18">
        <v>45.3</v>
      </c>
      <c r="D122" s="17">
        <v>5186.3946110744882</v>
      </c>
      <c r="E122" s="18">
        <v>3.5700000000000003</v>
      </c>
      <c r="F122" s="17">
        <v>9568.6782751091705</v>
      </c>
      <c r="G122" s="18">
        <v>1.32</v>
      </c>
      <c r="H122" s="17">
        <v>8878.2072188909478</v>
      </c>
      <c r="I122" s="18">
        <v>0.06</v>
      </c>
      <c r="J122" s="17">
        <v>4957.2635999999993</v>
      </c>
      <c r="K122" s="18">
        <v>0</v>
      </c>
      <c r="L122" s="17">
        <v>0</v>
      </c>
      <c r="M122" s="68">
        <v>28590</v>
      </c>
      <c r="N122" s="22">
        <v>2</v>
      </c>
      <c r="O122" s="70">
        <v>14300</v>
      </c>
    </row>
    <row r="123" spans="1:15">
      <c r="A123" s="20" t="s">
        <v>232</v>
      </c>
      <c r="B123" s="21" t="s">
        <v>233</v>
      </c>
      <c r="C123" s="18">
        <v>32.299999999999997</v>
      </c>
      <c r="D123" s="17">
        <v>3698.0252966381008</v>
      </c>
      <c r="E123" s="18">
        <v>33.130000000000003</v>
      </c>
      <c r="F123" s="17">
        <v>88798.406513828246</v>
      </c>
      <c r="G123" s="18">
        <v>2.99</v>
      </c>
      <c r="H123" s="17">
        <v>20110.484533699953</v>
      </c>
      <c r="I123" s="18">
        <v>0</v>
      </c>
      <c r="J123" s="17">
        <v>0</v>
      </c>
      <c r="K123" s="18">
        <v>1.9833333333333334</v>
      </c>
      <c r="L123" s="17">
        <v>548.81911932076059</v>
      </c>
      <c r="M123" s="160">
        <v>113160</v>
      </c>
      <c r="N123" s="22">
        <v>2</v>
      </c>
      <c r="O123" s="70">
        <v>56580</v>
      </c>
    </row>
    <row r="124" spans="1:15">
      <c r="A124" s="20" t="s">
        <v>234</v>
      </c>
      <c r="B124" s="21" t="s">
        <v>235</v>
      </c>
      <c r="C124" s="18">
        <v>17.8</v>
      </c>
      <c r="D124" s="17">
        <v>2037.9210613052076</v>
      </c>
      <c r="E124" s="18">
        <v>2.89</v>
      </c>
      <c r="F124" s="17">
        <v>7746.0728893740907</v>
      </c>
      <c r="G124" s="18">
        <v>0.9</v>
      </c>
      <c r="H124" s="17">
        <v>6053.3231037892829</v>
      </c>
      <c r="I124" s="18">
        <v>0.05</v>
      </c>
      <c r="J124" s="17">
        <v>4131.0529999999999</v>
      </c>
      <c r="K124" s="18">
        <v>93.13333333333334</v>
      </c>
      <c r="L124" s="17">
        <v>25771.43898121353</v>
      </c>
      <c r="M124" s="68">
        <v>45740</v>
      </c>
      <c r="N124" s="22">
        <v>2</v>
      </c>
      <c r="O124" s="70">
        <v>22870</v>
      </c>
    </row>
    <row r="125" spans="1:15">
      <c r="A125" s="20" t="s">
        <v>236</v>
      </c>
      <c r="B125" s="21" t="s">
        <v>237</v>
      </c>
      <c r="C125" s="18">
        <v>36.6</v>
      </c>
      <c r="D125" s="17">
        <v>4190.332069874753</v>
      </c>
      <c r="E125" s="18">
        <v>7.48</v>
      </c>
      <c r="F125" s="17">
        <v>20048.65924308588</v>
      </c>
      <c r="G125" s="18">
        <v>3.84</v>
      </c>
      <c r="H125" s="17">
        <v>25827.51190950094</v>
      </c>
      <c r="I125" s="18">
        <v>0.05</v>
      </c>
      <c r="J125" s="17">
        <v>4131.0529999999999</v>
      </c>
      <c r="K125" s="18">
        <v>0</v>
      </c>
      <c r="L125" s="17">
        <v>0</v>
      </c>
      <c r="M125" s="68">
        <v>54200</v>
      </c>
      <c r="N125" s="22">
        <v>2</v>
      </c>
      <c r="O125" s="70">
        <v>27100</v>
      </c>
    </row>
    <row r="126" spans="1:15">
      <c r="A126" s="20" t="s">
        <v>238</v>
      </c>
      <c r="B126" s="21" t="s">
        <v>239</v>
      </c>
      <c r="C126" s="18">
        <v>18.899999999999999</v>
      </c>
      <c r="D126" s="17">
        <v>2163.8600032959785</v>
      </c>
      <c r="E126" s="18">
        <v>3.45</v>
      </c>
      <c r="F126" s="17">
        <v>9247.0420305676853</v>
      </c>
      <c r="G126" s="18">
        <v>1.1599999999999999</v>
      </c>
      <c r="H126" s="17">
        <v>7802.0608893284088</v>
      </c>
      <c r="I126" s="18">
        <v>0.01</v>
      </c>
      <c r="J126" s="17">
        <v>826.2106</v>
      </c>
      <c r="K126" s="18">
        <v>5.3666666666666663</v>
      </c>
      <c r="L126" s="17">
        <v>1485.0399699267639</v>
      </c>
      <c r="M126" s="68">
        <v>21520</v>
      </c>
      <c r="N126" s="22">
        <v>2</v>
      </c>
      <c r="O126" s="70">
        <v>10760</v>
      </c>
    </row>
    <row r="127" spans="1:15">
      <c r="A127" s="20" t="s">
        <v>240</v>
      </c>
      <c r="B127" s="21" t="s">
        <v>241</v>
      </c>
      <c r="C127" s="18">
        <v>18.2</v>
      </c>
      <c r="D127" s="17">
        <v>2083.7170402109423</v>
      </c>
      <c r="E127" s="18">
        <v>4.62</v>
      </c>
      <c r="F127" s="17">
        <v>12382.995414847161</v>
      </c>
      <c r="G127" s="18">
        <v>1.79</v>
      </c>
      <c r="H127" s="17">
        <v>12039.387061980908</v>
      </c>
      <c r="I127" s="18">
        <v>0.05</v>
      </c>
      <c r="J127" s="17">
        <v>4131.0529999999999</v>
      </c>
      <c r="K127" s="18">
        <v>0</v>
      </c>
      <c r="L127" s="17">
        <v>0</v>
      </c>
      <c r="M127" s="68">
        <v>30640</v>
      </c>
      <c r="N127" s="22">
        <v>2</v>
      </c>
      <c r="O127" s="70">
        <v>15320</v>
      </c>
    </row>
    <row r="128" spans="1:15">
      <c r="A128" s="20" t="s">
        <v>242</v>
      </c>
      <c r="B128" s="21" t="s">
        <v>243</v>
      </c>
      <c r="C128" s="18">
        <v>25.8</v>
      </c>
      <c r="D128" s="17">
        <v>2953.8406394199078</v>
      </c>
      <c r="E128" s="18">
        <v>6.11</v>
      </c>
      <c r="F128" s="17">
        <v>16376.645451237264</v>
      </c>
      <c r="G128" s="18">
        <v>2.37</v>
      </c>
      <c r="H128" s="17">
        <v>15940.417506645112</v>
      </c>
      <c r="I128" s="18">
        <v>0</v>
      </c>
      <c r="J128" s="17">
        <v>0</v>
      </c>
      <c r="K128" s="18">
        <v>0</v>
      </c>
      <c r="L128" s="17">
        <v>0</v>
      </c>
      <c r="M128" s="68">
        <v>35270</v>
      </c>
      <c r="N128" s="22">
        <v>2</v>
      </c>
      <c r="O128" s="70">
        <v>17640</v>
      </c>
    </row>
    <row r="129" spans="1:15">
      <c r="A129" s="20" t="s">
        <v>244</v>
      </c>
      <c r="B129" s="21" t="s">
        <v>245</v>
      </c>
      <c r="C129" s="18">
        <v>25.1</v>
      </c>
      <c r="D129" s="17">
        <v>2873.6976763348716</v>
      </c>
      <c r="E129" s="18">
        <v>8.57</v>
      </c>
      <c r="F129" s="17">
        <v>22970.188464337702</v>
      </c>
      <c r="G129" s="18">
        <v>3.07</v>
      </c>
      <c r="H129" s="17">
        <v>20648.557698481218</v>
      </c>
      <c r="I129" s="18">
        <v>0</v>
      </c>
      <c r="J129" s="17">
        <v>0</v>
      </c>
      <c r="K129" s="18">
        <v>27.466666666666665</v>
      </c>
      <c r="L129" s="17">
        <v>7600.4530137866668</v>
      </c>
      <c r="M129" s="68">
        <v>54090</v>
      </c>
      <c r="N129" s="22">
        <v>2</v>
      </c>
      <c r="O129" s="70">
        <v>27050</v>
      </c>
    </row>
    <row r="130" spans="1:15">
      <c r="A130" s="20" t="s">
        <v>246</v>
      </c>
      <c r="B130" s="21" t="s">
        <v>247</v>
      </c>
      <c r="C130" s="18">
        <v>21.6</v>
      </c>
      <c r="D130" s="17">
        <v>2472.9828609096903</v>
      </c>
      <c r="E130" s="18">
        <v>6.32</v>
      </c>
      <c r="F130" s="17">
        <v>16939.508879184861</v>
      </c>
      <c r="G130" s="18">
        <v>2.17</v>
      </c>
      <c r="H130" s="17">
        <v>14595.234594691938</v>
      </c>
      <c r="I130" s="18">
        <v>0.01</v>
      </c>
      <c r="J130" s="17">
        <v>826.2106</v>
      </c>
      <c r="K130" s="18">
        <v>12.8</v>
      </c>
      <c r="L130" s="17">
        <v>3541.9586860365052</v>
      </c>
      <c r="M130" s="68">
        <v>38380</v>
      </c>
      <c r="N130" s="22">
        <v>2</v>
      </c>
      <c r="O130" s="70">
        <v>19190</v>
      </c>
    </row>
    <row r="131" spans="1:15">
      <c r="A131" s="20" t="s">
        <v>248</v>
      </c>
      <c r="B131" s="21" t="s">
        <v>249</v>
      </c>
      <c r="C131" s="18">
        <v>27.2</v>
      </c>
      <c r="D131" s="17">
        <v>3114.1265655899801</v>
      </c>
      <c r="E131" s="18">
        <v>4.83</v>
      </c>
      <c r="F131" s="17">
        <v>12945.85884279476</v>
      </c>
      <c r="G131" s="18">
        <v>2</v>
      </c>
      <c r="H131" s="17">
        <v>13451.82911953174</v>
      </c>
      <c r="I131" s="18">
        <v>0.02</v>
      </c>
      <c r="J131" s="17">
        <v>1652.4212</v>
      </c>
      <c r="K131" s="18">
        <v>0</v>
      </c>
      <c r="L131" s="17">
        <v>0</v>
      </c>
      <c r="M131" s="68">
        <v>31160</v>
      </c>
      <c r="N131" s="22">
        <v>2</v>
      </c>
      <c r="O131" s="70">
        <v>15580</v>
      </c>
    </row>
    <row r="132" spans="1:15">
      <c r="A132" s="20" t="s">
        <v>250</v>
      </c>
      <c r="B132" s="21" t="s">
        <v>251</v>
      </c>
      <c r="C132" s="18">
        <v>39.5</v>
      </c>
      <c r="D132" s="17">
        <v>4522.3529169413314</v>
      </c>
      <c r="E132" s="18">
        <v>9.879999999999999</v>
      </c>
      <c r="F132" s="17">
        <v>26481.38413391557</v>
      </c>
      <c r="G132" s="18">
        <v>2.8</v>
      </c>
      <c r="H132" s="17">
        <v>18832.560767344436</v>
      </c>
      <c r="I132" s="18">
        <v>0</v>
      </c>
      <c r="J132" s="17">
        <v>0</v>
      </c>
      <c r="K132" s="18">
        <v>0</v>
      </c>
      <c r="L132" s="17">
        <v>0</v>
      </c>
      <c r="M132" s="68">
        <v>49840</v>
      </c>
      <c r="N132" s="22">
        <v>2</v>
      </c>
      <c r="O132" s="70">
        <v>24920</v>
      </c>
    </row>
    <row r="133" spans="1:15">
      <c r="A133" s="20" t="s">
        <v>252</v>
      </c>
      <c r="B133" s="21" t="s">
        <v>253</v>
      </c>
      <c r="C133" s="18">
        <v>35.200000000000003</v>
      </c>
      <c r="D133" s="17">
        <v>4030.0461437046806</v>
      </c>
      <c r="E133" s="18">
        <v>6.09</v>
      </c>
      <c r="F133" s="17">
        <v>16323.039410480349</v>
      </c>
      <c r="G133" s="18">
        <v>2.81</v>
      </c>
      <c r="H133" s="17">
        <v>18899.819912942094</v>
      </c>
      <c r="I133" s="18">
        <v>0.03</v>
      </c>
      <c r="J133" s="17">
        <v>2478.6317999999997</v>
      </c>
      <c r="K133" s="18">
        <v>0</v>
      </c>
      <c r="L133" s="17">
        <v>0</v>
      </c>
      <c r="M133" s="68">
        <v>41730</v>
      </c>
      <c r="N133" s="22">
        <v>1</v>
      </c>
      <c r="O133" s="70">
        <v>41730</v>
      </c>
    </row>
    <row r="134" spans="1:15">
      <c r="A134" s="20" t="s">
        <v>254</v>
      </c>
      <c r="B134" s="21" t="s">
        <v>255</v>
      </c>
      <c r="C134" s="18">
        <v>19.100000000000001</v>
      </c>
      <c r="D134" s="17">
        <v>2186.7579927488464</v>
      </c>
      <c r="E134" s="18">
        <v>6.0600000000000005</v>
      </c>
      <c r="F134" s="17">
        <v>16242.63034934498</v>
      </c>
      <c r="G134" s="18">
        <v>2.36</v>
      </c>
      <c r="H134" s="17">
        <v>15873.158361047452</v>
      </c>
      <c r="I134" s="18">
        <v>0.15</v>
      </c>
      <c r="J134" s="17">
        <v>12393.159</v>
      </c>
      <c r="K134" s="18">
        <v>1.85</v>
      </c>
      <c r="L134" s="17">
        <v>511.92371634121366</v>
      </c>
      <c r="M134" s="68">
        <v>47210</v>
      </c>
      <c r="N134" s="22">
        <v>1</v>
      </c>
      <c r="O134" s="70">
        <v>47210</v>
      </c>
    </row>
    <row r="135" spans="1:15">
      <c r="A135" s="20" t="s">
        <v>256</v>
      </c>
      <c r="B135" s="21" t="s">
        <v>257</v>
      </c>
      <c r="C135" s="18">
        <v>22.8</v>
      </c>
      <c r="D135" s="17">
        <v>2610.3707976268952</v>
      </c>
      <c r="E135" s="18">
        <v>8.77</v>
      </c>
      <c r="F135" s="17">
        <v>23506.248871906839</v>
      </c>
      <c r="G135" s="18">
        <v>3.82</v>
      </c>
      <c r="H135" s="17">
        <v>25692.993618305623</v>
      </c>
      <c r="I135" s="18">
        <v>0</v>
      </c>
      <c r="J135" s="17">
        <v>0</v>
      </c>
      <c r="K135" s="18">
        <v>148.73333333333332</v>
      </c>
      <c r="L135" s="17">
        <v>41156.822023684595</v>
      </c>
      <c r="M135" s="160">
        <v>92970</v>
      </c>
      <c r="N135" s="22">
        <v>1</v>
      </c>
      <c r="O135" s="70">
        <v>92970</v>
      </c>
    </row>
    <row r="136" spans="1:15">
      <c r="A136" s="20" t="s">
        <v>258</v>
      </c>
      <c r="B136" s="21" t="s">
        <v>259</v>
      </c>
      <c r="C136" s="18">
        <v>22</v>
      </c>
      <c r="D136" s="17">
        <v>2518.7788398154253</v>
      </c>
      <c r="E136" s="18">
        <v>0.96</v>
      </c>
      <c r="F136" s="17">
        <v>2573.0899563318776</v>
      </c>
      <c r="G136" s="18">
        <v>0.39</v>
      </c>
      <c r="H136" s="17">
        <v>2623.1066783086894</v>
      </c>
      <c r="I136" s="18">
        <v>0.15</v>
      </c>
      <c r="J136" s="17">
        <v>12393.159</v>
      </c>
      <c r="K136" s="18">
        <v>4.9833333333333334</v>
      </c>
      <c r="L136" s="17">
        <v>1378.9656863605665</v>
      </c>
      <c r="M136" s="68">
        <v>21490</v>
      </c>
      <c r="N136" s="22">
        <v>1</v>
      </c>
      <c r="O136" s="70">
        <v>21490</v>
      </c>
    </row>
    <row r="137" spans="1:15">
      <c r="A137" s="20" t="s">
        <v>260</v>
      </c>
      <c r="B137" s="21" t="s">
        <v>261</v>
      </c>
      <c r="C137" s="18">
        <v>11</v>
      </c>
      <c r="D137" s="17">
        <v>1259.3894199077126</v>
      </c>
      <c r="E137" s="18">
        <v>2.9000000000000004</v>
      </c>
      <c r="F137" s="17">
        <v>7772.8759097525481</v>
      </c>
      <c r="G137" s="18">
        <v>1.28</v>
      </c>
      <c r="H137" s="17">
        <v>8609.1706365003138</v>
      </c>
      <c r="I137" s="18">
        <v>0.01</v>
      </c>
      <c r="J137" s="17">
        <v>826.2106</v>
      </c>
      <c r="K137" s="18">
        <v>2.8166666666666669</v>
      </c>
      <c r="L137" s="17">
        <v>779.41538794292899</v>
      </c>
      <c r="M137" s="68">
        <v>19250</v>
      </c>
      <c r="N137" s="22">
        <v>1</v>
      </c>
      <c r="O137" s="70">
        <v>19250</v>
      </c>
    </row>
    <row r="138" spans="1:15">
      <c r="A138" s="20" t="s">
        <v>262</v>
      </c>
      <c r="B138" s="21" t="s">
        <v>263</v>
      </c>
      <c r="C138" s="18">
        <v>23.4</v>
      </c>
      <c r="D138" s="17">
        <v>2679.0647659854972</v>
      </c>
      <c r="E138" s="18">
        <v>6.04</v>
      </c>
      <c r="F138" s="17">
        <v>16189.024308588063</v>
      </c>
      <c r="G138" s="18">
        <v>1.41</v>
      </c>
      <c r="H138" s="17">
        <v>9483.5395292698759</v>
      </c>
      <c r="I138" s="18">
        <v>0.36</v>
      </c>
      <c r="J138" s="17">
        <v>29743.581599999998</v>
      </c>
      <c r="K138" s="18">
        <v>287.36666666666667</v>
      </c>
      <c r="L138" s="17">
        <v>79518.817271668522</v>
      </c>
      <c r="M138" s="160">
        <v>137610</v>
      </c>
      <c r="N138" s="22">
        <v>2</v>
      </c>
      <c r="O138" s="70">
        <v>68810</v>
      </c>
    </row>
    <row r="139" spans="1:15">
      <c r="A139" s="20" t="s">
        <v>264</v>
      </c>
      <c r="B139" s="21" t="s">
        <v>265</v>
      </c>
      <c r="C139" s="18">
        <v>27.6</v>
      </c>
      <c r="D139" s="17">
        <v>3159.9225444957151</v>
      </c>
      <c r="E139" s="18">
        <v>7.33</v>
      </c>
      <c r="F139" s="17">
        <v>19646.613937409023</v>
      </c>
      <c r="G139" s="18">
        <v>3.13</v>
      </c>
      <c r="H139" s="17">
        <v>21052.112572067173</v>
      </c>
      <c r="I139" s="18">
        <v>0.14000000000000001</v>
      </c>
      <c r="J139" s="17">
        <v>11566.948400000001</v>
      </c>
      <c r="K139" s="18">
        <v>22.7</v>
      </c>
      <c r="L139" s="17">
        <v>6281.4423572678643</v>
      </c>
      <c r="M139" s="68">
        <v>61710</v>
      </c>
      <c r="N139" s="22">
        <v>2</v>
      </c>
      <c r="O139" s="70">
        <v>30860</v>
      </c>
    </row>
    <row r="140" spans="1:15">
      <c r="A140" s="20" t="s">
        <v>266</v>
      </c>
      <c r="B140" s="21" t="s">
        <v>267</v>
      </c>
      <c r="C140" s="18">
        <v>36.4</v>
      </c>
      <c r="D140" s="17">
        <v>4167.4340804218846</v>
      </c>
      <c r="E140" s="18">
        <v>5.51</v>
      </c>
      <c r="F140" s="17">
        <v>14768.464228529838</v>
      </c>
      <c r="G140" s="18">
        <v>1.97</v>
      </c>
      <c r="H140" s="17">
        <v>13250.051682738764</v>
      </c>
      <c r="I140" s="18">
        <v>0.02</v>
      </c>
      <c r="J140" s="17">
        <v>1652.4212</v>
      </c>
      <c r="K140" s="18">
        <v>80.933333333333337</v>
      </c>
      <c r="L140" s="17">
        <v>22395.509608584987</v>
      </c>
      <c r="M140" s="68">
        <v>56230</v>
      </c>
      <c r="N140" s="22">
        <v>2</v>
      </c>
      <c r="O140" s="70">
        <v>28120</v>
      </c>
    </row>
    <row r="141" spans="1:15">
      <c r="A141" s="20" t="s">
        <v>268</v>
      </c>
      <c r="B141" s="21" t="s">
        <v>269</v>
      </c>
      <c r="C141" s="18">
        <v>32</v>
      </c>
      <c r="D141" s="17">
        <v>3663.6783124588001</v>
      </c>
      <c r="E141" s="18">
        <v>5.92</v>
      </c>
      <c r="F141" s="17">
        <v>15867.388064046578</v>
      </c>
      <c r="G141" s="18">
        <v>2.23</v>
      </c>
      <c r="H141" s="17">
        <v>14998.78946827789</v>
      </c>
      <c r="I141" s="18">
        <v>0</v>
      </c>
      <c r="J141" s="17">
        <v>0</v>
      </c>
      <c r="K141" s="18">
        <v>7.35</v>
      </c>
      <c r="L141" s="17">
        <v>2033.8590892475245</v>
      </c>
      <c r="M141" s="68">
        <v>36560</v>
      </c>
      <c r="N141" s="22">
        <v>2</v>
      </c>
      <c r="O141" s="70">
        <v>18280</v>
      </c>
    </row>
    <row r="142" spans="1:15">
      <c r="A142" s="20" t="s">
        <v>270</v>
      </c>
      <c r="B142" s="21" t="s">
        <v>271</v>
      </c>
      <c r="C142" s="18">
        <v>28.8</v>
      </c>
      <c r="D142" s="17">
        <v>3297.31048121292</v>
      </c>
      <c r="E142" s="18">
        <v>8.57</v>
      </c>
      <c r="F142" s="17">
        <v>22970.188464337702</v>
      </c>
      <c r="G142" s="18">
        <v>3.18</v>
      </c>
      <c r="H142" s="17">
        <v>21388.408300055467</v>
      </c>
      <c r="I142" s="18">
        <v>0.04</v>
      </c>
      <c r="J142" s="17">
        <v>3304.8424</v>
      </c>
      <c r="K142" s="18">
        <v>0.15</v>
      </c>
      <c r="L142" s="17">
        <v>41.507328351990296</v>
      </c>
      <c r="M142" s="68">
        <v>51000</v>
      </c>
      <c r="N142" s="22">
        <v>2</v>
      </c>
      <c r="O142" s="70">
        <v>25500</v>
      </c>
    </row>
    <row r="143" spans="1:15">
      <c r="A143" s="20" t="s">
        <v>272</v>
      </c>
      <c r="B143" s="21" t="s">
        <v>273</v>
      </c>
      <c r="C143" s="18">
        <v>59.9</v>
      </c>
      <c r="D143" s="17">
        <v>6857.9478411338159</v>
      </c>
      <c r="E143" s="18">
        <v>6.87</v>
      </c>
      <c r="F143" s="17">
        <v>18413.674999999999</v>
      </c>
      <c r="G143" s="18">
        <v>2.13</v>
      </c>
      <c r="H143" s="17">
        <v>14326.198012301302</v>
      </c>
      <c r="I143" s="18">
        <v>0</v>
      </c>
      <c r="J143" s="17">
        <v>0</v>
      </c>
      <c r="K143" s="18">
        <v>2.3833333333333333</v>
      </c>
      <c r="L143" s="17">
        <v>659.50532825940138</v>
      </c>
      <c r="M143" s="68">
        <v>40260</v>
      </c>
      <c r="N143" s="22">
        <v>2</v>
      </c>
      <c r="O143" s="70">
        <v>20130</v>
      </c>
    </row>
    <row r="144" spans="1:15">
      <c r="A144" s="20" t="s">
        <v>274</v>
      </c>
      <c r="B144" s="21" t="s">
        <v>275</v>
      </c>
      <c r="C144" s="18">
        <v>43.8</v>
      </c>
      <c r="D144" s="17">
        <v>5014.6596901779822</v>
      </c>
      <c r="E144" s="18">
        <v>9.58</v>
      </c>
      <c r="F144" s="17">
        <v>25677.293522561864</v>
      </c>
      <c r="G144" s="18">
        <v>4.04</v>
      </c>
      <c r="H144" s="17">
        <v>27172.694821454115</v>
      </c>
      <c r="I144" s="18">
        <v>0.03</v>
      </c>
      <c r="J144" s="17">
        <v>2478.6317999999997</v>
      </c>
      <c r="K144" s="18">
        <v>0.25</v>
      </c>
      <c r="L144" s="17">
        <v>69.178880586650493</v>
      </c>
      <c r="M144" s="68">
        <v>60410</v>
      </c>
      <c r="N144" s="22">
        <v>2</v>
      </c>
      <c r="O144" s="70">
        <v>30210</v>
      </c>
    </row>
    <row r="145" spans="1:15">
      <c r="A145" s="20" t="s">
        <v>276</v>
      </c>
      <c r="B145" s="21" t="s">
        <v>277</v>
      </c>
      <c r="C145" s="18">
        <v>21.8</v>
      </c>
      <c r="D145" s="17">
        <v>2495.8808503625578</v>
      </c>
      <c r="E145" s="18">
        <v>9.39</v>
      </c>
      <c r="F145" s="17">
        <v>25168.036135371178</v>
      </c>
      <c r="G145" s="18">
        <v>4.1100000000000003</v>
      </c>
      <c r="H145" s="17">
        <v>27643.508840637729</v>
      </c>
      <c r="I145" s="18">
        <v>0.02</v>
      </c>
      <c r="J145" s="17">
        <v>1652.4212</v>
      </c>
      <c r="K145" s="18">
        <v>18.566666666666666</v>
      </c>
      <c r="L145" s="17">
        <v>5137.6848649019103</v>
      </c>
      <c r="M145" s="68">
        <v>62100</v>
      </c>
      <c r="N145" s="22">
        <v>2</v>
      </c>
      <c r="O145" s="70">
        <v>31050</v>
      </c>
    </row>
    <row r="146" spans="1:15">
      <c r="A146" s="20" t="s">
        <v>278</v>
      </c>
      <c r="B146" s="21" t="s">
        <v>279</v>
      </c>
      <c r="C146" s="18">
        <v>26.8</v>
      </c>
      <c r="D146" s="17">
        <v>3068.3305866842452</v>
      </c>
      <c r="E146" s="18">
        <v>4.84</v>
      </c>
      <c r="F146" s="17">
        <v>12972.661863173216</v>
      </c>
      <c r="G146" s="18">
        <v>1.51</v>
      </c>
      <c r="H146" s="17">
        <v>10156.130985246464</v>
      </c>
      <c r="I146" s="18">
        <v>0</v>
      </c>
      <c r="J146" s="17">
        <v>0</v>
      </c>
      <c r="K146" s="18">
        <v>0</v>
      </c>
      <c r="L146" s="17">
        <v>0</v>
      </c>
      <c r="M146" s="68">
        <v>26200</v>
      </c>
      <c r="N146" s="22">
        <v>2</v>
      </c>
      <c r="O146" s="70">
        <v>13100</v>
      </c>
    </row>
    <row r="147" spans="1:15">
      <c r="A147" s="20" t="s">
        <v>280</v>
      </c>
      <c r="B147" s="21" t="s">
        <v>281</v>
      </c>
      <c r="C147" s="18">
        <v>31.4</v>
      </c>
      <c r="D147" s="17">
        <v>3594.9843441001972</v>
      </c>
      <c r="E147" s="18">
        <v>12.8</v>
      </c>
      <c r="F147" s="17">
        <v>34307.866084425033</v>
      </c>
      <c r="G147" s="18">
        <v>4.09</v>
      </c>
      <c r="H147" s="17">
        <v>27508.990549442406</v>
      </c>
      <c r="I147" s="18">
        <v>0.25</v>
      </c>
      <c r="J147" s="17">
        <v>20655.264999999999</v>
      </c>
      <c r="K147" s="18">
        <v>1.1166666666666667</v>
      </c>
      <c r="L147" s="17">
        <v>308.99899995370555</v>
      </c>
      <c r="M147" s="68">
        <v>86380</v>
      </c>
      <c r="N147" s="22">
        <v>2</v>
      </c>
      <c r="O147" s="70">
        <v>43190</v>
      </c>
    </row>
    <row r="148" spans="1:15">
      <c r="A148" s="20" t="s">
        <v>282</v>
      </c>
      <c r="B148" s="21" t="s">
        <v>283</v>
      </c>
      <c r="C148" s="18">
        <v>19.600000000000001</v>
      </c>
      <c r="D148" s="17">
        <v>2244.0029663810151</v>
      </c>
      <c r="E148" s="18">
        <v>6.83</v>
      </c>
      <c r="F148" s="17">
        <v>18306.46291848617</v>
      </c>
      <c r="G148" s="18">
        <v>2.2799999999999998</v>
      </c>
      <c r="H148" s="17">
        <v>15335.085196266182</v>
      </c>
      <c r="I148" s="18">
        <v>0</v>
      </c>
      <c r="J148" s="17">
        <v>0</v>
      </c>
      <c r="K148" s="18">
        <v>0</v>
      </c>
      <c r="L148" s="17">
        <v>0</v>
      </c>
      <c r="M148" s="68">
        <v>35890</v>
      </c>
      <c r="N148" s="22">
        <v>2</v>
      </c>
      <c r="O148" s="70">
        <v>17950</v>
      </c>
    </row>
    <row r="149" spans="1:15">
      <c r="A149" s="20" t="s">
        <v>284</v>
      </c>
      <c r="B149" s="21" t="s">
        <v>285</v>
      </c>
      <c r="C149" s="18">
        <v>25.1</v>
      </c>
      <c r="D149" s="17">
        <v>2873.6976763348716</v>
      </c>
      <c r="E149" s="18">
        <v>5.01</v>
      </c>
      <c r="F149" s="17">
        <v>13428.313209606986</v>
      </c>
      <c r="G149" s="18">
        <v>2.2200000000000002</v>
      </c>
      <c r="H149" s="17">
        <v>14931.530322680232</v>
      </c>
      <c r="I149" s="18">
        <v>0.21</v>
      </c>
      <c r="J149" s="17">
        <v>17350.422599999998</v>
      </c>
      <c r="K149" s="18">
        <v>0</v>
      </c>
      <c r="L149" s="17">
        <v>0</v>
      </c>
      <c r="M149" s="68">
        <v>48580</v>
      </c>
      <c r="N149" s="22">
        <v>2</v>
      </c>
      <c r="O149" s="70">
        <v>24290</v>
      </c>
    </row>
    <row r="150" spans="1:15">
      <c r="A150" s="20" t="s">
        <v>286</v>
      </c>
      <c r="B150" s="21" t="s">
        <v>287</v>
      </c>
      <c r="C150" s="18">
        <v>24.5</v>
      </c>
      <c r="D150" s="17">
        <v>2805.0037079762687</v>
      </c>
      <c r="E150" s="18">
        <v>4.67</v>
      </c>
      <c r="F150" s="17">
        <v>12517.010516739447</v>
      </c>
      <c r="G150" s="18">
        <v>1.47</v>
      </c>
      <c r="H150" s="17">
        <v>9887.0944028558279</v>
      </c>
      <c r="I150" s="18">
        <v>0.01</v>
      </c>
      <c r="J150" s="17">
        <v>826.2106</v>
      </c>
      <c r="K150" s="18">
        <v>10.466666666666667</v>
      </c>
      <c r="L150" s="17">
        <v>2896.2891338944341</v>
      </c>
      <c r="M150" s="68">
        <v>28930</v>
      </c>
      <c r="N150" s="22">
        <v>2</v>
      </c>
      <c r="O150" s="70">
        <v>14470</v>
      </c>
    </row>
    <row r="151" spans="1:15">
      <c r="A151" s="20" t="s">
        <v>288</v>
      </c>
      <c r="B151" s="21" t="s">
        <v>289</v>
      </c>
      <c r="C151" s="18">
        <v>33.5</v>
      </c>
      <c r="D151" s="17">
        <v>3835.4132333553061</v>
      </c>
      <c r="E151" s="18">
        <v>5.6400000000000006</v>
      </c>
      <c r="F151" s="17">
        <v>15116.903493449783</v>
      </c>
      <c r="G151" s="18">
        <v>2.77</v>
      </c>
      <c r="H151" s="17">
        <v>18630.783330551461</v>
      </c>
      <c r="I151" s="18">
        <v>0</v>
      </c>
      <c r="J151" s="17">
        <v>0</v>
      </c>
      <c r="K151" s="18">
        <v>0</v>
      </c>
      <c r="L151" s="17">
        <v>0</v>
      </c>
      <c r="M151" s="68">
        <v>37580</v>
      </c>
      <c r="N151" s="22">
        <v>2</v>
      </c>
      <c r="O151" s="70">
        <v>18790</v>
      </c>
    </row>
    <row r="152" spans="1:15">
      <c r="A152" s="20" t="s">
        <v>290</v>
      </c>
      <c r="B152" s="21" t="s">
        <v>291</v>
      </c>
      <c r="C152" s="18">
        <v>34</v>
      </c>
      <c r="D152" s="17">
        <v>3892.6582069874748</v>
      </c>
      <c r="E152" s="18">
        <v>6.1400000000000006</v>
      </c>
      <c r="F152" s="17">
        <v>16457.054512372637</v>
      </c>
      <c r="G152" s="18">
        <v>3.08</v>
      </c>
      <c r="H152" s="17">
        <v>20715.81684407888</v>
      </c>
      <c r="I152" s="18">
        <v>0</v>
      </c>
      <c r="J152" s="17">
        <v>0</v>
      </c>
      <c r="K152" s="18">
        <v>24.733333333333334</v>
      </c>
      <c r="L152" s="17">
        <v>6844.0972527059557</v>
      </c>
      <c r="M152" s="68">
        <v>47910</v>
      </c>
      <c r="N152" s="22">
        <v>2</v>
      </c>
      <c r="O152" s="70">
        <v>23960</v>
      </c>
    </row>
    <row r="153" spans="1:15">
      <c r="A153" s="20" t="s">
        <v>292</v>
      </c>
      <c r="B153" s="21" t="s">
        <v>293</v>
      </c>
      <c r="C153" s="18">
        <v>32.5</v>
      </c>
      <c r="D153" s="17">
        <v>3720.9232860909688</v>
      </c>
      <c r="E153" s="18">
        <v>2.66</v>
      </c>
      <c r="F153" s="17">
        <v>7129.6034206695776</v>
      </c>
      <c r="G153" s="18">
        <v>1</v>
      </c>
      <c r="H153" s="17">
        <v>6725.9145597658699</v>
      </c>
      <c r="I153" s="18">
        <v>0</v>
      </c>
      <c r="J153" s="17">
        <v>0</v>
      </c>
      <c r="K153" s="18">
        <v>20.100000000000001</v>
      </c>
      <c r="L153" s="17">
        <v>5561.9819991667</v>
      </c>
      <c r="M153" s="68">
        <v>23140</v>
      </c>
      <c r="N153" s="22">
        <v>2</v>
      </c>
      <c r="O153" s="70">
        <v>11570</v>
      </c>
    </row>
    <row r="154" spans="1:15">
      <c r="A154" s="20" t="s">
        <v>294</v>
      </c>
      <c r="B154" s="21" t="s">
        <v>295</v>
      </c>
      <c r="C154" s="18">
        <v>11.2</v>
      </c>
      <c r="D154" s="17">
        <v>1282.2874093605799</v>
      </c>
      <c r="E154" s="18">
        <v>2.5099999999999998</v>
      </c>
      <c r="F154" s="17">
        <v>6727.5581149927211</v>
      </c>
      <c r="G154" s="18">
        <v>0.85</v>
      </c>
      <c r="H154" s="17">
        <v>5717.0273758009889</v>
      </c>
      <c r="I154" s="18">
        <v>0.05</v>
      </c>
      <c r="J154" s="17">
        <v>4131.0529999999999</v>
      </c>
      <c r="K154" s="18">
        <v>0</v>
      </c>
      <c r="L154" s="17">
        <v>0</v>
      </c>
      <c r="M154" s="68">
        <v>17860</v>
      </c>
      <c r="N154" s="22">
        <v>1</v>
      </c>
      <c r="O154" s="70">
        <v>17860</v>
      </c>
    </row>
    <row r="155" spans="1:15">
      <c r="A155" s="20" t="s">
        <v>296</v>
      </c>
      <c r="B155" s="21" t="s">
        <v>297</v>
      </c>
      <c r="C155" s="18">
        <v>43.8</v>
      </c>
      <c r="D155" s="17">
        <v>5014.6596901779822</v>
      </c>
      <c r="E155" s="18">
        <v>4.5999999999999996</v>
      </c>
      <c r="F155" s="17">
        <v>12329.389374090246</v>
      </c>
      <c r="G155" s="18">
        <v>2.35</v>
      </c>
      <c r="H155" s="17">
        <v>15805.899215449796</v>
      </c>
      <c r="I155" s="18">
        <v>0</v>
      </c>
      <c r="J155" s="17">
        <v>0</v>
      </c>
      <c r="K155" s="18">
        <v>79.55</v>
      </c>
      <c r="L155" s="17">
        <v>22012.719802672185</v>
      </c>
      <c r="M155" s="160">
        <v>55160</v>
      </c>
      <c r="N155" s="22">
        <v>1</v>
      </c>
      <c r="O155" s="70">
        <v>55160</v>
      </c>
    </row>
    <row r="156" spans="1:15">
      <c r="A156" s="20" t="s">
        <v>298</v>
      </c>
      <c r="B156" s="21" t="s">
        <v>299</v>
      </c>
      <c r="C156" s="18">
        <v>12.8</v>
      </c>
      <c r="D156" s="17">
        <v>1465.4713249835202</v>
      </c>
      <c r="E156" s="18">
        <v>5.77</v>
      </c>
      <c r="F156" s="17">
        <v>15465.342758369721</v>
      </c>
      <c r="G156" s="18">
        <v>2.98</v>
      </c>
      <c r="H156" s="17">
        <v>20043.225388102292</v>
      </c>
      <c r="I156" s="18">
        <v>0.01</v>
      </c>
      <c r="J156" s="17">
        <v>826.2106</v>
      </c>
      <c r="K156" s="18">
        <v>0</v>
      </c>
      <c r="L156" s="17">
        <v>0</v>
      </c>
      <c r="M156" s="68">
        <v>37800</v>
      </c>
      <c r="N156" s="22">
        <v>1</v>
      </c>
      <c r="O156" s="70">
        <v>37800</v>
      </c>
    </row>
    <row r="157" spans="1:15">
      <c r="A157" s="20" t="s">
        <v>300</v>
      </c>
      <c r="B157" s="21" t="s">
        <v>301</v>
      </c>
      <c r="C157" s="18">
        <v>18.600000000000001</v>
      </c>
      <c r="D157" s="17">
        <v>2129.5130191166777</v>
      </c>
      <c r="E157" s="18">
        <v>6.71</v>
      </c>
      <c r="F157" s="17">
        <v>17984.826673944684</v>
      </c>
      <c r="G157" s="18">
        <v>3.68</v>
      </c>
      <c r="H157" s="17">
        <v>24751.365579938403</v>
      </c>
      <c r="I157" s="18">
        <v>0</v>
      </c>
      <c r="J157" s="17">
        <v>0</v>
      </c>
      <c r="K157" s="18">
        <v>2.9333333333333331</v>
      </c>
      <c r="L157" s="17">
        <v>811.69886555003234</v>
      </c>
      <c r="M157" s="68">
        <v>45680</v>
      </c>
      <c r="N157" s="22">
        <v>1</v>
      </c>
      <c r="O157" s="70">
        <v>45680</v>
      </c>
    </row>
    <row r="158" spans="1:15">
      <c r="A158" s="20" t="s">
        <v>302</v>
      </c>
      <c r="B158" s="21" t="s">
        <v>303</v>
      </c>
      <c r="C158" s="18">
        <v>15.2</v>
      </c>
      <c r="D158" s="17">
        <v>1740.2471984179299</v>
      </c>
      <c r="E158" s="18">
        <v>1.4400000000000002</v>
      </c>
      <c r="F158" s="17">
        <v>3859.6349344978171</v>
      </c>
      <c r="G158" s="18">
        <v>0.32</v>
      </c>
      <c r="H158" s="17">
        <v>2152.2926591250784</v>
      </c>
      <c r="I158" s="18">
        <v>0.21</v>
      </c>
      <c r="J158" s="17">
        <v>17350.422599999998</v>
      </c>
      <c r="K158" s="18">
        <v>4.5166666666666666</v>
      </c>
      <c r="L158" s="17">
        <v>1249.8317759321521</v>
      </c>
      <c r="M158" s="68">
        <v>26350</v>
      </c>
      <c r="N158" s="22">
        <v>1</v>
      </c>
      <c r="O158" s="70">
        <v>26350</v>
      </c>
    </row>
    <row r="159" spans="1:15">
      <c r="A159" s="20" t="s">
        <v>304</v>
      </c>
      <c r="B159" s="21" t="s">
        <v>305</v>
      </c>
      <c r="C159" s="18">
        <v>36.9</v>
      </c>
      <c r="D159" s="17">
        <v>4224.6790540540533</v>
      </c>
      <c r="E159" s="18">
        <v>5.38</v>
      </c>
      <c r="F159" s="17">
        <v>14420.024963609898</v>
      </c>
      <c r="G159" s="18">
        <v>2.21</v>
      </c>
      <c r="H159" s="17">
        <v>14864.271177082572</v>
      </c>
      <c r="I159" s="18">
        <v>0.11</v>
      </c>
      <c r="J159" s="17">
        <v>9088.3166000000001</v>
      </c>
      <c r="K159" s="18">
        <v>1.25</v>
      </c>
      <c r="L159" s="17">
        <v>345.89440293325248</v>
      </c>
      <c r="M159" s="68">
        <v>42940</v>
      </c>
      <c r="N159" s="22">
        <v>2</v>
      </c>
      <c r="O159" s="70">
        <v>21470</v>
      </c>
    </row>
    <row r="160" spans="1:15">
      <c r="A160" s="20" t="s">
        <v>306</v>
      </c>
      <c r="B160" s="21" t="s">
        <v>307</v>
      </c>
      <c r="C160" s="18">
        <v>40.299999999999997</v>
      </c>
      <c r="D160" s="17">
        <v>4613.9448747528013</v>
      </c>
      <c r="E160" s="18">
        <v>6.67</v>
      </c>
      <c r="F160" s="17">
        <v>17877.614592430858</v>
      </c>
      <c r="G160" s="18">
        <v>2.94</v>
      </c>
      <c r="H160" s="17">
        <v>19774.188805711656</v>
      </c>
      <c r="I160" s="18">
        <v>0</v>
      </c>
      <c r="J160" s="17">
        <v>0</v>
      </c>
      <c r="K160" s="18">
        <v>0</v>
      </c>
      <c r="L160" s="17">
        <v>0</v>
      </c>
      <c r="M160" s="68">
        <v>42270</v>
      </c>
      <c r="N160" s="22">
        <v>2</v>
      </c>
      <c r="O160" s="70">
        <v>21140</v>
      </c>
    </row>
    <row r="161" spans="1:15">
      <c r="A161" s="20" t="s">
        <v>308</v>
      </c>
      <c r="B161" s="21" t="s">
        <v>309</v>
      </c>
      <c r="C161" s="18">
        <v>35.700000000000003</v>
      </c>
      <c r="D161" s="17">
        <v>4087.2911173368493</v>
      </c>
      <c r="E161" s="18">
        <v>5.43</v>
      </c>
      <c r="F161" s="17">
        <v>14554.040065502182</v>
      </c>
      <c r="G161" s="18">
        <v>1.84</v>
      </c>
      <c r="H161" s="17">
        <v>12375.682789969202</v>
      </c>
      <c r="I161" s="18">
        <v>0</v>
      </c>
      <c r="J161" s="17">
        <v>0</v>
      </c>
      <c r="K161" s="18">
        <v>4.3</v>
      </c>
      <c r="L161" s="17">
        <v>1189.8767460903885</v>
      </c>
      <c r="M161" s="68">
        <v>32210</v>
      </c>
      <c r="N161" s="22">
        <v>2</v>
      </c>
      <c r="O161" s="70">
        <v>16110</v>
      </c>
    </row>
    <row r="162" spans="1:15">
      <c r="A162" s="20" t="s">
        <v>310</v>
      </c>
      <c r="B162" s="21" t="s">
        <v>311</v>
      </c>
      <c r="C162" s="18">
        <v>25.5</v>
      </c>
      <c r="D162" s="17">
        <v>2919.4936552406061</v>
      </c>
      <c r="E162" s="18">
        <v>6.11</v>
      </c>
      <c r="F162" s="17">
        <v>16376.645451237264</v>
      </c>
      <c r="G162" s="18">
        <v>2.4700000000000002</v>
      </c>
      <c r="H162" s="17">
        <v>16613.008962621701</v>
      </c>
      <c r="I162" s="18">
        <v>0.04</v>
      </c>
      <c r="J162" s="17">
        <v>3304.8424</v>
      </c>
      <c r="K162" s="18">
        <v>0</v>
      </c>
      <c r="L162" s="17">
        <v>0</v>
      </c>
      <c r="M162" s="68">
        <v>39210</v>
      </c>
      <c r="N162" s="22">
        <v>2</v>
      </c>
      <c r="O162" s="70">
        <v>19610</v>
      </c>
    </row>
    <row r="163" spans="1:15">
      <c r="A163" s="20" t="s">
        <v>312</v>
      </c>
      <c r="B163" s="21" t="s">
        <v>313</v>
      </c>
      <c r="C163" s="18">
        <v>24.3</v>
      </c>
      <c r="D163" s="17">
        <v>2782.1057185234013</v>
      </c>
      <c r="E163" s="18">
        <v>12.66</v>
      </c>
      <c r="F163" s="17">
        <v>33932.623799126639</v>
      </c>
      <c r="G163" s="18">
        <v>5.05</v>
      </c>
      <c r="H163" s="17">
        <v>33965.868526817641</v>
      </c>
      <c r="I163" s="18">
        <v>0</v>
      </c>
      <c r="J163" s="17">
        <v>0</v>
      </c>
      <c r="K163" s="18">
        <v>19.933333333333334</v>
      </c>
      <c r="L163" s="17">
        <v>5515.8627454422658</v>
      </c>
      <c r="M163" s="68">
        <v>76200</v>
      </c>
      <c r="N163" s="22">
        <v>2</v>
      </c>
      <c r="O163" s="70">
        <v>38100</v>
      </c>
    </row>
    <row r="164" spans="1:15">
      <c r="A164" s="20" t="s">
        <v>314</v>
      </c>
      <c r="B164" s="21" t="s">
        <v>315</v>
      </c>
      <c r="C164" s="18">
        <v>31.9</v>
      </c>
      <c r="D164" s="17">
        <v>3652.2293177323663</v>
      </c>
      <c r="E164" s="18">
        <v>8.9499999999999993</v>
      </c>
      <c r="F164" s="17">
        <v>23988.703238719067</v>
      </c>
      <c r="G164" s="18">
        <v>3.39</v>
      </c>
      <c r="H164" s="17">
        <v>22800.850357606301</v>
      </c>
      <c r="I164" s="18">
        <v>0.02</v>
      </c>
      <c r="J164" s="17">
        <v>1652.4212</v>
      </c>
      <c r="K164" s="18">
        <v>0.4</v>
      </c>
      <c r="L164" s="17">
        <v>110.68620893864079</v>
      </c>
      <c r="M164" s="68">
        <v>52200</v>
      </c>
      <c r="N164" s="22">
        <v>2</v>
      </c>
      <c r="O164" s="70">
        <v>26100</v>
      </c>
    </row>
    <row r="165" spans="1:15">
      <c r="A165" s="20" t="s">
        <v>316</v>
      </c>
      <c r="B165" s="21" t="s">
        <v>317</v>
      </c>
      <c r="C165" s="18">
        <v>33.200000000000003</v>
      </c>
      <c r="D165" s="17">
        <v>3801.0662491760054</v>
      </c>
      <c r="E165" s="18">
        <v>3.23</v>
      </c>
      <c r="F165" s="17">
        <v>8657.3755822416297</v>
      </c>
      <c r="G165" s="18">
        <v>2.02</v>
      </c>
      <c r="H165" s="17">
        <v>13586.347410727058</v>
      </c>
      <c r="I165" s="18">
        <v>0</v>
      </c>
      <c r="J165" s="17">
        <v>0</v>
      </c>
      <c r="K165" s="18">
        <v>14.4</v>
      </c>
      <c r="L165" s="17">
        <v>3984.7035217910684</v>
      </c>
      <c r="M165" s="68">
        <v>30030</v>
      </c>
      <c r="N165" s="22">
        <v>2</v>
      </c>
      <c r="O165" s="70">
        <v>15020</v>
      </c>
    </row>
    <row r="166" spans="1:15">
      <c r="A166" s="20" t="s">
        <v>318</v>
      </c>
      <c r="B166" s="21" t="s">
        <v>319</v>
      </c>
      <c r="C166" s="18">
        <v>64.5</v>
      </c>
      <c r="D166" s="17">
        <v>7384.6015985497688</v>
      </c>
      <c r="E166" s="18">
        <v>3.75</v>
      </c>
      <c r="F166" s="17">
        <v>10051.132641921396</v>
      </c>
      <c r="G166" s="18">
        <v>1.04</v>
      </c>
      <c r="H166" s="17">
        <v>6994.9511421565048</v>
      </c>
      <c r="I166" s="18">
        <v>0</v>
      </c>
      <c r="J166" s="17">
        <v>0</v>
      </c>
      <c r="K166" s="18">
        <v>5.3833333333333337</v>
      </c>
      <c r="L166" s="17">
        <v>1489.6518952992074</v>
      </c>
      <c r="M166" s="68">
        <v>25920</v>
      </c>
      <c r="N166" s="22">
        <v>2</v>
      </c>
      <c r="O166" s="70">
        <v>12960</v>
      </c>
    </row>
    <row r="167" spans="1:15">
      <c r="A167" s="20" t="s">
        <v>320</v>
      </c>
      <c r="B167" s="21" t="s">
        <v>321</v>
      </c>
      <c r="C167" s="18">
        <v>46.4</v>
      </c>
      <c r="D167" s="17">
        <v>5312.3335530652603</v>
      </c>
      <c r="E167" s="18">
        <v>6.3100000000000005</v>
      </c>
      <c r="F167" s="17">
        <v>16912.705858806406</v>
      </c>
      <c r="G167" s="18">
        <v>2.31</v>
      </c>
      <c r="H167" s="17">
        <v>15536.86263305916</v>
      </c>
      <c r="I167" s="18">
        <v>0</v>
      </c>
      <c r="J167" s="17">
        <v>0</v>
      </c>
      <c r="K167" s="18">
        <v>0</v>
      </c>
      <c r="L167" s="17">
        <v>0</v>
      </c>
      <c r="M167" s="68">
        <v>37760</v>
      </c>
      <c r="N167" s="22">
        <v>2</v>
      </c>
      <c r="O167" s="70">
        <v>18880</v>
      </c>
    </row>
    <row r="168" spans="1:15">
      <c r="A168" s="20" t="s">
        <v>322</v>
      </c>
      <c r="B168" s="21" t="s">
        <v>323</v>
      </c>
      <c r="C168" s="18">
        <v>64.8</v>
      </c>
      <c r="D168" s="17">
        <v>7418.94858272907</v>
      </c>
      <c r="E168" s="18">
        <v>7.8</v>
      </c>
      <c r="F168" s="17">
        <v>20906.355895196506</v>
      </c>
      <c r="G168" s="18">
        <v>3.45</v>
      </c>
      <c r="H168" s="17">
        <v>23204.405231192253</v>
      </c>
      <c r="I168" s="18">
        <v>7.0000000000000007E-2</v>
      </c>
      <c r="J168" s="17">
        <v>5783.4742000000006</v>
      </c>
      <c r="K168" s="18">
        <v>6.2833333333333332</v>
      </c>
      <c r="L168" s="17">
        <v>1738.695865411149</v>
      </c>
      <c r="M168" s="68">
        <v>59050</v>
      </c>
      <c r="N168" s="22">
        <v>2</v>
      </c>
      <c r="O168" s="70">
        <v>29530</v>
      </c>
    </row>
    <row r="169" spans="1:15">
      <c r="A169" s="20" t="s">
        <v>324</v>
      </c>
      <c r="B169" s="21" t="s">
        <v>325</v>
      </c>
      <c r="C169" s="18">
        <v>38</v>
      </c>
      <c r="D169" s="17">
        <v>4350.6179960448253</v>
      </c>
      <c r="E169" s="18">
        <v>3.3400000000000003</v>
      </c>
      <c r="F169" s="17">
        <v>8952.2088064046584</v>
      </c>
      <c r="G169" s="18">
        <v>0.91</v>
      </c>
      <c r="H169" s="17">
        <v>6120.5822493869418</v>
      </c>
      <c r="I169" s="18">
        <v>0</v>
      </c>
      <c r="J169" s="17">
        <v>0</v>
      </c>
      <c r="K169" s="18">
        <v>16.433333333333334</v>
      </c>
      <c r="L169" s="17">
        <v>4547.3584172291594</v>
      </c>
      <c r="M169" s="68">
        <v>23970</v>
      </c>
      <c r="N169" s="22">
        <v>2</v>
      </c>
      <c r="O169" s="70">
        <v>11990</v>
      </c>
    </row>
    <row r="170" spans="1:15">
      <c r="A170" s="20" t="s">
        <v>326</v>
      </c>
      <c r="B170" s="21" t="s">
        <v>327</v>
      </c>
      <c r="C170" s="18">
        <v>32.200000000000003</v>
      </c>
      <c r="D170" s="17">
        <v>3686.576301911668</v>
      </c>
      <c r="E170" s="18">
        <v>3.02</v>
      </c>
      <c r="F170" s="17">
        <v>8094.5121542940315</v>
      </c>
      <c r="G170" s="18">
        <v>0.83</v>
      </c>
      <c r="H170" s="17">
        <v>5582.5090846056719</v>
      </c>
      <c r="I170" s="18">
        <v>0.04</v>
      </c>
      <c r="J170" s="17">
        <v>3304.8424</v>
      </c>
      <c r="K170" s="18">
        <v>0</v>
      </c>
      <c r="L170" s="17">
        <v>0</v>
      </c>
      <c r="M170" s="68">
        <v>20670</v>
      </c>
      <c r="N170" s="22">
        <v>2</v>
      </c>
      <c r="O170" s="70">
        <v>10340</v>
      </c>
    </row>
    <row r="171" spans="1:15">
      <c r="A171" s="20" t="s">
        <v>328</v>
      </c>
      <c r="B171" s="21" t="s">
        <v>329</v>
      </c>
      <c r="C171" s="18">
        <v>40.4</v>
      </c>
      <c r="D171" s="17">
        <v>4625.393869479235</v>
      </c>
      <c r="E171" s="18">
        <v>3.8499999999999996</v>
      </c>
      <c r="F171" s="17">
        <v>10319.162845705967</v>
      </c>
      <c r="G171" s="18">
        <v>1.32</v>
      </c>
      <c r="H171" s="17">
        <v>8878.2072188909478</v>
      </c>
      <c r="I171" s="18">
        <v>0.02</v>
      </c>
      <c r="J171" s="17">
        <v>1652.4212</v>
      </c>
      <c r="K171" s="18">
        <v>25.25</v>
      </c>
      <c r="L171" s="17">
        <v>6987.0669392517002</v>
      </c>
      <c r="M171" s="68">
        <v>32460</v>
      </c>
      <c r="N171" s="22">
        <v>2</v>
      </c>
      <c r="O171" s="70">
        <v>16230</v>
      </c>
    </row>
    <row r="172" spans="1:15">
      <c r="A172" s="20" t="s">
        <v>330</v>
      </c>
      <c r="B172" s="21" t="s">
        <v>331</v>
      </c>
      <c r="C172" s="18">
        <v>21.4</v>
      </c>
      <c r="D172" s="17">
        <v>2450.0848714568224</v>
      </c>
      <c r="E172" s="18">
        <v>6.5600000000000005</v>
      </c>
      <c r="F172" s="17">
        <v>17582.781368267832</v>
      </c>
      <c r="G172" s="18">
        <v>3.14</v>
      </c>
      <c r="H172" s="17">
        <v>21119.371717664832</v>
      </c>
      <c r="I172" s="18">
        <v>0.01</v>
      </c>
      <c r="J172" s="17">
        <v>826.2106</v>
      </c>
      <c r="K172" s="18">
        <v>0</v>
      </c>
      <c r="L172" s="17">
        <v>0</v>
      </c>
      <c r="M172" s="68">
        <v>41980</v>
      </c>
      <c r="N172" s="22">
        <v>2</v>
      </c>
      <c r="O172" s="70">
        <v>20990</v>
      </c>
    </row>
    <row r="173" spans="1:15">
      <c r="A173" s="20" t="s">
        <v>332</v>
      </c>
      <c r="B173" s="21" t="s">
        <v>333</v>
      </c>
      <c r="C173" s="18">
        <v>19.8</v>
      </c>
      <c r="D173" s="17">
        <v>2266.9009558338826</v>
      </c>
      <c r="E173" s="18">
        <v>4.68</v>
      </c>
      <c r="F173" s="17">
        <v>12543.813537117903</v>
      </c>
      <c r="G173" s="18">
        <v>1.96</v>
      </c>
      <c r="H173" s="17">
        <v>13182.792537141104</v>
      </c>
      <c r="I173" s="18">
        <v>0.04</v>
      </c>
      <c r="J173" s="17">
        <v>3304.8424</v>
      </c>
      <c r="K173" s="18">
        <v>1.1000000000000001</v>
      </c>
      <c r="L173" s="17">
        <v>304.3870745812622</v>
      </c>
      <c r="M173" s="68">
        <v>31600</v>
      </c>
      <c r="N173" s="22">
        <v>2</v>
      </c>
      <c r="O173" s="70">
        <v>15800</v>
      </c>
    </row>
    <row r="174" spans="1:15">
      <c r="A174" s="20" t="s">
        <v>334</v>
      </c>
      <c r="B174" s="21" t="s">
        <v>335</v>
      </c>
      <c r="C174" s="18">
        <v>24.4</v>
      </c>
      <c r="D174" s="17">
        <v>2793.554713249835</v>
      </c>
      <c r="E174" s="18">
        <v>2.44</v>
      </c>
      <c r="F174" s="17">
        <v>6539.936972343522</v>
      </c>
      <c r="G174" s="18">
        <v>0.85</v>
      </c>
      <c r="H174" s="17">
        <v>5717.0273758009889</v>
      </c>
      <c r="I174" s="18">
        <v>0</v>
      </c>
      <c r="J174" s="17">
        <v>0</v>
      </c>
      <c r="K174" s="18">
        <v>0</v>
      </c>
      <c r="L174" s="17">
        <v>0</v>
      </c>
      <c r="M174" s="68">
        <v>15050</v>
      </c>
      <c r="N174" s="22">
        <v>2</v>
      </c>
      <c r="O174" s="70">
        <v>7530</v>
      </c>
    </row>
    <row r="175" spans="1:15">
      <c r="A175" s="20" t="s">
        <v>336</v>
      </c>
      <c r="B175" s="21" t="s">
        <v>337</v>
      </c>
      <c r="C175" s="18">
        <v>31.5</v>
      </c>
      <c r="D175" s="17">
        <v>3606.4333388266314</v>
      </c>
      <c r="E175" s="18">
        <v>1.9</v>
      </c>
      <c r="F175" s="17">
        <v>5092.5738719068413</v>
      </c>
      <c r="G175" s="18">
        <v>0.61</v>
      </c>
      <c r="H175" s="17">
        <v>4102.8078814571809</v>
      </c>
      <c r="I175" s="18">
        <v>0.06</v>
      </c>
      <c r="J175" s="17">
        <v>4957.2635999999993</v>
      </c>
      <c r="K175" s="18">
        <v>0</v>
      </c>
      <c r="L175" s="17">
        <v>0</v>
      </c>
      <c r="M175" s="68">
        <v>17760</v>
      </c>
      <c r="N175" s="22">
        <v>1</v>
      </c>
      <c r="O175" s="70">
        <v>17760</v>
      </c>
    </row>
    <row r="176" spans="1:15">
      <c r="A176" s="20" t="s">
        <v>338</v>
      </c>
      <c r="B176" s="21" t="s">
        <v>339</v>
      </c>
      <c r="C176" s="18">
        <v>19.5</v>
      </c>
      <c r="D176" s="17">
        <v>2232.5539716545813</v>
      </c>
      <c r="E176" s="18">
        <v>4.05</v>
      </c>
      <c r="F176" s="17">
        <v>10855.223253275108</v>
      </c>
      <c r="G176" s="18">
        <v>1.82</v>
      </c>
      <c r="H176" s="17">
        <v>12241.164498773884</v>
      </c>
      <c r="I176" s="18">
        <v>0</v>
      </c>
      <c r="J176" s="17">
        <v>0</v>
      </c>
      <c r="K176" s="18">
        <v>147.51666666666668</v>
      </c>
      <c r="L176" s="17">
        <v>40820.15147149624</v>
      </c>
      <c r="M176" s="68">
        <v>66150</v>
      </c>
      <c r="N176" s="22">
        <v>1</v>
      </c>
      <c r="O176" s="70">
        <v>66150</v>
      </c>
    </row>
    <row r="177" spans="1:15">
      <c r="A177" s="20" t="s">
        <v>340</v>
      </c>
      <c r="B177" s="21" t="s">
        <v>341</v>
      </c>
      <c r="C177" s="18">
        <v>15.8</v>
      </c>
      <c r="D177" s="17">
        <v>1808.9411667765326</v>
      </c>
      <c r="E177" s="18">
        <v>2.31</v>
      </c>
      <c r="F177" s="17">
        <v>6191.4977074235803</v>
      </c>
      <c r="G177" s="18">
        <v>0.67</v>
      </c>
      <c r="H177" s="17">
        <v>4506.3627550431329</v>
      </c>
      <c r="I177" s="18">
        <v>0.05</v>
      </c>
      <c r="J177" s="17">
        <v>4131.0529999999999</v>
      </c>
      <c r="K177" s="18">
        <v>24.516666666666666</v>
      </c>
      <c r="L177" s="17">
        <v>6784.1422228641914</v>
      </c>
      <c r="M177" s="68">
        <v>23420</v>
      </c>
      <c r="N177" s="22">
        <v>1</v>
      </c>
      <c r="O177" s="70">
        <v>23420</v>
      </c>
    </row>
    <row r="178" spans="1:15">
      <c r="A178" s="20" t="s">
        <v>342</v>
      </c>
      <c r="B178" s="21" t="s">
        <v>343</v>
      </c>
      <c r="C178" s="18">
        <v>10.4</v>
      </c>
      <c r="D178" s="17">
        <v>1190.69545154911</v>
      </c>
      <c r="E178" s="18">
        <v>1.39</v>
      </c>
      <c r="F178" s="17">
        <v>3725.619832605531</v>
      </c>
      <c r="G178" s="18">
        <v>0.24</v>
      </c>
      <c r="H178" s="17">
        <v>1614.2194943438087</v>
      </c>
      <c r="I178" s="18">
        <v>0</v>
      </c>
      <c r="J178" s="17">
        <v>0</v>
      </c>
      <c r="K178" s="18">
        <v>2.9833333333333334</v>
      </c>
      <c r="L178" s="17">
        <v>825.53464166736262</v>
      </c>
      <c r="M178" s="68">
        <v>7360</v>
      </c>
      <c r="N178" s="22">
        <v>1</v>
      </c>
      <c r="O178" s="70">
        <v>7360</v>
      </c>
    </row>
    <row r="179" spans="1:15">
      <c r="A179" s="20" t="s">
        <v>344</v>
      </c>
      <c r="B179" s="21" t="s">
        <v>345</v>
      </c>
      <c r="C179" s="18">
        <v>10.1</v>
      </c>
      <c r="D179" s="17">
        <v>1156.3484673698088</v>
      </c>
      <c r="E179" s="18">
        <v>2.09</v>
      </c>
      <c r="F179" s="17">
        <v>5601.8312590975247</v>
      </c>
      <c r="G179" s="18">
        <v>0.9</v>
      </c>
      <c r="H179" s="17">
        <v>6053.3231037892829</v>
      </c>
      <c r="I179" s="18">
        <v>7.0000000000000007E-2</v>
      </c>
      <c r="J179" s="17">
        <v>5783.4742000000006</v>
      </c>
      <c r="K179" s="18">
        <v>0.21666666666666667</v>
      </c>
      <c r="L179" s="17">
        <v>59.955029841763761</v>
      </c>
      <c r="M179" s="68">
        <v>18650</v>
      </c>
      <c r="N179" s="22">
        <v>1</v>
      </c>
      <c r="O179" s="70">
        <v>18650</v>
      </c>
    </row>
    <row r="180" spans="1:15">
      <c r="A180" s="20" t="s">
        <v>346</v>
      </c>
      <c r="B180" s="21" t="s">
        <v>347</v>
      </c>
      <c r="C180" s="18">
        <v>37.9</v>
      </c>
      <c r="D180" s="17">
        <v>4339.1690013183916</v>
      </c>
      <c r="E180" s="18">
        <v>3.54</v>
      </c>
      <c r="F180" s="17">
        <v>9488.2692139737992</v>
      </c>
      <c r="G180" s="18">
        <v>1.45</v>
      </c>
      <c r="H180" s="17">
        <v>9752.5761116605117</v>
      </c>
      <c r="I180" s="18">
        <v>0.05</v>
      </c>
      <c r="J180" s="17">
        <v>4131.0529999999999</v>
      </c>
      <c r="K180" s="18">
        <v>0</v>
      </c>
      <c r="L180" s="17">
        <v>0</v>
      </c>
      <c r="M180" s="68">
        <v>27710</v>
      </c>
      <c r="N180" s="22">
        <v>2</v>
      </c>
      <c r="O180" s="70">
        <v>13860</v>
      </c>
    </row>
    <row r="181" spans="1:15">
      <c r="A181" s="20" t="s">
        <v>348</v>
      </c>
      <c r="B181" s="21" t="s">
        <v>349</v>
      </c>
      <c r="C181" s="18">
        <v>56.3</v>
      </c>
      <c r="D181" s="17">
        <v>6445.7840309822013</v>
      </c>
      <c r="E181" s="18">
        <v>8.77</v>
      </c>
      <c r="F181" s="17">
        <v>23506.248871906839</v>
      </c>
      <c r="G181" s="18">
        <v>3.3</v>
      </c>
      <c r="H181" s="17">
        <v>22195.518047227368</v>
      </c>
      <c r="I181" s="18">
        <v>0.01</v>
      </c>
      <c r="J181" s="17">
        <v>826.2106</v>
      </c>
      <c r="K181" s="18">
        <v>2.0499999999999998</v>
      </c>
      <c r="L181" s="17">
        <v>567.266820810534</v>
      </c>
      <c r="M181" s="68">
        <v>53540</v>
      </c>
      <c r="N181" s="22">
        <v>2</v>
      </c>
      <c r="O181" s="70">
        <v>26770</v>
      </c>
    </row>
    <row r="182" spans="1:15">
      <c r="A182" s="20" t="s">
        <v>350</v>
      </c>
      <c r="B182" s="21" t="s">
        <v>351</v>
      </c>
      <c r="C182" s="18">
        <v>75.7</v>
      </c>
      <c r="D182" s="17">
        <v>8666.8890079103494</v>
      </c>
      <c r="E182" s="18">
        <v>4.5600000000000005</v>
      </c>
      <c r="F182" s="17">
        <v>12222.17729257642</v>
      </c>
      <c r="G182" s="18">
        <v>1.07</v>
      </c>
      <c r="H182" s="17">
        <v>7196.7285789494808</v>
      </c>
      <c r="I182" s="18">
        <v>0.03</v>
      </c>
      <c r="J182" s="17">
        <v>2478.6317999999997</v>
      </c>
      <c r="K182" s="18">
        <v>0.73333333333333328</v>
      </c>
      <c r="L182" s="17">
        <v>202.92471638750808</v>
      </c>
      <c r="M182" s="68">
        <v>30770</v>
      </c>
      <c r="N182" s="22">
        <v>2</v>
      </c>
      <c r="O182" s="70">
        <v>15390</v>
      </c>
    </row>
    <row r="183" spans="1:15">
      <c r="A183" s="20" t="s">
        <v>352</v>
      </c>
      <c r="B183" s="21" t="s">
        <v>353</v>
      </c>
      <c r="C183" s="18">
        <v>62.6</v>
      </c>
      <c r="D183" s="17">
        <v>7167.0706987475278</v>
      </c>
      <c r="E183" s="18">
        <v>7.4399999999999995</v>
      </c>
      <c r="F183" s="17">
        <v>19941.44716157205</v>
      </c>
      <c r="G183" s="18">
        <v>3.09</v>
      </c>
      <c r="H183" s="17">
        <v>20783.075989676538</v>
      </c>
      <c r="I183" s="18">
        <v>0</v>
      </c>
      <c r="J183" s="17">
        <v>0</v>
      </c>
      <c r="K183" s="18">
        <v>0</v>
      </c>
      <c r="L183" s="17">
        <v>0</v>
      </c>
      <c r="M183" s="68">
        <v>47890</v>
      </c>
      <c r="N183" s="22">
        <v>2</v>
      </c>
      <c r="O183" s="70">
        <v>23950</v>
      </c>
    </row>
    <row r="184" spans="1:15">
      <c r="A184" s="20" t="s">
        <v>354</v>
      </c>
      <c r="B184" s="21" t="s">
        <v>355</v>
      </c>
      <c r="C184" s="18">
        <v>22.5</v>
      </c>
      <c r="D184" s="17">
        <v>2576.023813447594</v>
      </c>
      <c r="E184" s="18">
        <v>6.01</v>
      </c>
      <c r="F184" s="17">
        <v>16108.615247452692</v>
      </c>
      <c r="G184" s="18">
        <v>1.6</v>
      </c>
      <c r="H184" s="17">
        <v>10761.463295625392</v>
      </c>
      <c r="I184" s="18">
        <v>0</v>
      </c>
      <c r="J184" s="17">
        <v>0</v>
      </c>
      <c r="K184" s="18">
        <v>0</v>
      </c>
      <c r="L184" s="17">
        <v>0</v>
      </c>
      <c r="M184" s="68">
        <v>29450</v>
      </c>
      <c r="N184" s="22">
        <v>2</v>
      </c>
      <c r="O184" s="70">
        <v>14730</v>
      </c>
    </row>
    <row r="185" spans="1:15">
      <c r="A185" s="20" t="s">
        <v>356</v>
      </c>
      <c r="B185" s="21" t="s">
        <v>357</v>
      </c>
      <c r="C185" s="18">
        <v>21.7</v>
      </c>
      <c r="D185" s="17">
        <v>2484.4318556361236</v>
      </c>
      <c r="E185" s="18">
        <v>3.79</v>
      </c>
      <c r="F185" s="17">
        <v>10158.344723435226</v>
      </c>
      <c r="G185" s="18">
        <v>1.27</v>
      </c>
      <c r="H185" s="17">
        <v>8541.9114909026557</v>
      </c>
      <c r="I185" s="18">
        <v>0</v>
      </c>
      <c r="J185" s="17">
        <v>0</v>
      </c>
      <c r="K185" s="18">
        <v>0</v>
      </c>
      <c r="L185" s="17">
        <v>0</v>
      </c>
      <c r="M185" s="68">
        <v>21180</v>
      </c>
      <c r="N185" s="22">
        <v>2</v>
      </c>
      <c r="O185" s="70">
        <v>10590</v>
      </c>
    </row>
    <row r="186" spans="1:15">
      <c r="A186" s="20" t="s">
        <v>358</v>
      </c>
      <c r="B186" s="21" t="s">
        <v>359</v>
      </c>
      <c r="C186" s="18">
        <v>43.5</v>
      </c>
      <c r="D186" s="17">
        <v>4980.3127059986809</v>
      </c>
      <c r="E186" s="18">
        <v>5.83</v>
      </c>
      <c r="F186" s="17">
        <v>15626.160880640466</v>
      </c>
      <c r="G186" s="18">
        <v>1.87</v>
      </c>
      <c r="H186" s="17">
        <v>12577.460226762178</v>
      </c>
      <c r="I186" s="18">
        <v>0.11</v>
      </c>
      <c r="J186" s="17">
        <v>9088.3166000000001</v>
      </c>
      <c r="K186" s="18">
        <v>1.2666666666666666</v>
      </c>
      <c r="L186" s="17">
        <v>350.50632830569583</v>
      </c>
      <c r="M186" s="68">
        <v>42620</v>
      </c>
      <c r="N186" s="22">
        <v>2</v>
      </c>
      <c r="O186" s="70">
        <v>21310</v>
      </c>
    </row>
    <row r="187" spans="1:15">
      <c r="A187" s="20" t="s">
        <v>360</v>
      </c>
      <c r="B187" s="21" t="s">
        <v>361</v>
      </c>
      <c r="C187" s="18">
        <v>60</v>
      </c>
      <c r="D187" s="17">
        <v>6869.3968358602506</v>
      </c>
      <c r="E187" s="18">
        <v>6.66</v>
      </c>
      <c r="F187" s="17">
        <v>17850.8115720524</v>
      </c>
      <c r="G187" s="18">
        <v>2.23</v>
      </c>
      <c r="H187" s="17">
        <v>14998.78946827789</v>
      </c>
      <c r="I187" s="18">
        <v>0</v>
      </c>
      <c r="J187" s="17">
        <v>0</v>
      </c>
      <c r="K187" s="18">
        <v>0</v>
      </c>
      <c r="L187" s="17">
        <v>0</v>
      </c>
      <c r="M187" s="68">
        <v>39720</v>
      </c>
      <c r="N187" s="22">
        <v>2</v>
      </c>
      <c r="O187" s="70">
        <v>19860</v>
      </c>
    </row>
    <row r="188" spans="1:15">
      <c r="A188" s="20" t="s">
        <v>362</v>
      </c>
      <c r="B188" s="21" t="s">
        <v>363</v>
      </c>
      <c r="C188" s="18">
        <v>36.700000000000003</v>
      </c>
      <c r="D188" s="17">
        <v>4201.7810646011867</v>
      </c>
      <c r="E188" s="18">
        <v>9.8999999999999986</v>
      </c>
      <c r="F188" s="17">
        <v>26534.990174672483</v>
      </c>
      <c r="G188" s="18">
        <v>3.59</v>
      </c>
      <c r="H188" s="17">
        <v>24146.033269559473</v>
      </c>
      <c r="I188" s="18">
        <v>0.03</v>
      </c>
      <c r="J188" s="17">
        <v>2478.6317999999997</v>
      </c>
      <c r="K188" s="18">
        <v>0.15</v>
      </c>
      <c r="L188" s="17">
        <v>41.507328351990296</v>
      </c>
      <c r="M188" s="68">
        <v>57400</v>
      </c>
      <c r="N188" s="22">
        <v>2</v>
      </c>
      <c r="O188" s="70">
        <v>28700</v>
      </c>
    </row>
    <row r="189" spans="1:15">
      <c r="A189" s="20" t="s">
        <v>364</v>
      </c>
      <c r="B189" s="21" t="s">
        <v>365</v>
      </c>
      <c r="C189" s="18">
        <v>45.7</v>
      </c>
      <c r="D189" s="17">
        <v>5232.1905899802241</v>
      </c>
      <c r="E189" s="18">
        <v>7.99</v>
      </c>
      <c r="F189" s="17">
        <v>21415.613282387192</v>
      </c>
      <c r="G189" s="18">
        <v>3.54</v>
      </c>
      <c r="H189" s="17">
        <v>23809.737541571179</v>
      </c>
      <c r="I189" s="18">
        <v>0</v>
      </c>
      <c r="J189" s="17">
        <v>0</v>
      </c>
      <c r="K189" s="18">
        <v>1.1000000000000001</v>
      </c>
      <c r="L189" s="17">
        <v>304.3870745812622</v>
      </c>
      <c r="M189" s="68">
        <v>50760</v>
      </c>
      <c r="N189" s="22">
        <v>2</v>
      </c>
      <c r="O189" s="70">
        <v>25380</v>
      </c>
    </row>
    <row r="190" spans="1:15">
      <c r="A190" s="20" t="s">
        <v>366</v>
      </c>
      <c r="B190" s="21" t="s">
        <v>367</v>
      </c>
      <c r="C190" s="18">
        <v>34</v>
      </c>
      <c r="D190" s="17">
        <v>3892.6582069874748</v>
      </c>
      <c r="E190" s="18">
        <v>6.0600000000000005</v>
      </c>
      <c r="F190" s="17">
        <v>16242.63034934498</v>
      </c>
      <c r="G190" s="18">
        <v>2.44</v>
      </c>
      <c r="H190" s="17">
        <v>16411.231525828724</v>
      </c>
      <c r="I190" s="18">
        <v>0.03</v>
      </c>
      <c r="J190" s="17">
        <v>2478.6317999999997</v>
      </c>
      <c r="K190" s="18">
        <v>9.6999999999999993</v>
      </c>
      <c r="L190" s="17">
        <v>2684.1405667620388</v>
      </c>
      <c r="M190" s="68">
        <v>41710</v>
      </c>
      <c r="N190" s="22">
        <v>2</v>
      </c>
      <c r="O190" s="70">
        <v>20860</v>
      </c>
    </row>
    <row r="191" spans="1:15">
      <c r="A191" s="20" t="s">
        <v>368</v>
      </c>
      <c r="B191" s="21" t="s">
        <v>369</v>
      </c>
      <c r="C191" s="18">
        <v>36.299999999999997</v>
      </c>
      <c r="D191" s="17">
        <v>4155.9850856954508</v>
      </c>
      <c r="E191" s="18">
        <v>5.32</v>
      </c>
      <c r="F191" s="17">
        <v>14259.206841339155</v>
      </c>
      <c r="G191" s="18">
        <v>2.36</v>
      </c>
      <c r="H191" s="17">
        <v>15873.158361047452</v>
      </c>
      <c r="I191" s="18">
        <v>7.0000000000000007E-2</v>
      </c>
      <c r="J191" s="17">
        <v>5783.4742000000006</v>
      </c>
      <c r="K191" s="18">
        <v>10.85</v>
      </c>
      <c r="L191" s="17">
        <v>3002.3634174606314</v>
      </c>
      <c r="M191" s="68">
        <v>43070</v>
      </c>
      <c r="N191" s="22">
        <v>2</v>
      </c>
      <c r="O191" s="70">
        <v>21540</v>
      </c>
    </row>
    <row r="192" spans="1:15">
      <c r="A192" s="20" t="s">
        <v>370</v>
      </c>
      <c r="B192" s="21" t="s">
        <v>371</v>
      </c>
      <c r="C192" s="18">
        <v>21</v>
      </c>
      <c r="D192" s="17">
        <v>2404.2888925510874</v>
      </c>
      <c r="E192" s="18">
        <v>4.95</v>
      </c>
      <c r="F192" s="17">
        <v>13267.495087336245</v>
      </c>
      <c r="G192" s="18">
        <v>1.49</v>
      </c>
      <c r="H192" s="17">
        <v>10021.612694051146</v>
      </c>
      <c r="I192" s="18">
        <v>0.08</v>
      </c>
      <c r="J192" s="17">
        <v>6609.6848</v>
      </c>
      <c r="K192" s="18">
        <v>0.96666666666666667</v>
      </c>
      <c r="L192" s="17">
        <v>267.49167160171527</v>
      </c>
      <c r="M192" s="68">
        <v>32570</v>
      </c>
      <c r="N192" s="22">
        <v>2</v>
      </c>
      <c r="O192" s="70">
        <v>16290</v>
      </c>
    </row>
    <row r="193" spans="1:15">
      <c r="A193" s="20" t="s">
        <v>372</v>
      </c>
      <c r="B193" s="21" t="s">
        <v>373</v>
      </c>
      <c r="C193" s="18">
        <v>16.399999999999999</v>
      </c>
      <c r="D193" s="17">
        <v>1877.6351351351348</v>
      </c>
      <c r="E193" s="18">
        <v>3.68</v>
      </c>
      <c r="F193" s="17">
        <v>9863.5114992721974</v>
      </c>
      <c r="G193" s="18">
        <v>1.5</v>
      </c>
      <c r="H193" s="17">
        <v>10088.871839648804</v>
      </c>
      <c r="I193" s="18">
        <v>0.05</v>
      </c>
      <c r="J193" s="17">
        <v>4131.0529999999999</v>
      </c>
      <c r="K193" s="18">
        <v>0.16666666666666666</v>
      </c>
      <c r="L193" s="17">
        <v>46.119253724433662</v>
      </c>
      <c r="M193" s="68">
        <v>26010</v>
      </c>
      <c r="N193" s="22">
        <v>2</v>
      </c>
      <c r="O193" s="70">
        <v>13010</v>
      </c>
    </row>
    <row r="194" spans="1:15">
      <c r="A194" s="20" t="s">
        <v>374</v>
      </c>
      <c r="B194" s="21" t="s">
        <v>375</v>
      </c>
      <c r="C194" s="18">
        <v>47.1</v>
      </c>
      <c r="D194" s="17">
        <v>5392.4765161502964</v>
      </c>
      <c r="E194" s="18">
        <v>10.17</v>
      </c>
      <c r="F194" s="17">
        <v>27258.671724890828</v>
      </c>
      <c r="G194" s="18">
        <v>4.87</v>
      </c>
      <c r="H194" s="17">
        <v>32755.203906059785</v>
      </c>
      <c r="I194" s="18">
        <v>0.01</v>
      </c>
      <c r="J194" s="17">
        <v>826.2106</v>
      </c>
      <c r="K194" s="18">
        <v>0</v>
      </c>
      <c r="L194" s="17">
        <v>0</v>
      </c>
      <c r="M194" s="68">
        <v>66230</v>
      </c>
      <c r="N194" s="22">
        <v>2</v>
      </c>
      <c r="O194" s="70">
        <v>33120</v>
      </c>
    </row>
    <row r="195" spans="1:15">
      <c r="A195" s="20" t="s">
        <v>376</v>
      </c>
      <c r="B195" s="21" t="s">
        <v>377</v>
      </c>
      <c r="C195" s="18">
        <v>37.9</v>
      </c>
      <c r="D195" s="17">
        <v>4339.1690013183916</v>
      </c>
      <c r="E195" s="18">
        <v>4.76</v>
      </c>
      <c r="F195" s="17">
        <v>12758.237700145559</v>
      </c>
      <c r="G195" s="18">
        <v>2.0299999999999998</v>
      </c>
      <c r="H195" s="17">
        <v>13653.606556324714</v>
      </c>
      <c r="I195" s="18">
        <v>0.1</v>
      </c>
      <c r="J195" s="17">
        <v>8262.1059999999998</v>
      </c>
      <c r="K195" s="18">
        <v>9.5500000000000007</v>
      </c>
      <c r="L195" s="17">
        <v>2642.6332384100492</v>
      </c>
      <c r="M195" s="68">
        <v>41660</v>
      </c>
      <c r="N195" s="22">
        <v>2</v>
      </c>
      <c r="O195" s="70">
        <v>20830</v>
      </c>
    </row>
    <row r="196" spans="1:15">
      <c r="A196" s="20" t="s">
        <v>378</v>
      </c>
      <c r="B196" s="21" t="s">
        <v>379</v>
      </c>
      <c r="C196" s="18">
        <v>20.6</v>
      </c>
      <c r="D196" s="17">
        <v>2358.4929136453529</v>
      </c>
      <c r="E196" s="18">
        <v>4</v>
      </c>
      <c r="F196" s="17">
        <v>10721.208151382823</v>
      </c>
      <c r="G196" s="18">
        <v>2.04</v>
      </c>
      <c r="H196" s="17">
        <v>13720.865701922376</v>
      </c>
      <c r="I196" s="18">
        <v>0</v>
      </c>
      <c r="J196" s="17">
        <v>0</v>
      </c>
      <c r="K196" s="18">
        <v>47.716666666666669</v>
      </c>
      <c r="L196" s="17">
        <v>13203.942341305357</v>
      </c>
      <c r="M196" s="68">
        <v>40000</v>
      </c>
      <c r="N196" s="22">
        <v>1</v>
      </c>
      <c r="O196" s="70">
        <v>40000</v>
      </c>
    </row>
    <row r="197" spans="1:15">
      <c r="A197" s="20" t="s">
        <v>380</v>
      </c>
      <c r="B197" s="21" t="s">
        <v>381</v>
      </c>
      <c r="C197" s="18">
        <v>27.7</v>
      </c>
      <c r="D197" s="17">
        <v>3171.3715392221488</v>
      </c>
      <c r="E197" s="18">
        <v>1.9300000000000002</v>
      </c>
      <c r="F197" s="17">
        <v>5172.9829330422126</v>
      </c>
      <c r="G197" s="18">
        <v>0.57999999999999996</v>
      </c>
      <c r="H197" s="17">
        <v>3901.0304446642044</v>
      </c>
      <c r="I197" s="18">
        <v>0</v>
      </c>
      <c r="J197" s="17">
        <v>0</v>
      </c>
      <c r="K197" s="18">
        <v>0</v>
      </c>
      <c r="L197" s="17">
        <v>0</v>
      </c>
      <c r="M197" s="68">
        <v>12250</v>
      </c>
      <c r="N197" s="22">
        <v>1</v>
      </c>
      <c r="O197" s="70">
        <v>12250</v>
      </c>
    </row>
    <row r="198" spans="1:15">
      <c r="A198" s="20" t="s">
        <v>382</v>
      </c>
      <c r="B198" s="21" t="s">
        <v>383</v>
      </c>
      <c r="C198" s="18">
        <v>21.6</v>
      </c>
      <c r="D198" s="17">
        <v>2472.9828609096903</v>
      </c>
      <c r="E198" s="18">
        <v>2.0699999999999998</v>
      </c>
      <c r="F198" s="17">
        <v>5548.2252183406108</v>
      </c>
      <c r="G198" s="18">
        <v>0.59</v>
      </c>
      <c r="H198" s="17">
        <v>3968.2895902618629</v>
      </c>
      <c r="I198" s="18">
        <v>0.06</v>
      </c>
      <c r="J198" s="17">
        <v>4957.2635999999993</v>
      </c>
      <c r="K198" s="18">
        <v>5</v>
      </c>
      <c r="L198" s="17">
        <v>1383.5776117330099</v>
      </c>
      <c r="M198" s="68">
        <v>18330</v>
      </c>
      <c r="N198" s="22">
        <v>1</v>
      </c>
      <c r="O198" s="70">
        <v>18330</v>
      </c>
    </row>
    <row r="199" spans="1:15">
      <c r="A199" s="20" t="s">
        <v>384</v>
      </c>
      <c r="B199" s="21" t="s">
        <v>385</v>
      </c>
      <c r="C199" s="18">
        <v>68.2</v>
      </c>
      <c r="D199" s="17">
        <v>7808.2144034278181</v>
      </c>
      <c r="E199" s="18">
        <v>2.71</v>
      </c>
      <c r="F199" s="17">
        <v>7263.6185225618628</v>
      </c>
      <c r="G199" s="18">
        <v>0.7</v>
      </c>
      <c r="H199" s="17">
        <v>4708.1401918361089</v>
      </c>
      <c r="I199" s="18">
        <v>0</v>
      </c>
      <c r="J199" s="17">
        <v>0</v>
      </c>
      <c r="K199" s="18">
        <v>3.3333333333333333E-2</v>
      </c>
      <c r="L199" s="17">
        <v>9.2238507448867324</v>
      </c>
      <c r="M199" s="68">
        <v>19790</v>
      </c>
      <c r="N199" s="22">
        <v>1</v>
      </c>
      <c r="O199" s="70">
        <v>19790</v>
      </c>
    </row>
    <row r="200" spans="1:15">
      <c r="A200" s="20" t="s">
        <v>386</v>
      </c>
      <c r="B200" s="21" t="s">
        <v>387</v>
      </c>
      <c r="C200" s="18">
        <v>22.4</v>
      </c>
      <c r="D200" s="17">
        <v>2564.5748187211598</v>
      </c>
      <c r="E200" s="18">
        <v>1.9300000000000002</v>
      </c>
      <c r="F200" s="17">
        <v>5172.9829330422126</v>
      </c>
      <c r="G200" s="18">
        <v>0.38</v>
      </c>
      <c r="H200" s="17">
        <v>2555.8475327110305</v>
      </c>
      <c r="I200" s="18">
        <v>7.0000000000000007E-2</v>
      </c>
      <c r="J200" s="17">
        <v>5783.4742000000006</v>
      </c>
      <c r="K200" s="18">
        <v>2.75</v>
      </c>
      <c r="L200" s="17">
        <v>760.96768645315547</v>
      </c>
      <c r="M200" s="68">
        <v>16840</v>
      </c>
      <c r="N200" s="22">
        <v>1</v>
      </c>
      <c r="O200" s="70">
        <v>16840</v>
      </c>
    </row>
    <row r="201" spans="1:15">
      <c r="A201" s="20" t="s">
        <v>388</v>
      </c>
      <c r="B201" s="21" t="s">
        <v>389</v>
      </c>
      <c r="C201" s="18">
        <v>32.5</v>
      </c>
      <c r="D201" s="17">
        <v>3720.9232860909688</v>
      </c>
      <c r="E201" s="18">
        <v>14.16</v>
      </c>
      <c r="F201" s="17">
        <v>37953.076855895197</v>
      </c>
      <c r="G201" s="18">
        <v>6.49</v>
      </c>
      <c r="H201" s="17">
        <v>43651.185492880497</v>
      </c>
      <c r="I201" s="18">
        <v>0</v>
      </c>
      <c r="J201" s="17">
        <v>0</v>
      </c>
      <c r="K201" s="18">
        <v>1.1499999999999999</v>
      </c>
      <c r="L201" s="17">
        <v>318.22285069859225</v>
      </c>
      <c r="M201" s="68">
        <v>85640</v>
      </c>
      <c r="N201" s="22">
        <v>2</v>
      </c>
      <c r="O201" s="70">
        <v>42820</v>
      </c>
    </row>
    <row r="202" spans="1:15">
      <c r="A202" s="20" t="s">
        <v>390</v>
      </c>
      <c r="B202" s="21" t="s">
        <v>391</v>
      </c>
      <c r="C202" s="18">
        <v>35</v>
      </c>
      <c r="D202" s="17">
        <v>4007.1481542518127</v>
      </c>
      <c r="E202" s="18">
        <v>4.0199999999999996</v>
      </c>
      <c r="F202" s="17">
        <v>10774.814192139736</v>
      </c>
      <c r="G202" s="18">
        <v>1.95</v>
      </c>
      <c r="H202" s="17">
        <v>13115.533391543446</v>
      </c>
      <c r="I202" s="18">
        <v>0</v>
      </c>
      <c r="J202" s="17">
        <v>0</v>
      </c>
      <c r="K202" s="18">
        <v>0</v>
      </c>
      <c r="L202" s="17">
        <v>0</v>
      </c>
      <c r="M202" s="68">
        <v>27900</v>
      </c>
      <c r="N202" s="22">
        <v>2</v>
      </c>
      <c r="O202" s="70">
        <v>13950</v>
      </c>
    </row>
    <row r="203" spans="1:15">
      <c r="A203" s="20" t="s">
        <v>392</v>
      </c>
      <c r="B203" s="21" t="s">
        <v>393</v>
      </c>
      <c r="C203" s="18">
        <v>27.9</v>
      </c>
      <c r="D203" s="17">
        <v>3194.2695286750163</v>
      </c>
      <c r="E203" s="18">
        <v>6.5</v>
      </c>
      <c r="F203" s="17">
        <v>17421.963245997089</v>
      </c>
      <c r="G203" s="18">
        <v>2.38</v>
      </c>
      <c r="H203" s="17">
        <v>16007.67665224277</v>
      </c>
      <c r="I203" s="18">
        <v>0</v>
      </c>
      <c r="J203" s="17">
        <v>0</v>
      </c>
      <c r="K203" s="18">
        <v>6.6666666666666666E-2</v>
      </c>
      <c r="L203" s="17">
        <v>18.447701489773465</v>
      </c>
      <c r="M203" s="68">
        <v>36640</v>
      </c>
      <c r="N203" s="22">
        <v>2</v>
      </c>
      <c r="O203" s="70">
        <v>18320</v>
      </c>
    </row>
    <row r="204" spans="1:15">
      <c r="A204" s="20" t="s">
        <v>394</v>
      </c>
      <c r="B204" s="21" t="s">
        <v>395</v>
      </c>
      <c r="C204" s="18">
        <v>46.4</v>
      </c>
      <c r="D204" s="17">
        <v>5312.3335530652603</v>
      </c>
      <c r="E204" s="18">
        <v>7.51</v>
      </c>
      <c r="F204" s="17">
        <v>20129.068304221251</v>
      </c>
      <c r="G204" s="18">
        <v>2.66</v>
      </c>
      <c r="H204" s="17">
        <v>17890.932728977215</v>
      </c>
      <c r="I204" s="18">
        <v>0.09</v>
      </c>
      <c r="J204" s="17">
        <v>7435.8953999999994</v>
      </c>
      <c r="K204" s="18">
        <v>0</v>
      </c>
      <c r="L204" s="17">
        <v>0</v>
      </c>
      <c r="M204" s="68">
        <v>50770</v>
      </c>
      <c r="N204" s="22">
        <v>2</v>
      </c>
      <c r="O204" s="70">
        <v>25390</v>
      </c>
    </row>
    <row r="205" spans="1:15">
      <c r="A205" s="20" t="s">
        <v>396</v>
      </c>
      <c r="B205" s="21" t="s">
        <v>397</v>
      </c>
      <c r="C205" s="18">
        <v>29.8</v>
      </c>
      <c r="D205" s="17">
        <v>3411.8004284772578</v>
      </c>
      <c r="E205" s="18">
        <v>5.8900000000000006</v>
      </c>
      <c r="F205" s="17">
        <v>15786.979002911208</v>
      </c>
      <c r="G205" s="18">
        <v>1.53</v>
      </c>
      <c r="H205" s="17">
        <v>10290.649276441782</v>
      </c>
      <c r="I205" s="18">
        <v>0</v>
      </c>
      <c r="J205" s="17">
        <v>0</v>
      </c>
      <c r="K205" s="18">
        <v>0</v>
      </c>
      <c r="L205" s="17">
        <v>0</v>
      </c>
      <c r="M205" s="68">
        <v>29490</v>
      </c>
      <c r="N205" s="22">
        <v>2</v>
      </c>
      <c r="O205" s="70">
        <v>14750</v>
      </c>
    </row>
    <row r="206" spans="1:15">
      <c r="A206" s="20" t="s">
        <v>398</v>
      </c>
      <c r="B206" s="21" t="s">
        <v>399</v>
      </c>
      <c r="C206" s="18">
        <v>28</v>
      </c>
      <c r="D206" s="17">
        <v>3205.7185234014501</v>
      </c>
      <c r="E206" s="18">
        <v>7.8</v>
      </c>
      <c r="F206" s="17">
        <v>20906.355895196506</v>
      </c>
      <c r="G206" s="18">
        <v>3.37</v>
      </c>
      <c r="H206" s="17">
        <v>22666.332066410981</v>
      </c>
      <c r="I206" s="18">
        <v>0</v>
      </c>
      <c r="J206" s="17">
        <v>0</v>
      </c>
      <c r="K206" s="18">
        <v>0</v>
      </c>
      <c r="L206" s="17">
        <v>0</v>
      </c>
      <c r="M206" s="68">
        <v>46780</v>
      </c>
      <c r="N206" s="22">
        <v>2</v>
      </c>
      <c r="O206" s="70">
        <v>23390</v>
      </c>
    </row>
    <row r="207" spans="1:15">
      <c r="A207" s="20" t="s">
        <v>400</v>
      </c>
      <c r="B207" s="21" t="s">
        <v>401</v>
      </c>
      <c r="C207" s="18">
        <v>50.7</v>
      </c>
      <c r="D207" s="17">
        <v>5804.640326301912</v>
      </c>
      <c r="E207" s="18">
        <v>6.62</v>
      </c>
      <c r="F207" s="17">
        <v>17743.599490538574</v>
      </c>
      <c r="G207" s="18">
        <v>1.93</v>
      </c>
      <c r="H207" s="17">
        <v>12981.015100348128</v>
      </c>
      <c r="I207" s="18">
        <v>0</v>
      </c>
      <c r="J207" s="17">
        <v>0</v>
      </c>
      <c r="K207" s="18">
        <v>114.65</v>
      </c>
      <c r="L207" s="17">
        <v>31725.434637037917</v>
      </c>
      <c r="M207" s="68">
        <v>68250</v>
      </c>
      <c r="N207" s="22">
        <v>2</v>
      </c>
      <c r="O207" s="70">
        <v>34130</v>
      </c>
    </row>
    <row r="208" spans="1:15">
      <c r="A208" s="20" t="s">
        <v>402</v>
      </c>
      <c r="B208" s="21" t="s">
        <v>403</v>
      </c>
      <c r="C208" s="18">
        <v>53.7</v>
      </c>
      <c r="D208" s="17">
        <v>6148.1101680949241</v>
      </c>
      <c r="E208" s="18">
        <v>7.2900000000000009</v>
      </c>
      <c r="F208" s="17">
        <v>19539.401855895198</v>
      </c>
      <c r="G208" s="18">
        <v>2.89</v>
      </c>
      <c r="H208" s="17">
        <v>19437.893077723365</v>
      </c>
      <c r="I208" s="18">
        <v>0.08</v>
      </c>
      <c r="J208" s="17">
        <v>6609.6848</v>
      </c>
      <c r="K208" s="18">
        <v>1.7166666666666666</v>
      </c>
      <c r="L208" s="17">
        <v>475.02831336166668</v>
      </c>
      <c r="M208" s="68">
        <v>52210</v>
      </c>
      <c r="N208" s="22">
        <v>2</v>
      </c>
      <c r="O208" s="70">
        <v>26110</v>
      </c>
    </row>
    <row r="209" spans="1:15">
      <c r="A209" s="20" t="s">
        <v>404</v>
      </c>
      <c r="B209" s="21" t="s">
        <v>405</v>
      </c>
      <c r="C209" s="18">
        <v>27</v>
      </c>
      <c r="D209" s="17">
        <v>3091.2285761371127</v>
      </c>
      <c r="E209" s="18">
        <v>5.9700000000000006</v>
      </c>
      <c r="F209" s="17">
        <v>16001.403165938866</v>
      </c>
      <c r="G209" s="18">
        <v>2.58</v>
      </c>
      <c r="H209" s="17">
        <v>17352.859564195944</v>
      </c>
      <c r="I209" s="18">
        <v>0.06</v>
      </c>
      <c r="J209" s="17">
        <v>4957.2635999999993</v>
      </c>
      <c r="K209" s="18">
        <v>174.56666666666666</v>
      </c>
      <c r="L209" s="17">
        <v>48305.306350971819</v>
      </c>
      <c r="M209" s="68">
        <v>89710</v>
      </c>
      <c r="N209" s="22">
        <v>2</v>
      </c>
      <c r="O209" s="70">
        <v>44860</v>
      </c>
    </row>
    <row r="210" spans="1:15">
      <c r="A210" s="20" t="s">
        <v>406</v>
      </c>
      <c r="B210" s="21" t="s">
        <v>407</v>
      </c>
      <c r="C210" s="18">
        <v>28.7</v>
      </c>
      <c r="D210" s="17">
        <v>3285.8614864864862</v>
      </c>
      <c r="E210" s="18">
        <v>7.77</v>
      </c>
      <c r="F210" s="17">
        <v>20825.946834061135</v>
      </c>
      <c r="G210" s="18">
        <v>3.64</v>
      </c>
      <c r="H210" s="17">
        <v>24482.328997547767</v>
      </c>
      <c r="I210" s="18">
        <v>0.03</v>
      </c>
      <c r="J210" s="17">
        <v>2478.6317999999997</v>
      </c>
      <c r="K210" s="18">
        <v>8.7166666666666668</v>
      </c>
      <c r="L210" s="17">
        <v>2412.0369697878805</v>
      </c>
      <c r="M210" s="68">
        <v>53480</v>
      </c>
      <c r="N210" s="22">
        <v>2</v>
      </c>
      <c r="O210" s="70">
        <v>26740</v>
      </c>
    </row>
    <row r="211" spans="1:15">
      <c r="A211" s="20" t="s">
        <v>408</v>
      </c>
      <c r="B211" s="21" t="s">
        <v>409</v>
      </c>
      <c r="C211" s="18">
        <v>41.9</v>
      </c>
      <c r="D211" s="17">
        <v>4797.1287903757411</v>
      </c>
      <c r="E211" s="18">
        <v>6.2799999999999994</v>
      </c>
      <c r="F211" s="17">
        <v>16832.296797671032</v>
      </c>
      <c r="G211" s="18">
        <v>2.11</v>
      </c>
      <c r="H211" s="17">
        <v>14191.679721105984</v>
      </c>
      <c r="I211" s="18">
        <v>0</v>
      </c>
      <c r="J211" s="17">
        <v>0</v>
      </c>
      <c r="K211" s="18">
        <v>2</v>
      </c>
      <c r="L211" s="17">
        <v>553.43104469320394</v>
      </c>
      <c r="M211" s="68">
        <v>36370</v>
      </c>
      <c r="N211" s="22">
        <v>2</v>
      </c>
      <c r="O211" s="70">
        <v>18190</v>
      </c>
    </row>
    <row r="212" spans="1:15">
      <c r="A212" s="20" t="s">
        <v>410</v>
      </c>
      <c r="B212" s="21" t="s">
        <v>411</v>
      </c>
      <c r="C212" s="18">
        <v>34.4</v>
      </c>
      <c r="D212" s="17">
        <v>3938.4541858932098</v>
      </c>
      <c r="E212" s="18">
        <v>6.51</v>
      </c>
      <c r="F212" s="17">
        <v>17448.766266375544</v>
      </c>
      <c r="G212" s="18">
        <v>2.99</v>
      </c>
      <c r="H212" s="17">
        <v>20110.484533699953</v>
      </c>
      <c r="I212" s="18">
        <v>0</v>
      </c>
      <c r="J212" s="17">
        <v>0</v>
      </c>
      <c r="K212" s="18">
        <v>8.2333333333333325</v>
      </c>
      <c r="L212" s="17">
        <v>2278.2911339870225</v>
      </c>
      <c r="M212" s="68">
        <v>43780</v>
      </c>
      <c r="N212" s="22">
        <v>2</v>
      </c>
      <c r="O212" s="70">
        <v>21890</v>
      </c>
    </row>
    <row r="213" spans="1:15">
      <c r="A213" s="20" t="s">
        <v>412</v>
      </c>
      <c r="B213" s="21" t="s">
        <v>413</v>
      </c>
      <c r="C213" s="18">
        <v>39</v>
      </c>
      <c r="D213" s="17">
        <v>4465.1079433091627</v>
      </c>
      <c r="E213" s="18">
        <v>10.02</v>
      </c>
      <c r="F213" s="17">
        <v>26856.626419213972</v>
      </c>
      <c r="G213" s="18">
        <v>2.21</v>
      </c>
      <c r="H213" s="17">
        <v>14864.271177082572</v>
      </c>
      <c r="I213" s="18">
        <v>0</v>
      </c>
      <c r="J213" s="17">
        <v>0</v>
      </c>
      <c r="K213" s="18">
        <v>14.716666666666667</v>
      </c>
      <c r="L213" s="17">
        <v>4072.3301038674922</v>
      </c>
      <c r="M213" s="68">
        <v>50260</v>
      </c>
      <c r="N213" s="22">
        <v>2</v>
      </c>
      <c r="O213" s="70">
        <v>25130</v>
      </c>
    </row>
    <row r="214" spans="1:15">
      <c r="A214" s="20" t="s">
        <v>414</v>
      </c>
      <c r="B214" s="21" t="s">
        <v>415</v>
      </c>
      <c r="C214" s="18">
        <v>24.1</v>
      </c>
      <c r="D214" s="17">
        <v>2759.2077290705338</v>
      </c>
      <c r="E214" s="18">
        <v>4.17</v>
      </c>
      <c r="F214" s="17">
        <v>11176.859497816593</v>
      </c>
      <c r="G214" s="18">
        <v>1.21</v>
      </c>
      <c r="H214" s="17">
        <v>8138.3566173167019</v>
      </c>
      <c r="I214" s="18">
        <v>0.01</v>
      </c>
      <c r="J214" s="17">
        <v>826.2106</v>
      </c>
      <c r="K214" s="18">
        <v>11.65</v>
      </c>
      <c r="L214" s="17">
        <v>3223.7358353379132</v>
      </c>
      <c r="M214" s="68">
        <v>26120</v>
      </c>
      <c r="N214" s="22">
        <v>2</v>
      </c>
      <c r="O214" s="70">
        <v>13060</v>
      </c>
    </row>
    <row r="215" spans="1:15">
      <c r="A215" s="20" t="s">
        <v>416</v>
      </c>
      <c r="B215" s="21" t="s">
        <v>417</v>
      </c>
      <c r="C215" s="18">
        <v>43.8</v>
      </c>
      <c r="D215" s="17">
        <v>5014.6596901779822</v>
      </c>
      <c r="E215" s="18">
        <v>8.52</v>
      </c>
      <c r="F215" s="17">
        <v>22836.173362445414</v>
      </c>
      <c r="G215" s="18">
        <v>3.07</v>
      </c>
      <c r="H215" s="17">
        <v>20648.557698481218</v>
      </c>
      <c r="I215" s="18">
        <v>0.05</v>
      </c>
      <c r="J215" s="17">
        <v>4131.0529999999999</v>
      </c>
      <c r="K215" s="18">
        <v>1.2166666666666666</v>
      </c>
      <c r="L215" s="17">
        <v>336.67055218836572</v>
      </c>
      <c r="M215" s="68">
        <v>52970</v>
      </c>
      <c r="N215" s="22">
        <v>2</v>
      </c>
      <c r="O215" s="70">
        <v>26490</v>
      </c>
    </row>
    <row r="216" spans="1:15">
      <c r="A216" s="20" t="s">
        <v>418</v>
      </c>
      <c r="B216" s="21" t="s">
        <v>419</v>
      </c>
      <c r="C216" s="18">
        <v>36.5</v>
      </c>
      <c r="D216" s="17">
        <v>4178.8830751483192</v>
      </c>
      <c r="E216" s="18">
        <v>5.82</v>
      </c>
      <c r="F216" s="17">
        <v>15599.357860262009</v>
      </c>
      <c r="G216" s="18">
        <v>2.08</v>
      </c>
      <c r="H216" s="17">
        <v>13989.90228431301</v>
      </c>
      <c r="I216" s="18">
        <v>0.02</v>
      </c>
      <c r="J216" s="17">
        <v>1652.4212</v>
      </c>
      <c r="K216" s="18">
        <v>0</v>
      </c>
      <c r="L216" s="17">
        <v>0</v>
      </c>
      <c r="M216" s="68">
        <v>35420</v>
      </c>
      <c r="N216" s="22">
        <v>2</v>
      </c>
      <c r="O216" s="70">
        <v>17710</v>
      </c>
    </row>
    <row r="217" spans="1:15">
      <c r="A217" s="20" t="s">
        <v>420</v>
      </c>
      <c r="B217" s="21" t="s">
        <v>421</v>
      </c>
      <c r="C217" s="18">
        <v>27.1</v>
      </c>
      <c r="D217" s="17">
        <v>3102.6775708635464</v>
      </c>
      <c r="E217" s="18">
        <v>2.72</v>
      </c>
      <c r="F217" s="17">
        <v>7290.4215429403203</v>
      </c>
      <c r="G217" s="18">
        <v>0.91</v>
      </c>
      <c r="H217" s="17">
        <v>6120.5822493869418</v>
      </c>
      <c r="I217" s="18">
        <v>0.06</v>
      </c>
      <c r="J217" s="17">
        <v>4957.2635999999993</v>
      </c>
      <c r="K217" s="18">
        <v>0</v>
      </c>
      <c r="L217" s="17">
        <v>0</v>
      </c>
      <c r="M217" s="68">
        <v>21470</v>
      </c>
      <c r="N217" s="22">
        <v>1</v>
      </c>
      <c r="O217" s="70">
        <v>21470</v>
      </c>
    </row>
    <row r="218" spans="1:15">
      <c r="A218" s="20" t="s">
        <v>422</v>
      </c>
      <c r="B218" s="21" t="s">
        <v>423</v>
      </c>
      <c r="C218" s="18">
        <v>40.799999999999997</v>
      </c>
      <c r="D218" s="17">
        <v>4671.18984838497</v>
      </c>
      <c r="E218" s="18">
        <v>5.7200000000000006</v>
      </c>
      <c r="F218" s="17">
        <v>15331.327656477439</v>
      </c>
      <c r="G218" s="18">
        <v>2.39</v>
      </c>
      <c r="H218" s="17">
        <v>16074.93579784043</v>
      </c>
      <c r="I218" s="18">
        <v>0.39</v>
      </c>
      <c r="J218" s="17">
        <v>32222.213400000001</v>
      </c>
      <c r="K218" s="18">
        <v>29.183333333333334</v>
      </c>
      <c r="L218" s="17">
        <v>8075.4813271483345</v>
      </c>
      <c r="M218" s="160">
        <v>76380</v>
      </c>
      <c r="N218" s="22">
        <v>1</v>
      </c>
      <c r="O218" s="70">
        <v>76380</v>
      </c>
    </row>
    <row r="219" spans="1:15">
      <c r="A219" s="20" t="s">
        <v>424</v>
      </c>
      <c r="B219" s="21" t="s">
        <v>425</v>
      </c>
      <c r="C219" s="18">
        <v>51.1</v>
      </c>
      <c r="D219" s="17">
        <v>5850.4363052076469</v>
      </c>
      <c r="E219" s="18">
        <v>3.09</v>
      </c>
      <c r="F219" s="17">
        <v>8282.1332969432315</v>
      </c>
      <c r="G219" s="18">
        <v>1.63</v>
      </c>
      <c r="H219" s="17">
        <v>10963.240732418368</v>
      </c>
      <c r="I219" s="18">
        <v>0</v>
      </c>
      <c r="J219" s="17">
        <v>0</v>
      </c>
      <c r="K219" s="18">
        <v>3.8333333333333335</v>
      </c>
      <c r="L219" s="17">
        <v>1060.7428356619744</v>
      </c>
      <c r="M219" s="68">
        <v>26160</v>
      </c>
      <c r="N219" s="22">
        <v>1</v>
      </c>
      <c r="O219" s="70">
        <v>26160</v>
      </c>
    </row>
    <row r="220" spans="1:15">
      <c r="A220" s="20" t="s">
        <v>426</v>
      </c>
      <c r="B220" s="21" t="s">
        <v>427</v>
      </c>
      <c r="C220" s="18">
        <v>24.8</v>
      </c>
      <c r="D220" s="17">
        <v>2839.35069215557</v>
      </c>
      <c r="E220" s="18">
        <v>4.21</v>
      </c>
      <c r="F220" s="17">
        <v>11284.071579330421</v>
      </c>
      <c r="G220" s="18">
        <v>0.94</v>
      </c>
      <c r="H220" s="17">
        <v>6322.3596861799169</v>
      </c>
      <c r="I220" s="18">
        <v>0</v>
      </c>
      <c r="J220" s="17">
        <v>0</v>
      </c>
      <c r="K220" s="18">
        <v>0</v>
      </c>
      <c r="L220" s="17">
        <v>0</v>
      </c>
      <c r="M220" s="68">
        <v>20450</v>
      </c>
      <c r="N220" s="22">
        <v>1</v>
      </c>
      <c r="O220" s="70">
        <v>20450</v>
      </c>
    </row>
    <row r="221" spans="1:15">
      <c r="A221" s="20" t="s">
        <v>428</v>
      </c>
      <c r="B221" s="21" t="s">
        <v>429</v>
      </c>
      <c r="C221" s="18">
        <v>21.3</v>
      </c>
      <c r="D221" s="17">
        <v>2438.6358767303891</v>
      </c>
      <c r="E221" s="18">
        <v>3.1100000000000003</v>
      </c>
      <c r="F221" s="17">
        <v>8335.7393377001463</v>
      </c>
      <c r="G221" s="18">
        <v>1.25</v>
      </c>
      <c r="H221" s="17">
        <v>8407.3931997073378</v>
      </c>
      <c r="I221" s="18">
        <v>0.15</v>
      </c>
      <c r="J221" s="17">
        <v>12393.159</v>
      </c>
      <c r="K221" s="18">
        <v>0</v>
      </c>
      <c r="L221" s="17">
        <v>0</v>
      </c>
      <c r="M221" s="68">
        <v>31570</v>
      </c>
      <c r="N221" s="22">
        <v>1</v>
      </c>
      <c r="O221" s="70">
        <v>31570</v>
      </c>
    </row>
    <row r="222" spans="1:15">
      <c r="A222" s="20" t="s">
        <v>430</v>
      </c>
      <c r="B222" s="21" t="s">
        <v>431</v>
      </c>
      <c r="C222" s="18">
        <v>21</v>
      </c>
      <c r="D222" s="17">
        <v>2404.2888925510874</v>
      </c>
      <c r="E222" s="18">
        <v>5.3</v>
      </c>
      <c r="F222" s="17">
        <v>14205.60080058224</v>
      </c>
      <c r="G222" s="18">
        <v>1.84</v>
      </c>
      <c r="H222" s="17">
        <v>12375.682789969202</v>
      </c>
      <c r="I222" s="18">
        <v>7.0000000000000007E-2</v>
      </c>
      <c r="J222" s="17">
        <v>5783.4742000000006</v>
      </c>
      <c r="K222" s="18">
        <v>1.7666666666666666</v>
      </c>
      <c r="L222" s="17">
        <v>488.86408947899679</v>
      </c>
      <c r="M222" s="68">
        <v>35260</v>
      </c>
      <c r="N222" s="22">
        <v>2</v>
      </c>
      <c r="O222" s="70">
        <v>17630</v>
      </c>
    </row>
    <row r="223" spans="1:15">
      <c r="A223" s="20" t="s">
        <v>432</v>
      </c>
      <c r="B223" s="21" t="s">
        <v>433</v>
      </c>
      <c r="C223" s="18">
        <v>27.6</v>
      </c>
      <c r="D223" s="17">
        <v>3159.9225444957151</v>
      </c>
      <c r="E223" s="18">
        <v>5.5</v>
      </c>
      <c r="F223" s="17">
        <v>14741.661208151381</v>
      </c>
      <c r="G223" s="18">
        <v>1.73</v>
      </c>
      <c r="H223" s="17">
        <v>11635.832188394954</v>
      </c>
      <c r="I223" s="18">
        <v>0.02</v>
      </c>
      <c r="J223" s="17">
        <v>1652.4212</v>
      </c>
      <c r="K223" s="18">
        <v>1.2166666666666666</v>
      </c>
      <c r="L223" s="17">
        <v>336.67055218836572</v>
      </c>
      <c r="M223" s="68">
        <v>31530</v>
      </c>
      <c r="N223" s="22">
        <v>2</v>
      </c>
      <c r="O223" s="70">
        <v>15770</v>
      </c>
    </row>
    <row r="224" spans="1:15">
      <c r="A224" s="20" t="s">
        <v>434</v>
      </c>
      <c r="B224" s="21" t="s">
        <v>435</v>
      </c>
      <c r="C224" s="18">
        <v>34.700000000000003</v>
      </c>
      <c r="D224" s="17">
        <v>3972.8011700725115</v>
      </c>
      <c r="E224" s="18">
        <v>13.26</v>
      </c>
      <c r="F224" s="17">
        <v>35540.805021834058</v>
      </c>
      <c r="G224" s="18">
        <v>5.23</v>
      </c>
      <c r="H224" s="17">
        <v>35176.533147575501</v>
      </c>
      <c r="I224" s="18">
        <v>0</v>
      </c>
      <c r="J224" s="17">
        <v>0</v>
      </c>
      <c r="K224" s="18">
        <v>1.5</v>
      </c>
      <c r="L224" s="17">
        <v>415.07328351990293</v>
      </c>
      <c r="M224" s="68">
        <v>75110</v>
      </c>
      <c r="N224" s="22">
        <v>2</v>
      </c>
      <c r="O224" s="70">
        <v>37560</v>
      </c>
    </row>
    <row r="225" spans="1:15">
      <c r="A225" s="20" t="s">
        <v>436</v>
      </c>
      <c r="B225" s="21" t="s">
        <v>437</v>
      </c>
      <c r="C225" s="18">
        <v>57.2</v>
      </c>
      <c r="D225" s="17">
        <v>6548.8249835201059</v>
      </c>
      <c r="E225" s="18">
        <v>5.8900000000000006</v>
      </c>
      <c r="F225" s="17">
        <v>15786.979002911208</v>
      </c>
      <c r="G225" s="18">
        <v>2.16</v>
      </c>
      <c r="H225" s="17">
        <v>14527.97544909428</v>
      </c>
      <c r="I225" s="18">
        <v>0</v>
      </c>
      <c r="J225" s="17">
        <v>0</v>
      </c>
      <c r="K225" s="18">
        <v>0</v>
      </c>
      <c r="L225" s="17">
        <v>0</v>
      </c>
      <c r="M225" s="68">
        <v>36860</v>
      </c>
      <c r="N225" s="22">
        <v>2</v>
      </c>
      <c r="O225" s="70">
        <v>18430</v>
      </c>
    </row>
    <row r="226" spans="1:15">
      <c r="A226" s="20" t="s">
        <v>438</v>
      </c>
      <c r="B226" s="21" t="s">
        <v>439</v>
      </c>
      <c r="C226" s="18">
        <v>18.600000000000001</v>
      </c>
      <c r="D226" s="17">
        <v>2129.5130191166777</v>
      </c>
      <c r="E226" s="18">
        <v>3.19</v>
      </c>
      <c r="F226" s="17">
        <v>8550.1635007278019</v>
      </c>
      <c r="G226" s="18">
        <v>1.08</v>
      </c>
      <c r="H226" s="17">
        <v>7263.9877245471398</v>
      </c>
      <c r="I226" s="18">
        <v>0.01</v>
      </c>
      <c r="J226" s="17">
        <v>826.2106</v>
      </c>
      <c r="K226" s="18">
        <v>0</v>
      </c>
      <c r="L226" s="17">
        <v>0</v>
      </c>
      <c r="M226" s="68">
        <v>18770</v>
      </c>
      <c r="N226" s="22">
        <v>2</v>
      </c>
      <c r="O226" s="70">
        <v>9390</v>
      </c>
    </row>
    <row r="227" spans="1:15">
      <c r="A227" s="20" t="s">
        <v>440</v>
      </c>
      <c r="B227" s="21" t="s">
        <v>441</v>
      </c>
      <c r="C227" s="18">
        <v>13.2</v>
      </c>
      <c r="D227" s="17">
        <v>1511.2673038892549</v>
      </c>
      <c r="E227" s="18">
        <v>3.4299999999999997</v>
      </c>
      <c r="F227" s="17">
        <v>9193.4359898107705</v>
      </c>
      <c r="G227" s="18">
        <v>1.47</v>
      </c>
      <c r="H227" s="17">
        <v>9887.0944028558279</v>
      </c>
      <c r="I227" s="18">
        <v>0.02</v>
      </c>
      <c r="J227" s="17">
        <v>1652.4212</v>
      </c>
      <c r="K227" s="18">
        <v>0</v>
      </c>
      <c r="L227" s="17">
        <v>0</v>
      </c>
      <c r="M227" s="68">
        <v>22240</v>
      </c>
      <c r="N227" s="22">
        <v>2</v>
      </c>
      <c r="O227" s="70">
        <v>11120</v>
      </c>
    </row>
    <row r="228" spans="1:15">
      <c r="A228" s="20" t="s">
        <v>442</v>
      </c>
      <c r="B228" s="21" t="s">
        <v>443</v>
      </c>
      <c r="C228" s="18">
        <v>18</v>
      </c>
      <c r="D228" s="17">
        <v>2060.8190507580748</v>
      </c>
      <c r="E228" s="18">
        <v>6.23</v>
      </c>
      <c r="F228" s="17">
        <v>16698.281695778747</v>
      </c>
      <c r="G228" s="18">
        <v>2.5</v>
      </c>
      <c r="H228" s="17">
        <v>16814.786399414676</v>
      </c>
      <c r="I228" s="18">
        <v>0</v>
      </c>
      <c r="J228" s="17">
        <v>0</v>
      </c>
      <c r="K228" s="18">
        <v>3.2166666666666668</v>
      </c>
      <c r="L228" s="17">
        <v>890.10159688156966</v>
      </c>
      <c r="M228" s="68">
        <v>36460</v>
      </c>
      <c r="N228" s="22">
        <v>2</v>
      </c>
      <c r="O228" s="70">
        <v>18230</v>
      </c>
    </row>
    <row r="229" spans="1:15">
      <c r="A229" s="20" t="s">
        <v>444</v>
      </c>
      <c r="B229" s="21" t="s">
        <v>445</v>
      </c>
      <c r="C229" s="18">
        <v>26.6</v>
      </c>
      <c r="D229" s="17">
        <v>3045.4325972313777</v>
      </c>
      <c r="E229" s="18">
        <v>7.79</v>
      </c>
      <c r="F229" s="17">
        <v>20879.552874818048</v>
      </c>
      <c r="G229" s="18">
        <v>3.88</v>
      </c>
      <c r="H229" s="17">
        <v>26096.548491891575</v>
      </c>
      <c r="I229" s="18">
        <v>0.02</v>
      </c>
      <c r="J229" s="17">
        <v>1652.4212</v>
      </c>
      <c r="K229" s="18">
        <v>1.6833333333333333</v>
      </c>
      <c r="L229" s="17">
        <v>465.80446261677997</v>
      </c>
      <c r="M229" s="68">
        <v>52140</v>
      </c>
      <c r="N229" s="22">
        <v>2</v>
      </c>
      <c r="O229" s="70">
        <v>26070</v>
      </c>
    </row>
    <row r="230" spans="1:15">
      <c r="A230" s="20" t="s">
        <v>446</v>
      </c>
      <c r="B230" s="21" t="s">
        <v>447</v>
      </c>
      <c r="C230" s="18">
        <v>27.1</v>
      </c>
      <c r="D230" s="17">
        <v>3102.6775708635464</v>
      </c>
      <c r="E230" s="18">
        <v>6.77</v>
      </c>
      <c r="F230" s="17">
        <v>18145.644796215427</v>
      </c>
      <c r="G230" s="18">
        <v>3.24</v>
      </c>
      <c r="H230" s="17">
        <v>21791.963173641419</v>
      </c>
      <c r="I230" s="18">
        <v>0.05</v>
      </c>
      <c r="J230" s="17">
        <v>4131.0529999999999</v>
      </c>
      <c r="K230" s="18">
        <v>0</v>
      </c>
      <c r="L230" s="17">
        <v>0</v>
      </c>
      <c r="M230" s="68">
        <v>47170</v>
      </c>
      <c r="N230" s="22">
        <v>2</v>
      </c>
      <c r="O230" s="70">
        <v>23590</v>
      </c>
    </row>
    <row r="231" spans="1:15">
      <c r="A231" s="20" t="s">
        <v>448</v>
      </c>
      <c r="B231" s="21" t="s">
        <v>449</v>
      </c>
      <c r="C231" s="18">
        <v>7.5</v>
      </c>
      <c r="D231" s="17">
        <v>858.67460448253132</v>
      </c>
      <c r="E231" s="18">
        <v>2.12</v>
      </c>
      <c r="F231" s="17">
        <v>5682.2403202328969</v>
      </c>
      <c r="G231" s="18">
        <v>0.85</v>
      </c>
      <c r="H231" s="17">
        <v>5717.0273758009889</v>
      </c>
      <c r="I231" s="18">
        <v>0.01</v>
      </c>
      <c r="J231" s="17">
        <v>826.2106</v>
      </c>
      <c r="K231" s="18">
        <v>0</v>
      </c>
      <c r="L231" s="17">
        <v>0</v>
      </c>
      <c r="M231" s="68">
        <v>13080</v>
      </c>
      <c r="N231" s="22">
        <v>1</v>
      </c>
      <c r="O231" s="70">
        <v>13080</v>
      </c>
    </row>
    <row r="232" spans="1:15">
      <c r="A232" s="20" t="s">
        <v>450</v>
      </c>
      <c r="B232" s="21" t="s">
        <v>451</v>
      </c>
      <c r="C232" s="18">
        <v>21.7</v>
      </c>
      <c r="D232" s="17">
        <v>2484.4318556361236</v>
      </c>
      <c r="E232" s="18">
        <v>2.76</v>
      </c>
      <c r="F232" s="17">
        <v>7397.6336244541471</v>
      </c>
      <c r="G232" s="18">
        <v>1.01</v>
      </c>
      <c r="H232" s="17">
        <v>6793.1737053635288</v>
      </c>
      <c r="I232" s="18">
        <v>0.04</v>
      </c>
      <c r="J232" s="17">
        <v>3304.8424</v>
      </c>
      <c r="K232" s="18">
        <v>10.333333333333334</v>
      </c>
      <c r="L232" s="17">
        <v>2859.3937309148873</v>
      </c>
      <c r="M232" s="68">
        <v>22840</v>
      </c>
      <c r="N232" s="22">
        <v>1</v>
      </c>
      <c r="O232" s="70">
        <v>22840</v>
      </c>
    </row>
    <row r="233" spans="1:15">
      <c r="A233" s="20" t="s">
        <v>452</v>
      </c>
      <c r="B233" s="21" t="s">
        <v>453</v>
      </c>
      <c r="C233" s="18">
        <v>38.799999999999997</v>
      </c>
      <c r="D233" s="17">
        <v>4442.2099538562943</v>
      </c>
      <c r="E233" s="18">
        <v>1.62</v>
      </c>
      <c r="F233" s="17">
        <v>4342.089301310044</v>
      </c>
      <c r="G233" s="18">
        <v>0.3</v>
      </c>
      <c r="H233" s="17">
        <v>2017.774367929761</v>
      </c>
      <c r="I233" s="18">
        <v>0.05</v>
      </c>
      <c r="J233" s="17">
        <v>4131.0529999999999</v>
      </c>
      <c r="K233" s="18">
        <v>51.81666666666667</v>
      </c>
      <c r="L233" s="17">
        <v>14338.475982926426</v>
      </c>
      <c r="M233" s="68">
        <v>29270</v>
      </c>
      <c r="N233" s="22">
        <v>1</v>
      </c>
      <c r="O233" s="70">
        <v>29270</v>
      </c>
    </row>
    <row r="234" spans="1:15">
      <c r="A234" s="20" t="s">
        <v>454</v>
      </c>
      <c r="B234" s="21" t="s">
        <v>455</v>
      </c>
      <c r="C234" s="18">
        <v>14.7</v>
      </c>
      <c r="D234" s="17">
        <v>1683.0022247857612</v>
      </c>
      <c r="E234" s="18">
        <v>1.85</v>
      </c>
      <c r="F234" s="17">
        <v>4958.5587700145561</v>
      </c>
      <c r="G234" s="18">
        <v>0.94</v>
      </c>
      <c r="H234" s="17">
        <v>6322.3596861799169</v>
      </c>
      <c r="I234" s="18">
        <v>0.08</v>
      </c>
      <c r="J234" s="17">
        <v>6609.6848</v>
      </c>
      <c r="K234" s="18">
        <v>5.45</v>
      </c>
      <c r="L234" s="17">
        <v>1508.0995967889808</v>
      </c>
      <c r="M234" s="68">
        <v>21080</v>
      </c>
      <c r="N234" s="22">
        <v>1</v>
      </c>
      <c r="O234" s="70">
        <v>21080</v>
      </c>
    </row>
    <row r="235" spans="1:15">
      <c r="A235" s="20" t="s">
        <v>456</v>
      </c>
      <c r="B235" s="21" t="s">
        <v>457</v>
      </c>
      <c r="C235" s="18">
        <v>31.8</v>
      </c>
      <c r="D235" s="17">
        <v>3640.7803230059326</v>
      </c>
      <c r="E235" s="18">
        <v>3.3899999999999997</v>
      </c>
      <c r="F235" s="17">
        <v>9086.2239082969427</v>
      </c>
      <c r="G235" s="18">
        <v>1.63</v>
      </c>
      <c r="H235" s="17">
        <v>10963.240732418368</v>
      </c>
      <c r="I235" s="18">
        <v>0</v>
      </c>
      <c r="J235" s="17">
        <v>0</v>
      </c>
      <c r="K235" s="18">
        <v>0</v>
      </c>
      <c r="L235" s="17">
        <v>3403.6009248632045</v>
      </c>
      <c r="M235" s="68">
        <v>27090</v>
      </c>
      <c r="N235" s="22">
        <v>1</v>
      </c>
      <c r="O235" s="70">
        <v>27090</v>
      </c>
    </row>
    <row r="236" spans="1:15">
      <c r="A236" s="20" t="s">
        <v>458</v>
      </c>
      <c r="B236" s="21" t="s">
        <v>459</v>
      </c>
      <c r="C236" s="18">
        <v>36.299999999999997</v>
      </c>
      <c r="D236" s="17">
        <v>4155.9850856954508</v>
      </c>
      <c r="E236" s="18">
        <v>5.13</v>
      </c>
      <c r="F236" s="17">
        <v>13749.949454148471</v>
      </c>
      <c r="G236" s="18">
        <v>2</v>
      </c>
      <c r="H236" s="17">
        <v>13451.82911953174</v>
      </c>
      <c r="I236" s="18">
        <v>0</v>
      </c>
      <c r="J236" s="17">
        <v>0</v>
      </c>
      <c r="K236" s="18">
        <v>182.3</v>
      </c>
      <c r="L236" s="17">
        <v>50445.23972378554</v>
      </c>
      <c r="M236" s="68">
        <v>81800</v>
      </c>
      <c r="N236" s="22">
        <v>2</v>
      </c>
      <c r="O236" s="70">
        <v>40900</v>
      </c>
    </row>
    <row r="237" spans="1:15">
      <c r="A237" s="20" t="s">
        <v>460</v>
      </c>
      <c r="B237" s="21" t="s">
        <v>461</v>
      </c>
      <c r="C237" s="18">
        <v>23</v>
      </c>
      <c r="D237" s="17">
        <v>2633.2687870797627</v>
      </c>
      <c r="E237" s="18">
        <v>5.08</v>
      </c>
      <c r="F237" s="17">
        <v>13615.934352256187</v>
      </c>
      <c r="G237" s="18">
        <v>2.34</v>
      </c>
      <c r="H237" s="17">
        <v>15738.640069852134</v>
      </c>
      <c r="I237" s="18">
        <v>0</v>
      </c>
      <c r="J237" s="17">
        <v>0</v>
      </c>
      <c r="K237" s="18">
        <v>5.0999999999999996</v>
      </c>
      <c r="L237" s="17">
        <v>1411.24916396767</v>
      </c>
      <c r="M237" s="68">
        <v>33400</v>
      </c>
      <c r="N237" s="22">
        <v>2</v>
      </c>
      <c r="O237" s="70">
        <v>16700</v>
      </c>
    </row>
    <row r="238" spans="1:15">
      <c r="A238" s="20" t="s">
        <v>462</v>
      </c>
      <c r="B238" s="21" t="s">
        <v>463</v>
      </c>
      <c r="C238" s="18">
        <v>31.7</v>
      </c>
      <c r="D238" s="17">
        <v>3629.3313282794988</v>
      </c>
      <c r="E238" s="18">
        <v>6.63</v>
      </c>
      <c r="F238" s="17">
        <v>17770.402510917029</v>
      </c>
      <c r="G238" s="18">
        <v>3.12</v>
      </c>
      <c r="H238" s="17">
        <v>20984.853426469515</v>
      </c>
      <c r="I238" s="18">
        <v>0</v>
      </c>
      <c r="J238" s="17">
        <v>0</v>
      </c>
      <c r="K238" s="18">
        <v>7.9833333333333334</v>
      </c>
      <c r="L238" s="17">
        <v>2209.1122534003725</v>
      </c>
      <c r="M238" s="68">
        <v>44590</v>
      </c>
      <c r="N238" s="22">
        <v>2</v>
      </c>
      <c r="O238" s="70">
        <v>22300</v>
      </c>
    </row>
    <row r="239" spans="1:15">
      <c r="A239" s="20" t="s">
        <v>464</v>
      </c>
      <c r="B239" s="21" t="s">
        <v>465</v>
      </c>
      <c r="C239" s="18">
        <v>20.3</v>
      </c>
      <c r="D239" s="17">
        <v>2324.1459294660513</v>
      </c>
      <c r="E239" s="18">
        <v>3.62</v>
      </c>
      <c r="F239" s="17">
        <v>9702.6933770014548</v>
      </c>
      <c r="G239" s="18">
        <v>1.58</v>
      </c>
      <c r="H239" s="17">
        <v>10626.945004430076</v>
      </c>
      <c r="I239" s="18">
        <v>0</v>
      </c>
      <c r="J239" s="17">
        <v>0</v>
      </c>
      <c r="K239" s="18">
        <v>0</v>
      </c>
      <c r="L239" s="17">
        <v>0</v>
      </c>
      <c r="M239" s="68">
        <v>22650</v>
      </c>
      <c r="N239" s="22">
        <v>2</v>
      </c>
      <c r="O239" s="70">
        <v>11330</v>
      </c>
    </row>
    <row r="240" spans="1:15">
      <c r="A240" s="20" t="s">
        <v>466</v>
      </c>
      <c r="B240" s="21" t="s">
        <v>467</v>
      </c>
      <c r="C240" s="18">
        <v>19.5</v>
      </c>
      <c r="D240" s="17">
        <v>2232.5539716545813</v>
      </c>
      <c r="E240" s="18">
        <v>6.99</v>
      </c>
      <c r="F240" s="17">
        <v>18735.311244541484</v>
      </c>
      <c r="G240" s="18">
        <v>2.84</v>
      </c>
      <c r="H240" s="17">
        <v>19101.597349735068</v>
      </c>
      <c r="I240" s="18">
        <v>0.06</v>
      </c>
      <c r="J240" s="17">
        <v>4957.2635999999993</v>
      </c>
      <c r="K240" s="18">
        <v>6.7</v>
      </c>
      <c r="L240" s="17">
        <v>1853.9939997222332</v>
      </c>
      <c r="M240" s="68">
        <v>46880</v>
      </c>
      <c r="N240" s="22">
        <v>2</v>
      </c>
      <c r="O240" s="70">
        <v>23440</v>
      </c>
    </row>
    <row r="241" spans="1:15">
      <c r="A241" s="20" t="s">
        <v>468</v>
      </c>
      <c r="B241" s="21" t="s">
        <v>469</v>
      </c>
      <c r="C241" s="18">
        <v>26.3</v>
      </c>
      <c r="D241" s="17">
        <v>3011.0856130520765</v>
      </c>
      <c r="E241" s="18">
        <v>13.14</v>
      </c>
      <c r="F241" s="17">
        <v>35219.16877729258</v>
      </c>
      <c r="G241" s="18">
        <v>6.41</v>
      </c>
      <c r="H241" s="17">
        <v>43113.112328099225</v>
      </c>
      <c r="I241" s="18">
        <v>0.05</v>
      </c>
      <c r="J241" s="17">
        <v>4131.0529999999999</v>
      </c>
      <c r="K241" s="18">
        <v>0</v>
      </c>
      <c r="L241" s="17">
        <v>0</v>
      </c>
      <c r="M241" s="68">
        <v>85470</v>
      </c>
      <c r="N241" s="22">
        <v>2</v>
      </c>
      <c r="O241" s="70">
        <v>42740</v>
      </c>
    </row>
    <row r="242" spans="1:15">
      <c r="A242" s="20" t="s">
        <v>470</v>
      </c>
      <c r="B242" s="21" t="s">
        <v>471</v>
      </c>
      <c r="C242" s="18">
        <v>22.7</v>
      </c>
      <c r="D242" s="17">
        <v>2598.921802900461</v>
      </c>
      <c r="E242" s="18">
        <v>4.4399999999999995</v>
      </c>
      <c r="F242" s="17">
        <v>11900.541048034933</v>
      </c>
      <c r="G242" s="18">
        <v>1.21</v>
      </c>
      <c r="H242" s="17">
        <v>8138.3566173167019</v>
      </c>
      <c r="I242" s="18">
        <v>0.05</v>
      </c>
      <c r="J242" s="17">
        <v>4131.0529999999999</v>
      </c>
      <c r="K242" s="18">
        <v>3.3333333333333333E-2</v>
      </c>
      <c r="L242" s="17">
        <v>9.2238507448867324</v>
      </c>
      <c r="M242" s="68">
        <v>26780</v>
      </c>
      <c r="N242" s="22">
        <v>2</v>
      </c>
      <c r="O242" s="70">
        <v>13390</v>
      </c>
    </row>
    <row r="243" spans="1:15">
      <c r="A243" s="20" t="s">
        <v>472</v>
      </c>
      <c r="B243" s="21" t="s">
        <v>473</v>
      </c>
      <c r="C243" s="18">
        <v>19.899999999999999</v>
      </c>
      <c r="D243" s="17">
        <v>2278.3499505603163</v>
      </c>
      <c r="E243" s="18">
        <v>4.9700000000000006</v>
      </c>
      <c r="F243" s="17">
        <v>13321.10112809316</v>
      </c>
      <c r="G243" s="18">
        <v>1.1200000000000001</v>
      </c>
      <c r="H243" s="17">
        <v>7533.0243069377748</v>
      </c>
      <c r="I243" s="18">
        <v>0.11</v>
      </c>
      <c r="J243" s="17">
        <v>9088.3166000000001</v>
      </c>
      <c r="K243" s="18">
        <v>2.8333333333333335</v>
      </c>
      <c r="L243" s="17">
        <v>784.02731331537234</v>
      </c>
      <c r="M243" s="68">
        <v>33000</v>
      </c>
      <c r="N243" s="22">
        <v>2</v>
      </c>
      <c r="O243" s="70">
        <v>16500</v>
      </c>
    </row>
    <row r="244" spans="1:15">
      <c r="A244" s="20" t="s">
        <v>474</v>
      </c>
      <c r="B244" s="21" t="s">
        <v>475</v>
      </c>
      <c r="C244" s="18">
        <v>8.6999999999999993</v>
      </c>
      <c r="D244" s="17">
        <v>996.06254119973619</v>
      </c>
      <c r="E244" s="18">
        <v>0.98</v>
      </c>
      <c r="F244" s="17">
        <v>2626.6959970887915</v>
      </c>
      <c r="G244" s="18">
        <v>0.37</v>
      </c>
      <c r="H244" s="17">
        <v>2488.5883871133719</v>
      </c>
      <c r="I244" s="18">
        <v>0</v>
      </c>
      <c r="J244" s="17">
        <v>0</v>
      </c>
      <c r="K244" s="18">
        <v>0.66666666666666663</v>
      </c>
      <c r="L244" s="17">
        <v>184.47701489773465</v>
      </c>
      <c r="M244" s="68">
        <v>6300</v>
      </c>
      <c r="N244" s="22">
        <v>2</v>
      </c>
      <c r="O244" s="70">
        <v>3150</v>
      </c>
    </row>
    <row r="245" spans="1:15">
      <c r="A245" s="20" t="s">
        <v>476</v>
      </c>
      <c r="B245" s="21" t="s">
        <v>477</v>
      </c>
      <c r="C245" s="18">
        <v>31.1</v>
      </c>
      <c r="D245" s="17">
        <v>3560.6373599208964</v>
      </c>
      <c r="E245" s="18">
        <v>5.53</v>
      </c>
      <c r="F245" s="17">
        <v>14822.070269286754</v>
      </c>
      <c r="G245" s="18">
        <v>1.74</v>
      </c>
      <c r="H245" s="17">
        <v>11703.091333992614</v>
      </c>
      <c r="I245" s="18">
        <v>0.09</v>
      </c>
      <c r="J245" s="17">
        <v>7435.8953999999994</v>
      </c>
      <c r="K245" s="18">
        <v>0</v>
      </c>
      <c r="L245" s="17">
        <v>0</v>
      </c>
      <c r="M245" s="68">
        <v>37520</v>
      </c>
      <c r="N245" s="22">
        <v>2</v>
      </c>
      <c r="O245" s="70">
        <v>18760</v>
      </c>
    </row>
    <row r="246" spans="1:15">
      <c r="A246" s="20" t="s">
        <v>478</v>
      </c>
      <c r="B246" s="21" t="s">
        <v>479</v>
      </c>
      <c r="C246" s="18">
        <v>29.5</v>
      </c>
      <c r="D246" s="17">
        <v>3377.4534442979561</v>
      </c>
      <c r="E246" s="18">
        <v>5.54</v>
      </c>
      <c r="F246" s="17">
        <v>14848.873289665211</v>
      </c>
      <c r="G246" s="18">
        <v>1.82</v>
      </c>
      <c r="H246" s="17">
        <v>12241.164498773884</v>
      </c>
      <c r="I246" s="18">
        <v>0</v>
      </c>
      <c r="J246" s="17">
        <v>0</v>
      </c>
      <c r="K246" s="18">
        <v>3.3333333333333335</v>
      </c>
      <c r="L246" s="17">
        <v>922.38507448867324</v>
      </c>
      <c r="M246" s="68">
        <v>31390</v>
      </c>
      <c r="N246" s="22">
        <v>2</v>
      </c>
      <c r="O246" s="70">
        <v>15700</v>
      </c>
    </row>
    <row r="247" spans="1:15">
      <c r="A247" s="20" t="s">
        <v>480</v>
      </c>
      <c r="B247" s="21" t="s">
        <v>481</v>
      </c>
      <c r="C247" s="18">
        <v>7.1</v>
      </c>
      <c r="D247" s="17">
        <v>812.87862557679625</v>
      </c>
      <c r="E247" s="18">
        <v>0</v>
      </c>
      <c r="F247" s="17">
        <v>0</v>
      </c>
      <c r="G247" s="18">
        <v>0</v>
      </c>
      <c r="H247" s="17">
        <v>0</v>
      </c>
      <c r="I247" s="18">
        <v>0</v>
      </c>
      <c r="J247" s="17">
        <v>0</v>
      </c>
      <c r="K247" s="18">
        <v>0</v>
      </c>
      <c r="L247" s="17">
        <v>0</v>
      </c>
      <c r="M247" s="68">
        <v>810</v>
      </c>
      <c r="N247" s="22">
        <v>2</v>
      </c>
      <c r="O247" s="70">
        <v>410</v>
      </c>
    </row>
    <row r="248" spans="1:15">
      <c r="A248" s="20" t="s">
        <v>482</v>
      </c>
      <c r="B248" s="21" t="s">
        <v>483</v>
      </c>
      <c r="C248" s="18">
        <v>6.4</v>
      </c>
      <c r="D248" s="17">
        <v>732.73566249176008</v>
      </c>
      <c r="E248" s="18">
        <v>0</v>
      </c>
      <c r="F248" s="17">
        <v>0</v>
      </c>
      <c r="G248" s="18">
        <v>0</v>
      </c>
      <c r="H248" s="17">
        <v>0</v>
      </c>
      <c r="I248" s="18">
        <v>0</v>
      </c>
      <c r="J248" s="17">
        <v>0</v>
      </c>
      <c r="K248" s="18">
        <v>0</v>
      </c>
      <c r="L248" s="17">
        <v>0</v>
      </c>
      <c r="M248" s="68">
        <v>730</v>
      </c>
      <c r="N248" s="22">
        <v>2</v>
      </c>
      <c r="O248" s="70">
        <v>370</v>
      </c>
    </row>
    <row r="249" spans="1:15">
      <c r="A249" s="20" t="s">
        <v>484</v>
      </c>
      <c r="B249" s="21" t="s">
        <v>485</v>
      </c>
      <c r="C249" s="18">
        <v>15.5</v>
      </c>
      <c r="D249" s="17">
        <v>1774.5941825972313</v>
      </c>
      <c r="E249" s="18">
        <v>1.66</v>
      </c>
      <c r="F249" s="17">
        <v>4449.3013828238718</v>
      </c>
      <c r="G249" s="18">
        <v>0.42</v>
      </c>
      <c r="H249" s="17">
        <v>2824.8841151016654</v>
      </c>
      <c r="I249" s="18">
        <v>7.0000000000000007E-2</v>
      </c>
      <c r="J249" s="17">
        <v>5783.4742000000006</v>
      </c>
      <c r="K249" s="18">
        <v>0</v>
      </c>
      <c r="L249" s="17">
        <v>0</v>
      </c>
      <c r="M249" s="68">
        <v>14830</v>
      </c>
      <c r="N249" s="22">
        <v>2</v>
      </c>
      <c r="O249" s="70">
        <v>7420</v>
      </c>
    </row>
    <row r="250" spans="1:15">
      <c r="A250" s="20" t="s">
        <v>486</v>
      </c>
      <c r="B250" s="21" t="s">
        <v>487</v>
      </c>
      <c r="C250" s="18">
        <v>31.2</v>
      </c>
      <c r="D250" s="17">
        <v>3572.0863546473302</v>
      </c>
      <c r="E250" s="18">
        <v>5.71</v>
      </c>
      <c r="F250" s="17">
        <v>15304.52463609898</v>
      </c>
      <c r="G250" s="18">
        <v>1.88</v>
      </c>
      <c r="H250" s="17">
        <v>12644.719372359834</v>
      </c>
      <c r="I250" s="18">
        <v>0</v>
      </c>
      <c r="J250" s="17">
        <v>0</v>
      </c>
      <c r="K250" s="18">
        <v>10.783333333333333</v>
      </c>
      <c r="L250" s="17">
        <v>2983.9157159708579</v>
      </c>
      <c r="M250" s="68">
        <v>34510</v>
      </c>
      <c r="N250" s="22">
        <v>2</v>
      </c>
      <c r="O250" s="70">
        <v>17260</v>
      </c>
    </row>
    <row r="251" spans="1:15">
      <c r="A251" s="20" t="s">
        <v>488</v>
      </c>
      <c r="B251" s="21" t="s">
        <v>489</v>
      </c>
      <c r="C251" s="18">
        <v>23.7</v>
      </c>
      <c r="D251" s="17">
        <v>2713.4117501647988</v>
      </c>
      <c r="E251" s="18">
        <v>2.5499999999999998</v>
      </c>
      <c r="F251" s="17">
        <v>6834.7701965065498</v>
      </c>
      <c r="G251" s="18">
        <v>0.59</v>
      </c>
      <c r="H251" s="17">
        <v>3968.2895902618629</v>
      </c>
      <c r="I251" s="18">
        <v>0.03</v>
      </c>
      <c r="J251" s="17">
        <v>2478.6317999999997</v>
      </c>
      <c r="K251" s="18">
        <v>0</v>
      </c>
      <c r="L251" s="17">
        <v>0</v>
      </c>
      <c r="M251" s="68">
        <v>16000</v>
      </c>
      <c r="N251" s="22">
        <v>2</v>
      </c>
      <c r="O251" s="70">
        <v>8000</v>
      </c>
    </row>
    <row r="252" spans="1:15">
      <c r="A252" s="20" t="s">
        <v>490</v>
      </c>
      <c r="B252" s="21" t="s">
        <v>491</v>
      </c>
      <c r="C252" s="18">
        <v>27.5</v>
      </c>
      <c r="D252" s="17">
        <v>3148.4735497692814</v>
      </c>
      <c r="E252" s="18">
        <v>3.82</v>
      </c>
      <c r="F252" s="17">
        <v>10238.753784570596</v>
      </c>
      <c r="G252" s="18">
        <v>1.77</v>
      </c>
      <c r="H252" s="17">
        <v>11904.86877078559</v>
      </c>
      <c r="I252" s="18">
        <v>0.01</v>
      </c>
      <c r="J252" s="17">
        <v>826.2106</v>
      </c>
      <c r="K252" s="18">
        <v>0</v>
      </c>
      <c r="L252" s="17">
        <v>0</v>
      </c>
      <c r="M252" s="68">
        <v>26120</v>
      </c>
      <c r="N252" s="22">
        <v>2</v>
      </c>
      <c r="O252" s="70">
        <v>13060</v>
      </c>
    </row>
    <row r="253" spans="1:15">
      <c r="A253" s="20" t="s">
        <v>492</v>
      </c>
      <c r="B253" s="21" t="s">
        <v>493</v>
      </c>
      <c r="C253" s="18">
        <v>43.6</v>
      </c>
      <c r="D253" s="17">
        <v>4991.7617007251156</v>
      </c>
      <c r="E253" s="18">
        <v>7.58</v>
      </c>
      <c r="F253" s="17">
        <v>20316.689446870452</v>
      </c>
      <c r="G253" s="18">
        <v>2.4500000000000002</v>
      </c>
      <c r="H253" s="17">
        <v>16478.490671426382</v>
      </c>
      <c r="I253" s="18">
        <v>0.04</v>
      </c>
      <c r="J253" s="17">
        <v>3304.8424</v>
      </c>
      <c r="K253" s="18">
        <v>0.36666666666666664</v>
      </c>
      <c r="L253" s="17">
        <v>101.46235819375404</v>
      </c>
      <c r="M253" s="68">
        <v>45190</v>
      </c>
      <c r="N253" s="22">
        <v>2</v>
      </c>
      <c r="O253" s="70">
        <v>22600</v>
      </c>
    </row>
    <row r="254" spans="1:15">
      <c r="A254" s="20" t="s">
        <v>494</v>
      </c>
      <c r="B254" s="21" t="s">
        <v>495</v>
      </c>
      <c r="C254" s="18">
        <v>25.4</v>
      </c>
      <c r="D254" s="17">
        <v>2908.0446605141724</v>
      </c>
      <c r="E254" s="18">
        <v>9.0599999999999987</v>
      </c>
      <c r="F254" s="17">
        <v>24283.53646288209</v>
      </c>
      <c r="G254" s="18">
        <v>3.38</v>
      </c>
      <c r="H254" s="17">
        <v>22733.59121200864</v>
      </c>
      <c r="I254" s="18">
        <v>0</v>
      </c>
      <c r="J254" s="17">
        <v>0</v>
      </c>
      <c r="K254" s="18">
        <v>0</v>
      </c>
      <c r="L254" s="17">
        <v>0</v>
      </c>
      <c r="M254" s="68">
        <v>49930</v>
      </c>
      <c r="N254" s="22">
        <v>2</v>
      </c>
      <c r="O254" s="70">
        <v>24970</v>
      </c>
    </row>
    <row r="255" spans="1:15">
      <c r="A255" s="20" t="s">
        <v>496</v>
      </c>
      <c r="B255" s="21" t="s">
        <v>497</v>
      </c>
      <c r="C255" s="18">
        <v>34.799999999999997</v>
      </c>
      <c r="D255" s="17">
        <v>3984.2501647989448</v>
      </c>
      <c r="E255" s="18">
        <v>5.38</v>
      </c>
      <c r="F255" s="17">
        <v>14420.024963609898</v>
      </c>
      <c r="G255" s="18">
        <v>1.8</v>
      </c>
      <c r="H255" s="17">
        <v>12106.646207578566</v>
      </c>
      <c r="I255" s="18">
        <v>0.15</v>
      </c>
      <c r="J255" s="17">
        <v>12393.159</v>
      </c>
      <c r="K255" s="18">
        <v>0</v>
      </c>
      <c r="L255" s="17">
        <v>0</v>
      </c>
      <c r="M255" s="68">
        <v>42900</v>
      </c>
      <c r="N255" s="22">
        <v>2</v>
      </c>
      <c r="O255" s="70">
        <v>21450</v>
      </c>
    </row>
    <row r="256" spans="1:15">
      <c r="A256" s="20" t="s">
        <v>498</v>
      </c>
      <c r="B256" s="21" t="s">
        <v>499</v>
      </c>
      <c r="C256" s="18">
        <v>27.7</v>
      </c>
      <c r="D256" s="17">
        <v>3171.3715392221488</v>
      </c>
      <c r="E256" s="18">
        <v>4.4000000000000004</v>
      </c>
      <c r="F256" s="17">
        <v>11793.328966521107</v>
      </c>
      <c r="G256" s="18">
        <v>1.91</v>
      </c>
      <c r="H256" s="17">
        <v>12846.496809152812</v>
      </c>
      <c r="I256" s="18">
        <v>0.06</v>
      </c>
      <c r="J256" s="17">
        <v>4957.2635999999993</v>
      </c>
      <c r="K256" s="18">
        <v>0</v>
      </c>
      <c r="L256" s="17">
        <v>0</v>
      </c>
      <c r="M256" s="68">
        <v>32770</v>
      </c>
      <c r="N256" s="22">
        <v>2</v>
      </c>
      <c r="O256" s="70">
        <v>16390</v>
      </c>
    </row>
    <row r="257" spans="1:15">
      <c r="A257" s="20" t="s">
        <v>500</v>
      </c>
      <c r="B257" s="21" t="s">
        <v>501</v>
      </c>
      <c r="C257" s="18">
        <v>25.7</v>
      </c>
      <c r="D257" s="17">
        <v>2942.3916446934736</v>
      </c>
      <c r="E257" s="18">
        <v>4.83</v>
      </c>
      <c r="F257" s="17">
        <v>12945.85884279476</v>
      </c>
      <c r="G257" s="18">
        <v>1.7</v>
      </c>
      <c r="H257" s="17">
        <v>11434.054751601978</v>
      </c>
      <c r="I257" s="18">
        <v>0</v>
      </c>
      <c r="J257" s="17">
        <v>0</v>
      </c>
      <c r="K257" s="18">
        <v>0</v>
      </c>
      <c r="L257" s="17">
        <v>0</v>
      </c>
      <c r="M257" s="68">
        <v>27320</v>
      </c>
      <c r="N257" s="22">
        <v>2</v>
      </c>
      <c r="O257" s="70">
        <v>13660</v>
      </c>
    </row>
    <row r="258" spans="1:15">
      <c r="A258" s="20" t="s">
        <v>502</v>
      </c>
      <c r="B258" s="21" t="s">
        <v>503</v>
      </c>
      <c r="C258" s="18">
        <v>39.5</v>
      </c>
      <c r="D258" s="17">
        <v>4522.3529169413314</v>
      </c>
      <c r="E258" s="18">
        <v>8.2100000000000009</v>
      </c>
      <c r="F258" s="17">
        <v>22005.279730713246</v>
      </c>
      <c r="G258" s="18">
        <v>4.2300000000000004</v>
      </c>
      <c r="H258" s="17">
        <v>28450.618587809633</v>
      </c>
      <c r="I258" s="18">
        <v>0.16</v>
      </c>
      <c r="J258" s="17">
        <v>13219.3696</v>
      </c>
      <c r="K258" s="18">
        <v>0</v>
      </c>
      <c r="L258" s="17">
        <v>0</v>
      </c>
      <c r="M258" s="68">
        <v>68200</v>
      </c>
      <c r="N258" s="22">
        <v>2</v>
      </c>
      <c r="O258" s="70">
        <v>34100</v>
      </c>
    </row>
    <row r="259" spans="1:15">
      <c r="A259" s="20" t="s">
        <v>504</v>
      </c>
      <c r="B259" s="21" t="s">
        <v>505</v>
      </c>
      <c r="C259" s="18">
        <v>37.200000000000003</v>
      </c>
      <c r="D259" s="17">
        <v>4259.0260382333554</v>
      </c>
      <c r="E259" s="18">
        <v>4.45</v>
      </c>
      <c r="F259" s="17">
        <v>11927.344068413391</v>
      </c>
      <c r="G259" s="18">
        <v>1.58</v>
      </c>
      <c r="H259" s="17">
        <v>10626.945004430076</v>
      </c>
      <c r="I259" s="18">
        <v>0</v>
      </c>
      <c r="J259" s="17">
        <v>0</v>
      </c>
      <c r="K259" s="18">
        <v>12.966666666666667</v>
      </c>
      <c r="L259" s="17">
        <v>3588.077939760939</v>
      </c>
      <c r="M259" s="68">
        <v>30400</v>
      </c>
      <c r="N259" s="22">
        <v>2</v>
      </c>
      <c r="O259" s="70">
        <v>15200</v>
      </c>
    </row>
    <row r="260" spans="1:15">
      <c r="A260" s="20" t="s">
        <v>506</v>
      </c>
      <c r="B260" s="21" t="s">
        <v>507</v>
      </c>
      <c r="C260" s="18">
        <v>16.7</v>
      </c>
      <c r="D260" s="17">
        <v>1911.9821193144362</v>
      </c>
      <c r="E260" s="18">
        <v>2.66</v>
      </c>
      <c r="F260" s="17">
        <v>7129.6034206695776</v>
      </c>
      <c r="G260" s="18">
        <v>0.97</v>
      </c>
      <c r="H260" s="17">
        <v>6524.1371229728938</v>
      </c>
      <c r="I260" s="18">
        <v>0.1</v>
      </c>
      <c r="J260" s="17">
        <v>8262.1059999999998</v>
      </c>
      <c r="K260" s="18">
        <v>0</v>
      </c>
      <c r="L260" s="17">
        <v>0</v>
      </c>
      <c r="M260" s="68">
        <v>23830</v>
      </c>
      <c r="N260" s="22">
        <v>1</v>
      </c>
      <c r="O260" s="70">
        <v>23830</v>
      </c>
    </row>
    <row r="261" spans="1:15">
      <c r="A261" s="20" t="s">
        <v>508</v>
      </c>
      <c r="B261" s="21" t="s">
        <v>509</v>
      </c>
      <c r="C261" s="18">
        <v>15.6</v>
      </c>
      <c r="D261" s="17">
        <v>1786.0431773236651</v>
      </c>
      <c r="E261" s="18">
        <v>3.7800000000000002</v>
      </c>
      <c r="F261" s="17">
        <v>10131.54170305677</v>
      </c>
      <c r="G261" s="18">
        <v>1.68</v>
      </c>
      <c r="H261" s="17">
        <v>11299.536460406662</v>
      </c>
      <c r="I261" s="18">
        <v>0.06</v>
      </c>
      <c r="J261" s="17">
        <v>4957.2635999999993</v>
      </c>
      <c r="K261" s="18">
        <v>1.95</v>
      </c>
      <c r="L261" s="17">
        <v>539.59526857587389</v>
      </c>
      <c r="M261" s="68">
        <v>28710</v>
      </c>
      <c r="N261" s="22">
        <v>1</v>
      </c>
      <c r="O261" s="70">
        <v>28710</v>
      </c>
    </row>
    <row r="262" spans="1:15">
      <c r="A262" s="20" t="s">
        <v>510</v>
      </c>
      <c r="B262" s="21" t="s">
        <v>511</v>
      </c>
      <c r="C262" s="18">
        <v>24.8</v>
      </c>
      <c r="D262" s="17">
        <v>2839.35069215557</v>
      </c>
      <c r="E262" s="18">
        <v>1.84</v>
      </c>
      <c r="F262" s="17">
        <v>4931.7557496360987</v>
      </c>
      <c r="G262" s="18">
        <v>0.28999999999999998</v>
      </c>
      <c r="H262" s="17">
        <v>1950.5152223321022</v>
      </c>
      <c r="I262" s="18">
        <v>0</v>
      </c>
      <c r="J262" s="17">
        <v>0</v>
      </c>
      <c r="K262" s="18">
        <v>0</v>
      </c>
      <c r="L262" s="17">
        <v>0</v>
      </c>
      <c r="M262" s="68">
        <v>9720</v>
      </c>
      <c r="N262" s="22">
        <v>1</v>
      </c>
      <c r="O262" s="70">
        <v>9720</v>
      </c>
    </row>
    <row r="263" spans="1:15">
      <c r="A263" s="20" t="s">
        <v>512</v>
      </c>
      <c r="B263" s="21" t="s">
        <v>513</v>
      </c>
      <c r="C263" s="18">
        <v>23.6</v>
      </c>
      <c r="D263" s="17">
        <v>2701.9627554383651</v>
      </c>
      <c r="E263" s="18">
        <v>4.5600000000000005</v>
      </c>
      <c r="F263" s="17">
        <v>12222.17729257642</v>
      </c>
      <c r="G263" s="18">
        <v>1.85</v>
      </c>
      <c r="H263" s="17">
        <v>12442.94193556686</v>
      </c>
      <c r="I263" s="18">
        <v>0.05</v>
      </c>
      <c r="J263" s="17">
        <v>4131.0529999999999</v>
      </c>
      <c r="K263" s="18">
        <v>0</v>
      </c>
      <c r="L263" s="17">
        <v>0</v>
      </c>
      <c r="M263" s="68">
        <v>31500</v>
      </c>
      <c r="N263" s="22">
        <v>1</v>
      </c>
      <c r="O263" s="70">
        <v>31500</v>
      </c>
    </row>
    <row r="264" spans="1:15">
      <c r="A264" s="20" t="s">
        <v>514</v>
      </c>
      <c r="B264" s="21" t="s">
        <v>515</v>
      </c>
      <c r="C264" s="18">
        <v>10.7</v>
      </c>
      <c r="D264" s="17">
        <v>1225.0424357284112</v>
      </c>
      <c r="E264" s="18">
        <v>0.98</v>
      </c>
      <c r="F264" s="17">
        <v>2626.6959970887915</v>
      </c>
      <c r="G264" s="18">
        <v>0.21</v>
      </c>
      <c r="H264" s="17">
        <v>1412.4420575508327</v>
      </c>
      <c r="I264" s="18">
        <v>0.01</v>
      </c>
      <c r="J264" s="17">
        <v>826.2106</v>
      </c>
      <c r="K264" s="18">
        <v>4.5666666666666664</v>
      </c>
      <c r="L264" s="17">
        <v>1263.6675520494823</v>
      </c>
      <c r="M264" s="68">
        <v>7350</v>
      </c>
      <c r="N264" s="22">
        <v>1</v>
      </c>
      <c r="O264" s="70">
        <v>7350</v>
      </c>
    </row>
    <row r="265" spans="1:15">
      <c r="A265" s="20" t="s">
        <v>516</v>
      </c>
      <c r="B265" s="21" t="s">
        <v>517</v>
      </c>
      <c r="C265" s="18">
        <v>26.3</v>
      </c>
      <c r="D265" s="17">
        <v>3011.0856130520765</v>
      </c>
      <c r="E265" s="18">
        <v>6.3900000000000006</v>
      </c>
      <c r="F265" s="17">
        <v>17127.130021834062</v>
      </c>
      <c r="G265" s="18">
        <v>2.64</v>
      </c>
      <c r="H265" s="17">
        <v>17756.414437781896</v>
      </c>
      <c r="I265" s="18">
        <v>0</v>
      </c>
      <c r="J265" s="17">
        <v>0</v>
      </c>
      <c r="K265" s="18">
        <v>0</v>
      </c>
      <c r="L265" s="17">
        <v>0</v>
      </c>
      <c r="M265" s="68">
        <v>37890</v>
      </c>
      <c r="N265" s="22">
        <v>2</v>
      </c>
      <c r="O265" s="70">
        <v>18950</v>
      </c>
    </row>
    <row r="266" spans="1:15">
      <c r="A266" s="20" t="s">
        <v>518</v>
      </c>
      <c r="B266" s="21" t="s">
        <v>519</v>
      </c>
      <c r="C266" s="18">
        <v>15.2</v>
      </c>
      <c r="D266" s="17">
        <v>1740.2471984179299</v>
      </c>
      <c r="E266" s="18">
        <v>8.26</v>
      </c>
      <c r="F266" s="17">
        <v>22139.29483260553</v>
      </c>
      <c r="G266" s="18">
        <v>3.02</v>
      </c>
      <c r="H266" s="17">
        <v>20312.261970492928</v>
      </c>
      <c r="I266" s="18">
        <v>0.14000000000000001</v>
      </c>
      <c r="J266" s="17">
        <v>11566.948400000001</v>
      </c>
      <c r="K266" s="18">
        <v>9.2333333333333325</v>
      </c>
      <c r="L266" s="17">
        <v>2555.0066563336245</v>
      </c>
      <c r="M266" s="68">
        <v>58310</v>
      </c>
      <c r="N266" s="22">
        <v>2</v>
      </c>
      <c r="O266" s="70">
        <v>29160</v>
      </c>
    </row>
    <row r="267" spans="1:15">
      <c r="A267" s="20" t="s">
        <v>520</v>
      </c>
      <c r="B267" s="21" t="s">
        <v>521</v>
      </c>
      <c r="C267" s="18">
        <v>26.8</v>
      </c>
      <c r="D267" s="17">
        <v>3068.3305866842452</v>
      </c>
      <c r="E267" s="18">
        <v>9.5599999999999987</v>
      </c>
      <c r="F267" s="17">
        <v>25623.687481804944</v>
      </c>
      <c r="G267" s="18">
        <v>3.42</v>
      </c>
      <c r="H267" s="17">
        <v>23002.627794399275</v>
      </c>
      <c r="I267" s="18">
        <v>0</v>
      </c>
      <c r="J267" s="17">
        <v>0</v>
      </c>
      <c r="K267" s="18">
        <v>0.31666666666666665</v>
      </c>
      <c r="L267" s="17">
        <v>87.626582076423958</v>
      </c>
      <c r="M267" s="68">
        <v>51780</v>
      </c>
      <c r="N267" s="22">
        <v>2</v>
      </c>
      <c r="O267" s="70">
        <v>25890</v>
      </c>
    </row>
    <row r="268" spans="1:15">
      <c r="A268" s="20" t="s">
        <v>522</v>
      </c>
      <c r="B268" s="21" t="s">
        <v>523</v>
      </c>
      <c r="C268" s="18">
        <v>36.5</v>
      </c>
      <c r="D268" s="17">
        <v>4178.8830751483192</v>
      </c>
      <c r="E268" s="18">
        <v>6.96</v>
      </c>
      <c r="F268" s="17">
        <v>18654.902183406113</v>
      </c>
      <c r="G268" s="18">
        <v>2.5499999999999998</v>
      </c>
      <c r="H268" s="17">
        <v>17151.082127402966</v>
      </c>
      <c r="I268" s="18">
        <v>0.09</v>
      </c>
      <c r="J268" s="17">
        <v>7435.8953999999994</v>
      </c>
      <c r="K268" s="18">
        <v>60.75</v>
      </c>
      <c r="L268" s="17">
        <v>16810.467982556071</v>
      </c>
      <c r="M268" s="68">
        <v>64230</v>
      </c>
      <c r="N268" s="22">
        <v>2</v>
      </c>
      <c r="O268" s="70">
        <v>32120</v>
      </c>
    </row>
    <row r="269" spans="1:15">
      <c r="A269" s="20" t="s">
        <v>524</v>
      </c>
      <c r="B269" s="21" t="s">
        <v>525</v>
      </c>
      <c r="C269" s="18">
        <v>26</v>
      </c>
      <c r="D269" s="17">
        <v>2976.7386288727748</v>
      </c>
      <c r="E269" s="18">
        <v>8.83</v>
      </c>
      <c r="F269" s="17">
        <v>23667.066994177581</v>
      </c>
      <c r="G269" s="18">
        <v>3.16</v>
      </c>
      <c r="H269" s="17">
        <v>21253.890008860151</v>
      </c>
      <c r="I269" s="18">
        <v>0.03</v>
      </c>
      <c r="J269" s="17">
        <v>2478.6317999999997</v>
      </c>
      <c r="K269" s="18">
        <v>0</v>
      </c>
      <c r="L269" s="17">
        <v>0</v>
      </c>
      <c r="M269" s="68">
        <v>50380</v>
      </c>
      <c r="N269" s="22">
        <v>2</v>
      </c>
      <c r="O269" s="70">
        <v>25190</v>
      </c>
    </row>
    <row r="270" spans="1:15">
      <c r="A270" s="20" t="s">
        <v>526</v>
      </c>
      <c r="B270" s="21" t="s">
        <v>527</v>
      </c>
      <c r="C270" s="18">
        <v>24.1</v>
      </c>
      <c r="D270" s="17">
        <v>2759.2077290705338</v>
      </c>
      <c r="E270" s="18">
        <v>5.6400000000000006</v>
      </c>
      <c r="F270" s="17">
        <v>15116.903493449783</v>
      </c>
      <c r="G270" s="18">
        <v>2.4500000000000002</v>
      </c>
      <c r="H270" s="17">
        <v>16478.490671426382</v>
      </c>
      <c r="I270" s="18">
        <v>0</v>
      </c>
      <c r="J270" s="17">
        <v>0</v>
      </c>
      <c r="K270" s="18">
        <v>8.3333333333333329E-2</v>
      </c>
      <c r="L270" s="17">
        <v>23.059626862216831</v>
      </c>
      <c r="M270" s="68">
        <v>34380</v>
      </c>
      <c r="N270" s="22">
        <v>2</v>
      </c>
      <c r="O270" s="70">
        <v>17190</v>
      </c>
    </row>
    <row r="271" spans="1:15">
      <c r="A271" s="20" t="s">
        <v>528</v>
      </c>
      <c r="B271" s="21" t="s">
        <v>529</v>
      </c>
      <c r="C271" s="18">
        <v>36</v>
      </c>
      <c r="D271" s="17">
        <v>4121.6381015161496</v>
      </c>
      <c r="E271" s="18">
        <v>9.33</v>
      </c>
      <c r="F271" s="17">
        <v>25007.218013100435</v>
      </c>
      <c r="G271" s="18">
        <v>3.24</v>
      </c>
      <c r="H271" s="17">
        <v>21791.963173641419</v>
      </c>
      <c r="I271" s="18">
        <v>0</v>
      </c>
      <c r="J271" s="17">
        <v>0</v>
      </c>
      <c r="K271" s="18">
        <v>62.5</v>
      </c>
      <c r="L271" s="17">
        <v>17294.720146662625</v>
      </c>
      <c r="M271" s="68">
        <v>68220</v>
      </c>
      <c r="N271" s="22">
        <v>2</v>
      </c>
      <c r="O271" s="70">
        <v>34110</v>
      </c>
    </row>
    <row r="272" spans="1:15">
      <c r="A272" s="20" t="s">
        <v>530</v>
      </c>
      <c r="B272" s="21" t="s">
        <v>531</v>
      </c>
      <c r="C272" s="18">
        <v>22.4</v>
      </c>
      <c r="D272" s="17">
        <v>2564.5748187211598</v>
      </c>
      <c r="E272" s="18">
        <v>3.66</v>
      </c>
      <c r="F272" s="17">
        <v>9809.9054585152844</v>
      </c>
      <c r="G272" s="18">
        <v>1.39</v>
      </c>
      <c r="H272" s="17">
        <v>9349.0212380745579</v>
      </c>
      <c r="I272" s="18">
        <v>0.02</v>
      </c>
      <c r="J272" s="17">
        <v>1652.4212</v>
      </c>
      <c r="K272" s="18">
        <v>0</v>
      </c>
      <c r="L272" s="17">
        <v>0</v>
      </c>
      <c r="M272" s="68">
        <v>23380</v>
      </c>
      <c r="N272" s="22">
        <v>2</v>
      </c>
      <c r="O272" s="70">
        <v>11690</v>
      </c>
    </row>
    <row r="273" spans="1:15">
      <c r="A273" s="20" t="s">
        <v>532</v>
      </c>
      <c r="B273" s="21" t="s">
        <v>533</v>
      </c>
      <c r="C273" s="18">
        <v>18.5</v>
      </c>
      <c r="D273" s="17">
        <v>2118.064024390244</v>
      </c>
      <c r="E273" s="18">
        <v>4.4800000000000004</v>
      </c>
      <c r="F273" s="17">
        <v>12007.753129548764</v>
      </c>
      <c r="G273" s="18">
        <v>1.56</v>
      </c>
      <c r="H273" s="17">
        <v>10492.426713234758</v>
      </c>
      <c r="I273" s="18">
        <v>0</v>
      </c>
      <c r="J273" s="17">
        <v>0</v>
      </c>
      <c r="K273" s="18">
        <v>8.2333333333333325</v>
      </c>
      <c r="L273" s="17">
        <v>2278.2911339870225</v>
      </c>
      <c r="M273" s="68">
        <v>26900</v>
      </c>
      <c r="N273" s="22">
        <v>2</v>
      </c>
      <c r="O273" s="70">
        <v>13450</v>
      </c>
    </row>
    <row r="274" spans="1:15">
      <c r="A274" s="20" t="s">
        <v>534</v>
      </c>
      <c r="B274" s="21" t="s">
        <v>535</v>
      </c>
      <c r="C274" s="18">
        <v>31.2</v>
      </c>
      <c r="D274" s="17">
        <v>3572.0863546473302</v>
      </c>
      <c r="E274" s="18">
        <v>5.9700000000000006</v>
      </c>
      <c r="F274" s="17">
        <v>16001.403165938866</v>
      </c>
      <c r="G274" s="18">
        <v>2.4300000000000002</v>
      </c>
      <c r="H274" s="17">
        <v>16343.972380231065</v>
      </c>
      <c r="I274" s="18">
        <v>0.28000000000000003</v>
      </c>
      <c r="J274" s="17">
        <v>23133.896800000002</v>
      </c>
      <c r="K274" s="18">
        <v>17.983333333333334</v>
      </c>
      <c r="L274" s="17">
        <v>4976.2674768663928</v>
      </c>
      <c r="M274" s="68">
        <v>64030</v>
      </c>
      <c r="N274" s="22">
        <v>2</v>
      </c>
      <c r="O274" s="70">
        <v>32020</v>
      </c>
    </row>
    <row r="275" spans="1:15">
      <c r="A275" s="20" t="s">
        <v>536</v>
      </c>
      <c r="B275" s="21" t="s">
        <v>537</v>
      </c>
      <c r="C275" s="18">
        <v>29.4</v>
      </c>
      <c r="D275" s="17">
        <v>3366.0044495715224</v>
      </c>
      <c r="E275" s="18">
        <v>4.21</v>
      </c>
      <c r="F275" s="17">
        <v>11284.071579330421</v>
      </c>
      <c r="G275" s="18">
        <v>1.61</v>
      </c>
      <c r="H275" s="17">
        <v>10828.722441223052</v>
      </c>
      <c r="I275" s="18">
        <v>0.03</v>
      </c>
      <c r="J275" s="17">
        <v>2478.6317999999997</v>
      </c>
      <c r="K275" s="18">
        <v>0</v>
      </c>
      <c r="L275" s="17">
        <v>0</v>
      </c>
      <c r="M275" s="68">
        <v>27960</v>
      </c>
      <c r="N275" s="22">
        <v>2</v>
      </c>
      <c r="O275" s="70">
        <v>13980</v>
      </c>
    </row>
    <row r="276" spans="1:15">
      <c r="A276" s="20" t="s">
        <v>538</v>
      </c>
      <c r="B276" s="21" t="s">
        <v>539</v>
      </c>
      <c r="C276" s="18">
        <v>31.6</v>
      </c>
      <c r="D276" s="17">
        <v>3617.8823335530651</v>
      </c>
      <c r="E276" s="18">
        <v>7.19</v>
      </c>
      <c r="F276" s="17">
        <v>19271.371652110625</v>
      </c>
      <c r="G276" s="18">
        <v>3.74</v>
      </c>
      <c r="H276" s="17">
        <v>25154.920453524355</v>
      </c>
      <c r="I276" s="18">
        <v>0.01</v>
      </c>
      <c r="J276" s="17">
        <v>826.2106</v>
      </c>
      <c r="K276" s="18">
        <v>0</v>
      </c>
      <c r="L276" s="17">
        <v>0</v>
      </c>
      <c r="M276" s="68">
        <v>48870</v>
      </c>
      <c r="N276" s="22">
        <v>2</v>
      </c>
      <c r="O276" s="70">
        <v>24440</v>
      </c>
    </row>
    <row r="277" spans="1:15">
      <c r="A277" s="20" t="s">
        <v>540</v>
      </c>
      <c r="B277" s="21" t="s">
        <v>541</v>
      </c>
      <c r="C277" s="18">
        <v>27</v>
      </c>
      <c r="D277" s="17">
        <v>3091.2285761371127</v>
      </c>
      <c r="E277" s="18">
        <v>2.65</v>
      </c>
      <c r="F277" s="17">
        <v>7102.8004002911202</v>
      </c>
      <c r="G277" s="18">
        <v>0.7</v>
      </c>
      <c r="H277" s="17">
        <v>4708.1401918361089</v>
      </c>
      <c r="I277" s="18">
        <v>0.01</v>
      </c>
      <c r="J277" s="17">
        <v>826.2106</v>
      </c>
      <c r="K277" s="18">
        <v>0.3</v>
      </c>
      <c r="L277" s="17">
        <v>83.014656703980592</v>
      </c>
      <c r="M277" s="68">
        <v>15810</v>
      </c>
      <c r="N277" s="22">
        <v>2</v>
      </c>
      <c r="O277" s="70">
        <v>7910</v>
      </c>
    </row>
    <row r="278" spans="1:15">
      <c r="A278" s="20" t="s">
        <v>542</v>
      </c>
      <c r="B278" s="21" t="s">
        <v>543</v>
      </c>
      <c r="C278" s="18">
        <v>13.6</v>
      </c>
      <c r="D278" s="17">
        <v>1557.0632827949901</v>
      </c>
      <c r="E278" s="18">
        <v>1.5699999999999998</v>
      </c>
      <c r="F278" s="17">
        <v>4208.0741994177579</v>
      </c>
      <c r="G278" s="18">
        <v>0.6</v>
      </c>
      <c r="H278" s="17">
        <v>4035.5487358595219</v>
      </c>
      <c r="I278" s="18">
        <v>0.01</v>
      </c>
      <c r="J278" s="17">
        <v>826.2106</v>
      </c>
      <c r="K278" s="18">
        <v>0.05</v>
      </c>
      <c r="L278" s="17">
        <v>13.835776117330099</v>
      </c>
      <c r="M278" s="68">
        <v>10640</v>
      </c>
      <c r="N278" s="22">
        <v>1</v>
      </c>
      <c r="O278" s="70">
        <v>10640</v>
      </c>
    </row>
    <row r="279" spans="1:15">
      <c r="A279" s="20" t="s">
        <v>544</v>
      </c>
      <c r="B279" s="21" t="s">
        <v>545</v>
      </c>
      <c r="C279" s="18">
        <v>17.8</v>
      </c>
      <c r="D279" s="17">
        <v>2037.9210613052076</v>
      </c>
      <c r="E279" s="18">
        <v>4.18</v>
      </c>
      <c r="F279" s="17">
        <v>11203.662518195049</v>
      </c>
      <c r="G279" s="18">
        <v>1.77</v>
      </c>
      <c r="H279" s="17">
        <v>11904.86877078559</v>
      </c>
      <c r="I279" s="18">
        <v>0.02</v>
      </c>
      <c r="J279" s="17">
        <v>1652.4212</v>
      </c>
      <c r="K279" s="18">
        <v>8.1833333333333336</v>
      </c>
      <c r="L279" s="17">
        <v>2264.4553578696928</v>
      </c>
      <c r="M279" s="68">
        <v>29060</v>
      </c>
      <c r="N279" s="22">
        <v>1</v>
      </c>
      <c r="O279" s="70">
        <v>29060</v>
      </c>
    </row>
    <row r="280" spans="1:15">
      <c r="A280" s="20" t="s">
        <v>546</v>
      </c>
      <c r="B280" s="21" t="s">
        <v>547</v>
      </c>
      <c r="C280" s="18">
        <v>102.4</v>
      </c>
      <c r="D280" s="17">
        <v>11723.770599868161</v>
      </c>
      <c r="E280" s="18">
        <v>3.35</v>
      </c>
      <c r="F280" s="17">
        <v>8979.0118267831149</v>
      </c>
      <c r="G280" s="18">
        <v>1.1000000000000001</v>
      </c>
      <c r="H280" s="17">
        <v>7398.5060157424577</v>
      </c>
      <c r="I280" s="18">
        <v>0</v>
      </c>
      <c r="J280" s="17">
        <v>0</v>
      </c>
      <c r="K280" s="18">
        <v>0</v>
      </c>
      <c r="L280" s="17">
        <v>0</v>
      </c>
      <c r="M280" s="68">
        <v>28100</v>
      </c>
      <c r="N280" s="22">
        <v>1</v>
      </c>
      <c r="O280" s="70">
        <v>28100</v>
      </c>
    </row>
    <row r="281" spans="1:15">
      <c r="A281" s="20" t="s">
        <v>548</v>
      </c>
      <c r="B281" s="21" t="s">
        <v>549</v>
      </c>
      <c r="C281" s="18">
        <v>14.9</v>
      </c>
      <c r="D281" s="17">
        <v>1705.9002142386289</v>
      </c>
      <c r="E281" s="18">
        <v>4.0199999999999996</v>
      </c>
      <c r="F281" s="17">
        <v>10774.814192139736</v>
      </c>
      <c r="G281" s="18">
        <v>2.04</v>
      </c>
      <c r="H281" s="17">
        <v>13720.865701922376</v>
      </c>
      <c r="I281" s="18">
        <v>0</v>
      </c>
      <c r="J281" s="17">
        <v>0</v>
      </c>
      <c r="K281" s="18">
        <v>0.6166666666666667</v>
      </c>
      <c r="L281" s="17">
        <v>170.64123878040456</v>
      </c>
      <c r="M281" s="68">
        <v>26370</v>
      </c>
      <c r="N281" s="22">
        <v>1</v>
      </c>
      <c r="O281" s="70">
        <v>26370</v>
      </c>
    </row>
    <row r="282" spans="1:15">
      <c r="A282" s="20" t="s">
        <v>550</v>
      </c>
      <c r="B282" s="21" t="s">
        <v>551</v>
      </c>
      <c r="C282" s="18">
        <v>19.899999999999999</v>
      </c>
      <c r="D282" s="17">
        <v>2278.3499505603163</v>
      </c>
      <c r="E282" s="18">
        <v>2.38</v>
      </c>
      <c r="F282" s="17">
        <v>6379.1188500727794</v>
      </c>
      <c r="G282" s="18">
        <v>0.71</v>
      </c>
      <c r="H282" s="17">
        <v>4775.399337433767</v>
      </c>
      <c r="I282" s="18">
        <v>7.0000000000000007E-2</v>
      </c>
      <c r="J282" s="17">
        <v>5783.4742000000006</v>
      </c>
      <c r="K282" s="18">
        <v>0</v>
      </c>
      <c r="L282" s="17">
        <v>0</v>
      </c>
      <c r="M282" s="68">
        <v>19220</v>
      </c>
      <c r="N282" s="22">
        <v>1</v>
      </c>
      <c r="O282" s="70">
        <v>19220</v>
      </c>
    </row>
    <row r="283" spans="1:15">
      <c r="A283" s="20" t="s">
        <v>552</v>
      </c>
      <c r="B283" s="21" t="s">
        <v>553</v>
      </c>
      <c r="C283" s="18">
        <v>22.5</v>
      </c>
      <c r="D283" s="17">
        <v>2576.023813447594</v>
      </c>
      <c r="E283" s="18">
        <v>4.45</v>
      </c>
      <c r="F283" s="17">
        <v>11927.344068413391</v>
      </c>
      <c r="G283" s="18">
        <v>1.32</v>
      </c>
      <c r="H283" s="17">
        <v>8878.2072188909478</v>
      </c>
      <c r="I283" s="18">
        <v>0</v>
      </c>
      <c r="J283" s="17">
        <v>0</v>
      </c>
      <c r="K283" s="18">
        <v>18.3</v>
      </c>
      <c r="L283" s="17">
        <v>5063.8940589428166</v>
      </c>
      <c r="M283" s="68">
        <v>28450</v>
      </c>
      <c r="N283" s="22">
        <v>2</v>
      </c>
      <c r="O283" s="70">
        <v>14230</v>
      </c>
    </row>
    <row r="284" spans="1:15">
      <c r="A284" s="20" t="s">
        <v>554</v>
      </c>
      <c r="B284" s="21" t="s">
        <v>555</v>
      </c>
      <c r="C284" s="18">
        <v>19.7</v>
      </c>
      <c r="D284" s="17">
        <v>2255.4519611074488</v>
      </c>
      <c r="E284" s="18">
        <v>4.62</v>
      </c>
      <c r="F284" s="17">
        <v>12382.995414847161</v>
      </c>
      <c r="G284" s="18">
        <v>1.92</v>
      </c>
      <c r="H284" s="17">
        <v>12913.75595475047</v>
      </c>
      <c r="I284" s="18">
        <v>0</v>
      </c>
      <c r="J284" s="17">
        <v>0</v>
      </c>
      <c r="K284" s="18">
        <v>0</v>
      </c>
      <c r="L284" s="17">
        <v>0</v>
      </c>
      <c r="M284" s="68">
        <v>27550</v>
      </c>
      <c r="N284" s="22">
        <v>2</v>
      </c>
      <c r="O284" s="70">
        <v>13780</v>
      </c>
    </row>
    <row r="285" spans="1:15">
      <c r="A285" s="20" t="s">
        <v>556</v>
      </c>
      <c r="B285" s="21" t="s">
        <v>557</v>
      </c>
      <c r="C285" s="18">
        <v>30.1</v>
      </c>
      <c r="D285" s="17">
        <v>3446.147412656559</v>
      </c>
      <c r="E285" s="18">
        <v>6.6099999999999994</v>
      </c>
      <c r="F285" s="17">
        <v>17716.796470160116</v>
      </c>
      <c r="G285" s="18">
        <v>2.1800000000000002</v>
      </c>
      <c r="H285" s="17">
        <v>14662.493740289598</v>
      </c>
      <c r="I285" s="18">
        <v>0.01</v>
      </c>
      <c r="J285" s="17">
        <v>826.2106</v>
      </c>
      <c r="K285" s="18">
        <v>0</v>
      </c>
      <c r="L285" s="17">
        <v>0</v>
      </c>
      <c r="M285" s="68">
        <v>36650</v>
      </c>
      <c r="N285" s="22">
        <v>2</v>
      </c>
      <c r="O285" s="70">
        <v>18330</v>
      </c>
    </row>
    <row r="286" spans="1:15">
      <c r="A286" s="20" t="s">
        <v>558</v>
      </c>
      <c r="B286" s="21" t="s">
        <v>559</v>
      </c>
      <c r="C286" s="18">
        <v>28.6</v>
      </c>
      <c r="D286" s="17">
        <v>3274.4124917600529</v>
      </c>
      <c r="E286" s="18">
        <v>7.3100000000000005</v>
      </c>
      <c r="F286" s="17">
        <v>19593.007896652111</v>
      </c>
      <c r="G286" s="18">
        <v>2.11</v>
      </c>
      <c r="H286" s="17">
        <v>14191.679721105984</v>
      </c>
      <c r="I286" s="18">
        <v>0.03</v>
      </c>
      <c r="J286" s="17">
        <v>2478.6317999999997</v>
      </c>
      <c r="K286" s="18">
        <v>0</v>
      </c>
      <c r="L286" s="17">
        <v>0</v>
      </c>
      <c r="M286" s="68">
        <v>39540</v>
      </c>
      <c r="N286" s="22">
        <v>2</v>
      </c>
      <c r="O286" s="70">
        <v>19770</v>
      </c>
    </row>
    <row r="287" spans="1:15">
      <c r="A287" s="20" t="s">
        <v>560</v>
      </c>
      <c r="B287" s="21" t="s">
        <v>561</v>
      </c>
      <c r="C287" s="18">
        <v>27.1</v>
      </c>
      <c r="D287" s="17">
        <v>3102.6775708635464</v>
      </c>
      <c r="E287" s="18">
        <v>6.94</v>
      </c>
      <c r="F287" s="17">
        <v>18601.2961426492</v>
      </c>
      <c r="G287" s="18">
        <v>2.5</v>
      </c>
      <c r="H287" s="17">
        <v>16814.786399414676</v>
      </c>
      <c r="I287" s="18">
        <v>0.04</v>
      </c>
      <c r="J287" s="17">
        <v>3304.8424</v>
      </c>
      <c r="K287" s="18">
        <v>0</v>
      </c>
      <c r="L287" s="17">
        <v>0</v>
      </c>
      <c r="M287" s="68">
        <v>41820</v>
      </c>
      <c r="N287" s="22">
        <v>2</v>
      </c>
      <c r="O287" s="70">
        <v>20910</v>
      </c>
    </row>
    <row r="288" spans="1:15">
      <c r="A288" s="20" t="s">
        <v>562</v>
      </c>
      <c r="B288" s="21" t="s">
        <v>563</v>
      </c>
      <c r="C288" s="18">
        <v>13.8</v>
      </c>
      <c r="D288" s="17">
        <v>1579.9612722478576</v>
      </c>
      <c r="E288" s="18">
        <v>2.79</v>
      </c>
      <c r="F288" s="17">
        <v>7478.0426855895194</v>
      </c>
      <c r="G288" s="18">
        <v>1.02</v>
      </c>
      <c r="H288" s="17">
        <v>6860.4328509611878</v>
      </c>
      <c r="I288" s="18">
        <v>0</v>
      </c>
      <c r="J288" s="17">
        <v>0</v>
      </c>
      <c r="K288" s="18">
        <v>0.56666666666666665</v>
      </c>
      <c r="L288" s="17">
        <v>156.80546266307445</v>
      </c>
      <c r="M288" s="68">
        <v>16080</v>
      </c>
      <c r="N288" s="22">
        <v>2</v>
      </c>
      <c r="O288" s="70">
        <v>8040</v>
      </c>
    </row>
    <row r="289" spans="1:15">
      <c r="A289" s="20" t="s">
        <v>564</v>
      </c>
      <c r="B289" s="21" t="s">
        <v>565</v>
      </c>
      <c r="C289" s="18">
        <v>23.5</v>
      </c>
      <c r="D289" s="17">
        <v>2690.5137607119314</v>
      </c>
      <c r="E289" s="18">
        <v>5.22</v>
      </c>
      <c r="F289" s="17">
        <v>13991.176637554583</v>
      </c>
      <c r="G289" s="18">
        <v>1.8</v>
      </c>
      <c r="H289" s="17">
        <v>12106.646207578566</v>
      </c>
      <c r="I289" s="18">
        <v>0.05</v>
      </c>
      <c r="J289" s="17">
        <v>4131.0529999999999</v>
      </c>
      <c r="K289" s="18">
        <v>0.46666666666666667</v>
      </c>
      <c r="L289" s="17">
        <v>129.13391042841425</v>
      </c>
      <c r="M289" s="68">
        <v>33050</v>
      </c>
      <c r="N289" s="22">
        <v>2</v>
      </c>
      <c r="O289" s="70">
        <v>16530</v>
      </c>
    </row>
    <row r="290" spans="1:15">
      <c r="A290" s="20" t="s">
        <v>566</v>
      </c>
      <c r="B290" s="21" t="s">
        <v>567</v>
      </c>
      <c r="C290" s="18">
        <v>31.2</v>
      </c>
      <c r="D290" s="17">
        <v>3572.0863546473302</v>
      </c>
      <c r="E290" s="18">
        <v>2.84</v>
      </c>
      <c r="F290" s="17">
        <v>7612.0577874818046</v>
      </c>
      <c r="G290" s="18">
        <v>0.57999999999999996</v>
      </c>
      <c r="H290" s="17">
        <v>3901.0304446642044</v>
      </c>
      <c r="I290" s="18">
        <v>0.16</v>
      </c>
      <c r="J290" s="17">
        <v>13219.3696</v>
      </c>
      <c r="K290" s="18">
        <v>1.7666666666666666</v>
      </c>
      <c r="L290" s="17">
        <v>488.86408947899679</v>
      </c>
      <c r="M290" s="68">
        <v>28790</v>
      </c>
      <c r="N290" s="22">
        <v>2</v>
      </c>
      <c r="O290" s="70">
        <v>14400</v>
      </c>
    </row>
    <row r="291" spans="1:15">
      <c r="A291" s="20" t="s">
        <v>568</v>
      </c>
      <c r="B291" s="21" t="s">
        <v>569</v>
      </c>
      <c r="C291" s="18">
        <v>24</v>
      </c>
      <c r="D291" s="17">
        <v>2747.7587343441</v>
      </c>
      <c r="E291" s="18">
        <v>7.78</v>
      </c>
      <c r="F291" s="17">
        <v>20852.749854439593</v>
      </c>
      <c r="G291" s="18">
        <v>3</v>
      </c>
      <c r="H291" s="17">
        <v>20177.743679297608</v>
      </c>
      <c r="I291" s="18">
        <v>0.02</v>
      </c>
      <c r="J291" s="17">
        <v>1652.4212</v>
      </c>
      <c r="K291" s="18">
        <v>4.45</v>
      </c>
      <c r="L291" s="17">
        <v>1231.3840744423787</v>
      </c>
      <c r="M291" s="68">
        <v>46660</v>
      </c>
      <c r="N291" s="22">
        <v>2</v>
      </c>
      <c r="O291" s="70">
        <v>23330</v>
      </c>
    </row>
    <row r="292" spans="1:15">
      <c r="A292" s="20" t="s">
        <v>570</v>
      </c>
      <c r="B292" s="21" t="s">
        <v>571</v>
      </c>
      <c r="C292" s="18">
        <v>24.1</v>
      </c>
      <c r="D292" s="17">
        <v>2759.2077290705338</v>
      </c>
      <c r="E292" s="18">
        <v>7.04</v>
      </c>
      <c r="F292" s="17">
        <v>18869.326346433769</v>
      </c>
      <c r="G292" s="18">
        <v>3.72</v>
      </c>
      <c r="H292" s="17">
        <v>25020.402162329035</v>
      </c>
      <c r="I292" s="18">
        <v>0</v>
      </c>
      <c r="J292" s="17">
        <v>0</v>
      </c>
      <c r="K292" s="18">
        <v>23.8</v>
      </c>
      <c r="L292" s="17">
        <v>6585.8294318491271</v>
      </c>
      <c r="M292" s="68">
        <v>53230</v>
      </c>
      <c r="N292" s="22">
        <v>2</v>
      </c>
      <c r="O292" s="70">
        <v>26620</v>
      </c>
    </row>
    <row r="293" spans="1:15">
      <c r="A293" s="20" t="s">
        <v>572</v>
      </c>
      <c r="B293" s="21" t="s">
        <v>573</v>
      </c>
      <c r="C293" s="18">
        <v>18.7</v>
      </c>
      <c r="D293" s="17">
        <v>2140.962013843111</v>
      </c>
      <c r="E293" s="18">
        <v>3.58</v>
      </c>
      <c r="F293" s="17">
        <v>9595.481295487627</v>
      </c>
      <c r="G293" s="18">
        <v>0.95</v>
      </c>
      <c r="H293" s="17">
        <v>6389.6188317775759</v>
      </c>
      <c r="I293" s="18">
        <v>0.14000000000000001</v>
      </c>
      <c r="J293" s="17">
        <v>11566.948400000001</v>
      </c>
      <c r="K293" s="18">
        <v>1.5333333333333334</v>
      </c>
      <c r="L293" s="17">
        <v>424.29713426478975</v>
      </c>
      <c r="M293" s="68">
        <v>30120</v>
      </c>
      <c r="N293" s="22">
        <v>2</v>
      </c>
      <c r="O293" s="70">
        <v>15060</v>
      </c>
    </row>
    <row r="294" spans="1:15">
      <c r="A294" s="20" t="s">
        <v>574</v>
      </c>
      <c r="B294" s="21" t="s">
        <v>575</v>
      </c>
      <c r="C294" s="18">
        <v>24.5</v>
      </c>
      <c r="D294" s="17">
        <v>2805.0037079762687</v>
      </c>
      <c r="E294" s="18">
        <v>6.18</v>
      </c>
      <c r="F294" s="17">
        <v>16564.266593886463</v>
      </c>
      <c r="G294" s="18">
        <v>2.29</v>
      </c>
      <c r="H294" s="17">
        <v>15402.344341863842</v>
      </c>
      <c r="I294" s="18">
        <v>0.02</v>
      </c>
      <c r="J294" s="17">
        <v>1652.4212</v>
      </c>
      <c r="K294" s="18">
        <v>8.5833333333333339</v>
      </c>
      <c r="L294" s="17">
        <v>2375.1415668083337</v>
      </c>
      <c r="M294" s="68">
        <v>38800</v>
      </c>
      <c r="N294" s="22">
        <v>2</v>
      </c>
      <c r="O294" s="70">
        <v>19400</v>
      </c>
    </row>
    <row r="295" spans="1:15">
      <c r="A295" s="20" t="s">
        <v>576</v>
      </c>
      <c r="B295" s="21" t="s">
        <v>577</v>
      </c>
      <c r="C295" s="18">
        <v>30.9</v>
      </c>
      <c r="D295" s="17">
        <v>3537.7393704680285</v>
      </c>
      <c r="E295" s="18">
        <v>6.66</v>
      </c>
      <c r="F295" s="17">
        <v>17850.8115720524</v>
      </c>
      <c r="G295" s="18">
        <v>2.73</v>
      </c>
      <c r="H295" s="17">
        <v>18361.746748160826</v>
      </c>
      <c r="I295" s="18">
        <v>0.08</v>
      </c>
      <c r="J295" s="17">
        <v>6609.6848</v>
      </c>
      <c r="K295" s="18">
        <v>9.85</v>
      </c>
      <c r="L295" s="17">
        <v>2725.6478951140293</v>
      </c>
      <c r="M295" s="68">
        <v>49090</v>
      </c>
      <c r="N295" s="22">
        <v>2</v>
      </c>
      <c r="O295" s="70">
        <v>24550</v>
      </c>
    </row>
    <row r="296" spans="1:15">
      <c r="A296" s="20" t="s">
        <v>578</v>
      </c>
      <c r="B296" s="21" t="s">
        <v>579</v>
      </c>
      <c r="C296" s="18">
        <v>18.399999999999999</v>
      </c>
      <c r="D296" s="17">
        <v>2106.6150296638098</v>
      </c>
      <c r="E296" s="18">
        <v>1.85</v>
      </c>
      <c r="F296" s="17">
        <v>4958.5587700145561</v>
      </c>
      <c r="G296" s="18">
        <v>0.61</v>
      </c>
      <c r="H296" s="17">
        <v>4102.8078814571809</v>
      </c>
      <c r="I296" s="18">
        <v>0.03</v>
      </c>
      <c r="J296" s="17">
        <v>2478.6317999999997</v>
      </c>
      <c r="K296" s="18">
        <v>0</v>
      </c>
      <c r="L296" s="17">
        <v>0</v>
      </c>
      <c r="M296" s="68">
        <v>13650</v>
      </c>
      <c r="N296" s="22">
        <v>1</v>
      </c>
      <c r="O296" s="70">
        <v>13650</v>
      </c>
    </row>
    <row r="297" spans="1:15">
      <c r="A297" s="20" t="s">
        <v>580</v>
      </c>
      <c r="B297" s="21" t="s">
        <v>581</v>
      </c>
      <c r="C297" s="18">
        <v>15.6</v>
      </c>
      <c r="D297" s="17">
        <v>1786.0431773236651</v>
      </c>
      <c r="E297" s="18">
        <v>2.0700000000000003</v>
      </c>
      <c r="F297" s="17">
        <v>5548.2252183406117</v>
      </c>
      <c r="G297" s="18">
        <v>0.46</v>
      </c>
      <c r="H297" s="17">
        <v>3093.9206974923004</v>
      </c>
      <c r="I297" s="18">
        <v>0.09</v>
      </c>
      <c r="J297" s="17">
        <v>7435.8953999999994</v>
      </c>
      <c r="K297" s="18">
        <v>66.63333333333334</v>
      </c>
      <c r="L297" s="17">
        <v>18438.477639028581</v>
      </c>
      <c r="M297" s="68">
        <v>36300</v>
      </c>
      <c r="N297" s="22">
        <v>1</v>
      </c>
      <c r="O297" s="70">
        <v>36300</v>
      </c>
    </row>
    <row r="298" spans="1:15">
      <c r="A298" s="20" t="s">
        <v>582</v>
      </c>
      <c r="B298" s="21" t="s">
        <v>583</v>
      </c>
      <c r="C298" s="18">
        <v>32.9</v>
      </c>
      <c r="D298" s="17">
        <v>3766.7192649967037</v>
      </c>
      <c r="E298" s="18">
        <v>2.98</v>
      </c>
      <c r="F298" s="17">
        <v>7987.3000727802037</v>
      </c>
      <c r="G298" s="18">
        <v>1.1499999999999999</v>
      </c>
      <c r="H298" s="17">
        <v>7734.8017437307499</v>
      </c>
      <c r="I298" s="18">
        <v>0.02</v>
      </c>
      <c r="J298" s="17">
        <v>1652.4212</v>
      </c>
      <c r="K298" s="18">
        <v>2.1666666666666665</v>
      </c>
      <c r="L298" s="17">
        <v>599.55029841763758</v>
      </c>
      <c r="M298" s="68">
        <v>21740</v>
      </c>
      <c r="N298" s="22">
        <v>1</v>
      </c>
      <c r="O298" s="70">
        <v>21740</v>
      </c>
    </row>
    <row r="299" spans="1:15">
      <c r="A299" s="20" t="s">
        <v>584</v>
      </c>
      <c r="B299" s="21" t="s">
        <v>585</v>
      </c>
      <c r="C299" s="18">
        <v>27.1</v>
      </c>
      <c r="D299" s="17">
        <v>3102.6775708635464</v>
      </c>
      <c r="E299" s="18">
        <v>3.18</v>
      </c>
      <c r="F299" s="17">
        <v>8523.3604803493454</v>
      </c>
      <c r="G299" s="18">
        <v>1.32</v>
      </c>
      <c r="H299" s="17">
        <v>8878.2072188909478</v>
      </c>
      <c r="I299" s="18">
        <v>0.12</v>
      </c>
      <c r="J299" s="17">
        <v>9914.5271999999986</v>
      </c>
      <c r="K299" s="18">
        <v>3.1333333333333333</v>
      </c>
      <c r="L299" s="17">
        <v>867.04197001935279</v>
      </c>
      <c r="M299" s="68">
        <v>31290</v>
      </c>
      <c r="N299" s="22">
        <v>1</v>
      </c>
      <c r="O299" s="70">
        <v>31290</v>
      </c>
    </row>
    <row r="300" spans="1:15">
      <c r="A300" s="20" t="s">
        <v>586</v>
      </c>
      <c r="B300" s="21" t="s">
        <v>587</v>
      </c>
      <c r="C300" s="18">
        <v>21.4</v>
      </c>
      <c r="D300" s="17">
        <v>2450.0848714568224</v>
      </c>
      <c r="E300" s="18">
        <v>5.0999999999999996</v>
      </c>
      <c r="F300" s="17">
        <v>13669.5403930131</v>
      </c>
      <c r="G300" s="18">
        <v>2.21</v>
      </c>
      <c r="H300" s="17">
        <v>14864.271177082572</v>
      </c>
      <c r="I300" s="18">
        <v>0.11</v>
      </c>
      <c r="J300" s="17">
        <v>9088.3166000000001</v>
      </c>
      <c r="K300" s="18">
        <v>0</v>
      </c>
      <c r="L300" s="17">
        <v>0</v>
      </c>
      <c r="M300" s="68">
        <v>40070</v>
      </c>
      <c r="N300" s="22">
        <v>1</v>
      </c>
      <c r="O300" s="70">
        <v>40070</v>
      </c>
    </row>
    <row r="301" spans="1:15">
      <c r="A301" s="20" t="s">
        <v>588</v>
      </c>
      <c r="B301" s="21" t="s">
        <v>589</v>
      </c>
      <c r="C301" s="18">
        <v>22</v>
      </c>
      <c r="D301" s="17">
        <v>2518.7788398154253</v>
      </c>
      <c r="E301" s="18">
        <v>9.5</v>
      </c>
      <c r="F301" s="17">
        <v>25462.869359534205</v>
      </c>
      <c r="G301" s="18">
        <v>3.44</v>
      </c>
      <c r="H301" s="17">
        <v>23137.146085594592</v>
      </c>
      <c r="I301" s="18">
        <v>0</v>
      </c>
      <c r="J301" s="17">
        <v>0</v>
      </c>
      <c r="K301" s="18">
        <v>0</v>
      </c>
      <c r="L301" s="17">
        <v>0</v>
      </c>
      <c r="M301" s="68">
        <v>51120</v>
      </c>
      <c r="N301" s="22">
        <v>2</v>
      </c>
      <c r="O301" s="70">
        <v>25560</v>
      </c>
    </row>
    <row r="302" spans="1:15">
      <c r="A302" s="20" t="s">
        <v>590</v>
      </c>
      <c r="B302" s="21" t="s">
        <v>591</v>
      </c>
      <c r="C302" s="18">
        <v>30</v>
      </c>
      <c r="D302" s="17">
        <v>3434.6984179301253</v>
      </c>
      <c r="E302" s="18">
        <v>7.23</v>
      </c>
      <c r="F302" s="17">
        <v>19378.583733624455</v>
      </c>
      <c r="G302" s="18">
        <v>2.97</v>
      </c>
      <c r="H302" s="17">
        <v>19975.966242504634</v>
      </c>
      <c r="I302" s="18">
        <v>0</v>
      </c>
      <c r="J302" s="17">
        <v>0</v>
      </c>
      <c r="K302" s="18">
        <v>31.866666666666667</v>
      </c>
      <c r="L302" s="17">
        <v>8818.0013121117172</v>
      </c>
      <c r="M302" s="68">
        <v>51610</v>
      </c>
      <c r="N302" s="22">
        <v>2</v>
      </c>
      <c r="O302" s="70">
        <v>25810</v>
      </c>
    </row>
    <row r="303" spans="1:15">
      <c r="A303" s="20" t="s">
        <v>592</v>
      </c>
      <c r="B303" s="21" t="s">
        <v>593</v>
      </c>
      <c r="C303" s="18">
        <v>25.9</v>
      </c>
      <c r="D303" s="17">
        <v>2965.2896341463411</v>
      </c>
      <c r="E303" s="18">
        <v>4.96</v>
      </c>
      <c r="F303" s="17">
        <v>13294.298107714701</v>
      </c>
      <c r="G303" s="18">
        <v>1.28</v>
      </c>
      <c r="H303" s="17">
        <v>8609.1706365003138</v>
      </c>
      <c r="I303" s="18">
        <v>0.03</v>
      </c>
      <c r="J303" s="17">
        <v>2478.6317999999997</v>
      </c>
      <c r="K303" s="18">
        <v>0.05</v>
      </c>
      <c r="L303" s="17">
        <v>13.835776117330099</v>
      </c>
      <c r="M303" s="68">
        <v>27360</v>
      </c>
      <c r="N303" s="22">
        <v>2</v>
      </c>
      <c r="O303" s="70">
        <v>13680</v>
      </c>
    </row>
    <row r="304" spans="1:15">
      <c r="A304" s="20" t="s">
        <v>594</v>
      </c>
      <c r="B304" s="21" t="s">
        <v>595</v>
      </c>
      <c r="C304" s="18">
        <v>27.4</v>
      </c>
      <c r="D304" s="17">
        <v>3137.0245550428472</v>
      </c>
      <c r="E304" s="18">
        <v>4</v>
      </c>
      <c r="F304" s="17">
        <v>10721.208151382823</v>
      </c>
      <c r="G304" s="18">
        <v>0.5</v>
      </c>
      <c r="H304" s="17">
        <v>3362.9572798829349</v>
      </c>
      <c r="I304" s="18">
        <v>0</v>
      </c>
      <c r="J304" s="17">
        <v>0</v>
      </c>
      <c r="K304" s="18">
        <v>0</v>
      </c>
      <c r="L304" s="17">
        <v>0</v>
      </c>
      <c r="M304" s="68">
        <v>17220</v>
      </c>
      <c r="N304" s="22">
        <v>2</v>
      </c>
      <c r="O304" s="70">
        <v>8610</v>
      </c>
    </row>
    <row r="305" spans="1:15">
      <c r="A305" s="20" t="s">
        <v>596</v>
      </c>
      <c r="B305" s="21" t="s">
        <v>597</v>
      </c>
      <c r="C305" s="18">
        <v>21.1</v>
      </c>
      <c r="D305" s="17">
        <v>2415.7378872775216</v>
      </c>
      <c r="E305" s="18">
        <v>5.92</v>
      </c>
      <c r="F305" s="17">
        <v>15867.388064046578</v>
      </c>
      <c r="G305" s="18">
        <v>1.6</v>
      </c>
      <c r="H305" s="17">
        <v>10761.463295625392</v>
      </c>
      <c r="I305" s="18">
        <v>0</v>
      </c>
      <c r="J305" s="17">
        <v>0</v>
      </c>
      <c r="K305" s="18">
        <v>5.3166666666666664</v>
      </c>
      <c r="L305" s="17">
        <v>1471.2041938094337</v>
      </c>
      <c r="M305" s="68">
        <v>30520</v>
      </c>
      <c r="N305" s="22">
        <v>2</v>
      </c>
      <c r="O305" s="70">
        <v>15260</v>
      </c>
    </row>
    <row r="306" spans="1:15">
      <c r="A306" s="20" t="s">
        <v>598</v>
      </c>
      <c r="B306" s="21" t="s">
        <v>599</v>
      </c>
      <c r="C306" s="18">
        <v>27.2</v>
      </c>
      <c r="D306" s="17">
        <v>3114.1265655899801</v>
      </c>
      <c r="E306" s="18">
        <v>6.25</v>
      </c>
      <c r="F306" s="17">
        <v>16751.88773653566</v>
      </c>
      <c r="G306" s="18">
        <v>2.96</v>
      </c>
      <c r="H306" s="17">
        <v>19908.707096906975</v>
      </c>
      <c r="I306" s="18">
        <v>0</v>
      </c>
      <c r="J306" s="17">
        <v>0</v>
      </c>
      <c r="K306" s="18">
        <v>0</v>
      </c>
      <c r="L306" s="17">
        <v>0</v>
      </c>
      <c r="M306" s="68">
        <v>39770</v>
      </c>
      <c r="N306" s="22">
        <v>2</v>
      </c>
      <c r="O306" s="70">
        <v>19890</v>
      </c>
    </row>
    <row r="307" spans="1:15">
      <c r="A307" s="20" t="s">
        <v>600</v>
      </c>
      <c r="B307" s="21" t="s">
        <v>601</v>
      </c>
      <c r="C307" s="18">
        <v>21.5</v>
      </c>
      <c r="D307" s="17">
        <v>2461.5338661832561</v>
      </c>
      <c r="E307" s="18">
        <v>5.12</v>
      </c>
      <c r="F307" s="17">
        <v>13723.146433770014</v>
      </c>
      <c r="G307" s="18">
        <v>1.95</v>
      </c>
      <c r="H307" s="17">
        <v>13115.533391543446</v>
      </c>
      <c r="I307" s="18">
        <v>0.13</v>
      </c>
      <c r="J307" s="17">
        <v>10740.737800000001</v>
      </c>
      <c r="K307" s="18">
        <v>0</v>
      </c>
      <c r="L307" s="17">
        <v>0</v>
      </c>
      <c r="M307" s="68">
        <v>40040</v>
      </c>
      <c r="N307" s="22">
        <v>2</v>
      </c>
      <c r="O307" s="70">
        <v>20020</v>
      </c>
    </row>
    <row r="308" spans="1:15">
      <c r="A308" s="20" t="s">
        <v>602</v>
      </c>
      <c r="B308" s="21" t="s">
        <v>603</v>
      </c>
      <c r="C308" s="18">
        <v>28.7</v>
      </c>
      <c r="D308" s="17">
        <v>3285.8614864864862</v>
      </c>
      <c r="E308" s="18">
        <v>4.2699999999999996</v>
      </c>
      <c r="F308" s="17">
        <v>11444.889701601163</v>
      </c>
      <c r="G308" s="18">
        <v>1.06</v>
      </c>
      <c r="H308" s="17">
        <v>7129.4694333518228</v>
      </c>
      <c r="I308" s="18">
        <v>0.02</v>
      </c>
      <c r="J308" s="17">
        <v>1652.4212</v>
      </c>
      <c r="K308" s="18">
        <v>65.36666666666666</v>
      </c>
      <c r="L308" s="17">
        <v>18087.971310722882</v>
      </c>
      <c r="M308" s="68">
        <v>41600</v>
      </c>
      <c r="N308" s="22">
        <v>2</v>
      </c>
      <c r="O308" s="70">
        <v>20800</v>
      </c>
    </row>
    <row r="309" spans="1:15">
      <c r="A309" s="20" t="s">
        <v>604</v>
      </c>
      <c r="B309" s="21" t="s">
        <v>605</v>
      </c>
      <c r="C309" s="18">
        <v>21.7</v>
      </c>
      <c r="D309" s="17">
        <v>2484.4318556361236</v>
      </c>
      <c r="E309" s="18">
        <v>5.91</v>
      </c>
      <c r="F309" s="17">
        <v>15840.585043668121</v>
      </c>
      <c r="G309" s="18">
        <v>2.02</v>
      </c>
      <c r="H309" s="17">
        <v>13586.347410727058</v>
      </c>
      <c r="I309" s="18">
        <v>0</v>
      </c>
      <c r="J309" s="17">
        <v>0</v>
      </c>
      <c r="K309" s="18">
        <v>0</v>
      </c>
      <c r="L309" s="17">
        <v>0</v>
      </c>
      <c r="M309" s="68">
        <v>31910</v>
      </c>
      <c r="N309" s="22">
        <v>2</v>
      </c>
      <c r="O309" s="70">
        <v>15960</v>
      </c>
    </row>
    <row r="310" spans="1:15">
      <c r="A310" s="20" t="s">
        <v>606</v>
      </c>
      <c r="B310" s="21" t="s">
        <v>607</v>
      </c>
      <c r="C310" s="18">
        <v>22.4</v>
      </c>
      <c r="D310" s="17">
        <v>2564.5748187211598</v>
      </c>
      <c r="E310" s="18">
        <v>6.04</v>
      </c>
      <c r="F310" s="17">
        <v>16189.024308588063</v>
      </c>
      <c r="G310" s="18">
        <v>2.0699999999999998</v>
      </c>
      <c r="H310" s="17">
        <v>13922.64313871535</v>
      </c>
      <c r="I310" s="18">
        <v>0.03</v>
      </c>
      <c r="J310" s="17">
        <v>2478.6317999999997</v>
      </c>
      <c r="K310" s="18">
        <v>0</v>
      </c>
      <c r="L310" s="17">
        <v>0</v>
      </c>
      <c r="M310" s="68">
        <v>35150</v>
      </c>
      <c r="N310" s="22">
        <v>2</v>
      </c>
      <c r="O310" s="70">
        <v>17580</v>
      </c>
    </row>
    <row r="311" spans="1:15">
      <c r="A311" s="20" t="s">
        <v>608</v>
      </c>
      <c r="B311" s="21" t="s">
        <v>609</v>
      </c>
      <c r="C311" s="18">
        <v>31.3</v>
      </c>
      <c r="D311" s="17">
        <v>3583.5353493737639</v>
      </c>
      <c r="E311" s="18">
        <v>7.77</v>
      </c>
      <c r="F311" s="17">
        <v>20825.946834061135</v>
      </c>
      <c r="G311" s="18">
        <v>2.89</v>
      </c>
      <c r="H311" s="17">
        <v>19437.893077723365</v>
      </c>
      <c r="I311" s="18">
        <v>0.09</v>
      </c>
      <c r="J311" s="17">
        <v>7435.8953999999994</v>
      </c>
      <c r="K311" s="18">
        <v>0</v>
      </c>
      <c r="L311" s="17">
        <v>0</v>
      </c>
      <c r="M311" s="68">
        <v>51280</v>
      </c>
      <c r="N311" s="22">
        <v>2</v>
      </c>
      <c r="O311" s="70">
        <v>25640</v>
      </c>
    </row>
    <row r="312" spans="1:15">
      <c r="A312" s="20" t="s">
        <v>610</v>
      </c>
      <c r="B312" s="21" t="s">
        <v>611</v>
      </c>
      <c r="C312" s="18">
        <v>20.399999999999999</v>
      </c>
      <c r="D312" s="17">
        <v>2335.594924192485</v>
      </c>
      <c r="E312" s="18">
        <v>6.05</v>
      </c>
      <c r="F312" s="17">
        <v>16215.827328966519</v>
      </c>
      <c r="G312" s="18">
        <v>1.78</v>
      </c>
      <c r="H312" s="17">
        <v>11972.127916383248</v>
      </c>
      <c r="I312" s="18">
        <v>0</v>
      </c>
      <c r="J312" s="17">
        <v>0</v>
      </c>
      <c r="K312" s="18">
        <v>0</v>
      </c>
      <c r="L312" s="17">
        <v>0</v>
      </c>
      <c r="M312" s="68">
        <v>30520</v>
      </c>
      <c r="N312" s="22">
        <v>2</v>
      </c>
      <c r="O312" s="70">
        <v>15260</v>
      </c>
    </row>
    <row r="313" spans="1:15">
      <c r="A313" s="20" t="s">
        <v>612</v>
      </c>
      <c r="B313" s="21" t="s">
        <v>613</v>
      </c>
      <c r="C313" s="18">
        <v>21</v>
      </c>
      <c r="D313" s="17">
        <v>2404.2888925510874</v>
      </c>
      <c r="E313" s="18">
        <v>7.84</v>
      </c>
      <c r="F313" s="17">
        <v>21013.567976710332</v>
      </c>
      <c r="G313" s="18">
        <v>2.85</v>
      </c>
      <c r="H313" s="17">
        <v>19168.85649533273</v>
      </c>
      <c r="I313" s="18">
        <v>0.05</v>
      </c>
      <c r="J313" s="17">
        <v>4131.0529999999999</v>
      </c>
      <c r="K313" s="18">
        <v>0</v>
      </c>
      <c r="L313" s="17">
        <v>0</v>
      </c>
      <c r="M313" s="68">
        <v>46720</v>
      </c>
      <c r="N313" s="22">
        <v>2</v>
      </c>
      <c r="O313" s="70">
        <v>23360</v>
      </c>
    </row>
    <row r="314" spans="1:15">
      <c r="A314" s="20" t="s">
        <v>614</v>
      </c>
      <c r="B314" s="21" t="s">
        <v>615</v>
      </c>
      <c r="C314" s="18">
        <v>13.6</v>
      </c>
      <c r="D314" s="17">
        <v>1557.0632827949901</v>
      </c>
      <c r="E314" s="18">
        <v>1.9899999999999998</v>
      </c>
      <c r="F314" s="17">
        <v>5333.8010553129543</v>
      </c>
      <c r="G314" s="18">
        <v>0.85</v>
      </c>
      <c r="H314" s="17">
        <v>5717.0273758009889</v>
      </c>
      <c r="I314" s="18">
        <v>0.08</v>
      </c>
      <c r="J314" s="17">
        <v>6609.6848</v>
      </c>
      <c r="K314" s="18">
        <v>0</v>
      </c>
      <c r="L314" s="17">
        <v>0</v>
      </c>
      <c r="M314" s="68">
        <v>19220</v>
      </c>
      <c r="N314" s="22">
        <v>1</v>
      </c>
      <c r="O314" s="70">
        <v>19220</v>
      </c>
    </row>
    <row r="315" spans="1:15">
      <c r="A315" s="20" t="s">
        <v>616</v>
      </c>
      <c r="B315" s="21" t="s">
        <v>617</v>
      </c>
      <c r="C315" s="18">
        <v>31.8</v>
      </c>
      <c r="D315" s="17">
        <v>3640.7803230059326</v>
      </c>
      <c r="E315" s="18">
        <v>2.73</v>
      </c>
      <c r="F315" s="17">
        <v>7317.2245633187767</v>
      </c>
      <c r="G315" s="18">
        <v>0.59</v>
      </c>
      <c r="H315" s="17">
        <v>3968.2895902618629</v>
      </c>
      <c r="I315" s="18">
        <v>0</v>
      </c>
      <c r="J315" s="17">
        <v>0</v>
      </c>
      <c r="K315" s="18">
        <v>7.7333333333333334</v>
      </c>
      <c r="L315" s="17">
        <v>2139.9333728137221</v>
      </c>
      <c r="M315" s="68">
        <v>17070</v>
      </c>
      <c r="N315" s="22">
        <v>1</v>
      </c>
      <c r="O315" s="70">
        <v>17070</v>
      </c>
    </row>
    <row r="316" spans="1:15">
      <c r="A316" s="20" t="s">
        <v>618</v>
      </c>
      <c r="B316" s="21" t="s">
        <v>619</v>
      </c>
      <c r="C316" s="18">
        <v>9.1</v>
      </c>
      <c r="D316" s="17">
        <v>1041.8585201054711</v>
      </c>
      <c r="E316" s="18">
        <v>0.67999999999999994</v>
      </c>
      <c r="F316" s="17">
        <v>1822.6053857350798</v>
      </c>
      <c r="G316" s="18">
        <v>0.19</v>
      </c>
      <c r="H316" s="17">
        <v>1277.9237663555152</v>
      </c>
      <c r="I316" s="18">
        <v>0.05</v>
      </c>
      <c r="J316" s="17">
        <v>4131.0529999999999</v>
      </c>
      <c r="K316" s="18">
        <v>0</v>
      </c>
      <c r="L316" s="17">
        <v>0</v>
      </c>
      <c r="M316" s="68">
        <v>8270</v>
      </c>
      <c r="N316" s="22">
        <v>1</v>
      </c>
      <c r="O316" s="70">
        <v>8270</v>
      </c>
    </row>
    <row r="317" spans="1:15">
      <c r="A317" s="20" t="s">
        <v>620</v>
      </c>
      <c r="B317" s="21" t="s">
        <v>621</v>
      </c>
      <c r="C317" s="18">
        <v>21</v>
      </c>
      <c r="D317" s="17">
        <v>2404.2888925510874</v>
      </c>
      <c r="E317" s="18">
        <v>3.3</v>
      </c>
      <c r="F317" s="17">
        <v>8844.9967248908288</v>
      </c>
      <c r="G317" s="18">
        <v>0.98</v>
      </c>
      <c r="H317" s="17">
        <v>6591.3962685705519</v>
      </c>
      <c r="I317" s="18">
        <v>0</v>
      </c>
      <c r="J317" s="17">
        <v>0</v>
      </c>
      <c r="K317" s="18">
        <v>5.083333333333333</v>
      </c>
      <c r="L317" s="17">
        <v>1406.6372385952266</v>
      </c>
      <c r="M317" s="68">
        <v>19250</v>
      </c>
      <c r="N317" s="22">
        <v>1</v>
      </c>
      <c r="O317" s="70">
        <v>19250</v>
      </c>
    </row>
    <row r="318" spans="1:15">
      <c r="A318" s="20" t="s">
        <v>622</v>
      </c>
      <c r="B318" s="21" t="s">
        <v>623</v>
      </c>
      <c r="C318" s="18">
        <v>35</v>
      </c>
      <c r="D318" s="17">
        <v>4007.1481542518127</v>
      </c>
      <c r="E318" s="18">
        <v>3.8000000000000003</v>
      </c>
      <c r="F318" s="17">
        <v>10185.147743813683</v>
      </c>
      <c r="G318" s="18">
        <v>0.91</v>
      </c>
      <c r="H318" s="17">
        <v>6120.5822493869418</v>
      </c>
      <c r="I318" s="18">
        <v>0.06</v>
      </c>
      <c r="J318" s="17">
        <v>4957.2635999999993</v>
      </c>
      <c r="K318" s="18">
        <v>16.95</v>
      </c>
      <c r="L318" s="17">
        <v>4690.328103774903</v>
      </c>
      <c r="M318" s="68">
        <v>29960</v>
      </c>
      <c r="N318" s="22">
        <v>1</v>
      </c>
      <c r="O318" s="70">
        <v>29960</v>
      </c>
    </row>
    <row r="319" spans="1:15">
      <c r="A319" s="20" t="s">
        <v>624</v>
      </c>
      <c r="B319" s="21" t="s">
        <v>625</v>
      </c>
      <c r="C319" s="18">
        <v>27.6</v>
      </c>
      <c r="D319" s="17">
        <v>3159.9225444957151</v>
      </c>
      <c r="E319" s="18">
        <v>6.47</v>
      </c>
      <c r="F319" s="17">
        <v>17341.554184861718</v>
      </c>
      <c r="G319" s="18">
        <v>1.97</v>
      </c>
      <c r="H319" s="17">
        <v>13250.051682738764</v>
      </c>
      <c r="I319" s="18">
        <v>0.01</v>
      </c>
      <c r="J319" s="17">
        <v>826.2106</v>
      </c>
      <c r="K319" s="18">
        <v>1.85</v>
      </c>
      <c r="L319" s="17">
        <v>511.92371634121366</v>
      </c>
      <c r="M319" s="68">
        <v>35090</v>
      </c>
      <c r="N319" s="22">
        <v>2</v>
      </c>
      <c r="O319" s="70">
        <v>17550</v>
      </c>
    </row>
    <row r="320" spans="1:15">
      <c r="A320" s="20" t="s">
        <v>626</v>
      </c>
      <c r="B320" s="21" t="s">
        <v>627</v>
      </c>
      <c r="C320" s="18">
        <v>32.299999999999997</v>
      </c>
      <c r="D320" s="17">
        <v>3698.0252966381008</v>
      </c>
      <c r="E320" s="18">
        <v>9.7100000000000009</v>
      </c>
      <c r="F320" s="17">
        <v>26025.732787481807</v>
      </c>
      <c r="G320" s="18">
        <v>4.5199999999999996</v>
      </c>
      <c r="H320" s="17">
        <v>30401.133810141728</v>
      </c>
      <c r="I320" s="18">
        <v>0.04</v>
      </c>
      <c r="J320" s="17">
        <v>3304.8424</v>
      </c>
      <c r="K320" s="18">
        <v>0.2</v>
      </c>
      <c r="L320" s="17">
        <v>55.343104469320394</v>
      </c>
      <c r="M320" s="68">
        <v>63490</v>
      </c>
      <c r="N320" s="22">
        <v>2</v>
      </c>
      <c r="O320" s="70">
        <v>31750</v>
      </c>
    </row>
    <row r="321" spans="1:15">
      <c r="A321" s="20" t="s">
        <v>628</v>
      </c>
      <c r="B321" s="21" t="s">
        <v>629</v>
      </c>
      <c r="C321" s="18">
        <v>35.1</v>
      </c>
      <c r="D321" s="17">
        <v>4018.5971489782464</v>
      </c>
      <c r="E321" s="18">
        <v>5.53</v>
      </c>
      <c r="F321" s="17">
        <v>14822.070269286754</v>
      </c>
      <c r="G321" s="18">
        <v>1.97</v>
      </c>
      <c r="H321" s="17">
        <v>13250.051682738764</v>
      </c>
      <c r="I321" s="18">
        <v>0.11</v>
      </c>
      <c r="J321" s="17">
        <v>9088.3166000000001</v>
      </c>
      <c r="K321" s="18">
        <v>2.1666666666666665</v>
      </c>
      <c r="L321" s="17">
        <v>599.55029841763758</v>
      </c>
      <c r="M321" s="68">
        <v>41780</v>
      </c>
      <c r="N321" s="22">
        <v>2</v>
      </c>
      <c r="O321" s="70">
        <v>20890</v>
      </c>
    </row>
    <row r="322" spans="1:15">
      <c r="A322" s="20" t="s">
        <v>630</v>
      </c>
      <c r="B322" s="21" t="s">
        <v>631</v>
      </c>
      <c r="C322" s="18">
        <v>30.9</v>
      </c>
      <c r="D322" s="17">
        <v>3537.7393704680285</v>
      </c>
      <c r="E322" s="18">
        <v>4.28</v>
      </c>
      <c r="F322" s="17">
        <v>11471.692721979622</v>
      </c>
      <c r="G322" s="18">
        <v>0.87</v>
      </c>
      <c r="H322" s="17">
        <v>5851.5456669963069</v>
      </c>
      <c r="I322" s="18">
        <v>0</v>
      </c>
      <c r="J322" s="17">
        <v>0</v>
      </c>
      <c r="K322" s="18">
        <v>1</v>
      </c>
      <c r="L322" s="17">
        <v>276.71552234660197</v>
      </c>
      <c r="M322" s="68">
        <v>21140</v>
      </c>
      <c r="N322" s="22">
        <v>2</v>
      </c>
      <c r="O322" s="70">
        <v>10570</v>
      </c>
    </row>
    <row r="323" spans="1:15">
      <c r="A323" s="20" t="s">
        <v>632</v>
      </c>
      <c r="B323" s="21" t="s">
        <v>633</v>
      </c>
      <c r="C323" s="18">
        <v>41.6</v>
      </c>
      <c r="D323" s="17">
        <v>4762.7818061964399</v>
      </c>
      <c r="E323" s="18">
        <v>6.67</v>
      </c>
      <c r="F323" s="17">
        <v>17877.614592430858</v>
      </c>
      <c r="G323" s="18">
        <v>2.67</v>
      </c>
      <c r="H323" s="17">
        <v>17958.191874574874</v>
      </c>
      <c r="I323" s="18">
        <v>0</v>
      </c>
      <c r="J323" s="17">
        <v>0</v>
      </c>
      <c r="K323" s="18">
        <v>2.6</v>
      </c>
      <c r="L323" s="17">
        <v>719.46035810116518</v>
      </c>
      <c r="M323" s="68">
        <v>41320</v>
      </c>
      <c r="N323" s="22">
        <v>2</v>
      </c>
      <c r="O323" s="70">
        <v>20660</v>
      </c>
    </row>
    <row r="324" spans="1:15">
      <c r="A324" s="20" t="s">
        <v>634</v>
      </c>
      <c r="B324" s="21" t="s">
        <v>635</v>
      </c>
      <c r="C324" s="18">
        <v>38.1</v>
      </c>
      <c r="D324" s="17">
        <v>4362.066990771259</v>
      </c>
      <c r="E324" s="18">
        <v>5.92</v>
      </c>
      <c r="F324" s="17">
        <v>15867.388064046578</v>
      </c>
      <c r="G324" s="18">
        <v>2.23</v>
      </c>
      <c r="H324" s="17">
        <v>14998.78946827789</v>
      </c>
      <c r="I324" s="18">
        <v>0.02</v>
      </c>
      <c r="J324" s="17">
        <v>1652.4212</v>
      </c>
      <c r="K324" s="18">
        <v>0.6</v>
      </c>
      <c r="L324" s="17">
        <v>166.02931340796118</v>
      </c>
      <c r="M324" s="68">
        <v>37050</v>
      </c>
      <c r="N324" s="22">
        <v>2</v>
      </c>
      <c r="O324" s="70">
        <v>18530</v>
      </c>
    </row>
    <row r="325" spans="1:15">
      <c r="A325" s="20" t="s">
        <v>636</v>
      </c>
      <c r="B325" s="21" t="s">
        <v>637</v>
      </c>
      <c r="C325" s="18">
        <v>31.1</v>
      </c>
      <c r="D325" s="17">
        <v>3560.6373599208964</v>
      </c>
      <c r="E325" s="18">
        <v>4.7699999999999996</v>
      </c>
      <c r="F325" s="17">
        <v>12785.040720524015</v>
      </c>
      <c r="G325" s="18">
        <v>1.41</v>
      </c>
      <c r="H325" s="17">
        <v>9483.5395292698759</v>
      </c>
      <c r="I325" s="18">
        <v>0</v>
      </c>
      <c r="J325" s="17">
        <v>0</v>
      </c>
      <c r="K325" s="18">
        <v>70.683333333333337</v>
      </c>
      <c r="L325" s="17">
        <v>19559.175504532319</v>
      </c>
      <c r="M325" s="68">
        <v>45390</v>
      </c>
      <c r="N325" s="22">
        <v>2</v>
      </c>
      <c r="O325" s="70">
        <v>22700</v>
      </c>
    </row>
    <row r="326" spans="1:15">
      <c r="A326" s="20" t="s">
        <v>638</v>
      </c>
      <c r="B326" s="21" t="s">
        <v>639</v>
      </c>
      <c r="C326" s="18">
        <v>55.2</v>
      </c>
      <c r="D326" s="17">
        <v>6319.8450889914302</v>
      </c>
      <c r="E326" s="18">
        <v>12.41</v>
      </c>
      <c r="F326" s="17">
        <v>33262.54828966521</v>
      </c>
      <c r="G326" s="18">
        <v>6.31</v>
      </c>
      <c r="H326" s="17">
        <v>42440.520872122637</v>
      </c>
      <c r="I326" s="18">
        <v>0.02</v>
      </c>
      <c r="J326" s="17">
        <v>1652.4212</v>
      </c>
      <c r="K326" s="18">
        <v>0</v>
      </c>
      <c r="L326" s="17">
        <v>0</v>
      </c>
      <c r="M326" s="68">
        <v>83680</v>
      </c>
      <c r="N326" s="22">
        <v>2</v>
      </c>
      <c r="O326" s="70">
        <v>41840</v>
      </c>
    </row>
    <row r="327" spans="1:15">
      <c r="A327" s="20" t="s">
        <v>640</v>
      </c>
      <c r="B327" s="21" t="s">
        <v>641</v>
      </c>
      <c r="C327" s="18">
        <v>27.8</v>
      </c>
      <c r="D327" s="17">
        <v>3182.8205339485826</v>
      </c>
      <c r="E327" s="18">
        <v>5.18</v>
      </c>
      <c r="F327" s="17">
        <v>13883.964556040755</v>
      </c>
      <c r="G327" s="18">
        <v>2.3199999999999998</v>
      </c>
      <c r="H327" s="17">
        <v>15604.121778656818</v>
      </c>
      <c r="I327" s="18">
        <v>0.04</v>
      </c>
      <c r="J327" s="17">
        <v>3304.8424</v>
      </c>
      <c r="K327" s="18">
        <v>16.566666666666666</v>
      </c>
      <c r="L327" s="17">
        <v>4584.2538202087062</v>
      </c>
      <c r="M327" s="68">
        <v>40560</v>
      </c>
      <c r="N327" s="22">
        <v>2</v>
      </c>
      <c r="O327" s="70">
        <v>20280</v>
      </c>
    </row>
    <row r="328" spans="1:15">
      <c r="A328" s="20" t="s">
        <v>642</v>
      </c>
      <c r="B328" s="21" t="s">
        <v>643</v>
      </c>
      <c r="C328" s="18">
        <v>22.9</v>
      </c>
      <c r="D328" s="17">
        <v>2621.8197923533285</v>
      </c>
      <c r="E328" s="18">
        <v>3.84</v>
      </c>
      <c r="F328" s="17">
        <v>10292.35982532751</v>
      </c>
      <c r="G328" s="18">
        <v>1.28</v>
      </c>
      <c r="H328" s="17">
        <v>8609.1706365003138</v>
      </c>
      <c r="I328" s="18">
        <v>0.05</v>
      </c>
      <c r="J328" s="17">
        <v>4131.0529999999999</v>
      </c>
      <c r="K328" s="18">
        <v>0</v>
      </c>
      <c r="L328" s="17">
        <v>0</v>
      </c>
      <c r="M328" s="68">
        <v>25650</v>
      </c>
      <c r="N328" s="22">
        <v>2</v>
      </c>
      <c r="O328" s="70">
        <v>12830</v>
      </c>
    </row>
    <row r="329" spans="1:15">
      <c r="A329" s="20" t="s">
        <v>644</v>
      </c>
      <c r="B329" s="21" t="s">
        <v>645</v>
      </c>
      <c r="C329" s="18">
        <v>19.899999999999999</v>
      </c>
      <c r="D329" s="17">
        <v>2278.3499505603163</v>
      </c>
      <c r="E329" s="18">
        <v>7.87</v>
      </c>
      <c r="F329" s="17">
        <v>21093.977037845707</v>
      </c>
      <c r="G329" s="18">
        <v>4.1100000000000003</v>
      </c>
      <c r="H329" s="17">
        <v>27643.508840637729</v>
      </c>
      <c r="I329" s="18">
        <v>0</v>
      </c>
      <c r="J329" s="17">
        <v>0</v>
      </c>
      <c r="K329" s="18">
        <v>0</v>
      </c>
      <c r="L329" s="17">
        <v>0</v>
      </c>
      <c r="M329" s="68">
        <v>51020</v>
      </c>
      <c r="N329" s="22">
        <v>2</v>
      </c>
      <c r="O329" s="70">
        <v>25510</v>
      </c>
    </row>
    <row r="330" spans="1:15">
      <c r="A330" s="20" t="s">
        <v>646</v>
      </c>
      <c r="B330" s="21" t="s">
        <v>647</v>
      </c>
      <c r="C330" s="18">
        <v>25.2</v>
      </c>
      <c r="D330" s="17">
        <v>2885.1466710613049</v>
      </c>
      <c r="E330" s="18">
        <v>3.51</v>
      </c>
      <c r="F330" s="17">
        <v>9407.8601528384261</v>
      </c>
      <c r="G330" s="18">
        <v>1.18</v>
      </c>
      <c r="H330" s="17">
        <v>7936.5791805237259</v>
      </c>
      <c r="I330" s="18">
        <v>0.04</v>
      </c>
      <c r="J330" s="17">
        <v>3304.8424</v>
      </c>
      <c r="K330" s="18">
        <v>0</v>
      </c>
      <c r="L330" s="17">
        <v>0</v>
      </c>
      <c r="M330" s="68">
        <v>23530</v>
      </c>
      <c r="N330" s="22">
        <v>2</v>
      </c>
      <c r="O330" s="70">
        <v>11770</v>
      </c>
    </row>
    <row r="331" spans="1:15">
      <c r="A331" s="20" t="s">
        <v>648</v>
      </c>
      <c r="B331" s="21" t="s">
        <v>649</v>
      </c>
      <c r="C331" s="18">
        <v>21.3</v>
      </c>
      <c r="D331" s="17">
        <v>2438.6358767303891</v>
      </c>
      <c r="E331" s="18">
        <v>7.57</v>
      </c>
      <c r="F331" s="17">
        <v>20289.886426491994</v>
      </c>
      <c r="G331" s="18">
        <v>2.64</v>
      </c>
      <c r="H331" s="17">
        <v>17756.414437781896</v>
      </c>
      <c r="I331" s="18">
        <v>0.16</v>
      </c>
      <c r="J331" s="17">
        <v>13219.3696</v>
      </c>
      <c r="K331" s="18">
        <v>0</v>
      </c>
      <c r="L331" s="17">
        <v>0</v>
      </c>
      <c r="M331" s="68">
        <v>53700</v>
      </c>
      <c r="N331" s="22">
        <v>2</v>
      </c>
      <c r="O331" s="70">
        <v>26850</v>
      </c>
    </row>
    <row r="332" spans="1:15">
      <c r="A332" s="20" t="s">
        <v>650</v>
      </c>
      <c r="B332" s="21" t="s">
        <v>651</v>
      </c>
      <c r="C332" s="18">
        <v>28.2</v>
      </c>
      <c r="D332" s="17">
        <v>3228.6165128543175</v>
      </c>
      <c r="E332" s="18">
        <v>4.17</v>
      </c>
      <c r="F332" s="17">
        <v>11176.859497816593</v>
      </c>
      <c r="G332" s="18">
        <v>1.64</v>
      </c>
      <c r="H332" s="17">
        <v>11030.499878016026</v>
      </c>
      <c r="I332" s="18">
        <v>0.08</v>
      </c>
      <c r="J332" s="17">
        <v>6609.6848</v>
      </c>
      <c r="K332" s="18">
        <v>0.58333333333333337</v>
      </c>
      <c r="L332" s="17">
        <v>161.41738803551783</v>
      </c>
      <c r="M332" s="68">
        <v>32210</v>
      </c>
      <c r="N332" s="22">
        <v>1</v>
      </c>
      <c r="O332" s="70">
        <v>32210</v>
      </c>
    </row>
    <row r="333" spans="1:15">
      <c r="A333" s="20" t="s">
        <v>652</v>
      </c>
      <c r="B333" s="21" t="s">
        <v>653</v>
      </c>
      <c r="C333" s="18">
        <v>26.7</v>
      </c>
      <c r="D333" s="17">
        <v>3056.881591957811</v>
      </c>
      <c r="E333" s="18">
        <v>3.63</v>
      </c>
      <c r="F333" s="17">
        <v>9729.4963973799113</v>
      </c>
      <c r="G333" s="18">
        <v>1.1499999999999999</v>
      </c>
      <c r="H333" s="17">
        <v>7734.8017437307499</v>
      </c>
      <c r="I333" s="18">
        <v>0</v>
      </c>
      <c r="J333" s="17">
        <v>0</v>
      </c>
      <c r="K333" s="18">
        <v>7.85</v>
      </c>
      <c r="L333" s="17">
        <v>2172.2168504208253</v>
      </c>
      <c r="M333" s="68">
        <v>22690</v>
      </c>
      <c r="N333" s="22">
        <v>1</v>
      </c>
      <c r="O333" s="70">
        <v>22690</v>
      </c>
    </row>
    <row r="334" spans="1:15">
      <c r="A334" s="20" t="s">
        <v>654</v>
      </c>
      <c r="B334" s="21" t="s">
        <v>655</v>
      </c>
      <c r="C334" s="18">
        <v>24.2</v>
      </c>
      <c r="D334" s="17">
        <v>2770.6567237969675</v>
      </c>
      <c r="E334" s="18">
        <v>1.6</v>
      </c>
      <c r="F334" s="17">
        <v>4288.4832605531292</v>
      </c>
      <c r="G334" s="18">
        <v>0.38</v>
      </c>
      <c r="H334" s="17">
        <v>2555.8475327110305</v>
      </c>
      <c r="I334" s="18">
        <v>0</v>
      </c>
      <c r="J334" s="17">
        <v>0</v>
      </c>
      <c r="K334" s="18">
        <v>0</v>
      </c>
      <c r="L334" s="17">
        <v>0</v>
      </c>
      <c r="M334" s="68">
        <v>9610</v>
      </c>
      <c r="N334" s="22">
        <v>1</v>
      </c>
      <c r="O334" s="70">
        <v>9610</v>
      </c>
    </row>
    <row r="335" spans="1:15">
      <c r="A335" s="20" t="s">
        <v>656</v>
      </c>
      <c r="B335" s="21" t="s">
        <v>657</v>
      </c>
      <c r="C335" s="18">
        <v>15.3</v>
      </c>
      <c r="D335" s="17">
        <v>1751.6961931443639</v>
      </c>
      <c r="E335" s="18">
        <v>2.37</v>
      </c>
      <c r="F335" s="17">
        <v>6352.3158296943229</v>
      </c>
      <c r="G335" s="18">
        <v>1.26</v>
      </c>
      <c r="H335" s="17">
        <v>8474.6523453049958</v>
      </c>
      <c r="I335" s="18">
        <v>0</v>
      </c>
      <c r="J335" s="17">
        <v>0</v>
      </c>
      <c r="K335" s="18">
        <v>0</v>
      </c>
      <c r="L335" s="17">
        <v>0</v>
      </c>
      <c r="M335" s="68">
        <v>16580</v>
      </c>
      <c r="N335" s="22">
        <v>1</v>
      </c>
      <c r="O335" s="70">
        <v>16580</v>
      </c>
    </row>
    <row r="336" spans="1:15">
      <c r="A336" s="20" t="s">
        <v>658</v>
      </c>
      <c r="B336" s="21" t="s">
        <v>659</v>
      </c>
      <c r="C336" s="18">
        <v>16.8</v>
      </c>
      <c r="D336" s="17">
        <v>1923.4311140408702</v>
      </c>
      <c r="E336" s="18">
        <v>1.85</v>
      </c>
      <c r="F336" s="17">
        <v>4958.5587700145561</v>
      </c>
      <c r="G336" s="18">
        <v>0.6</v>
      </c>
      <c r="H336" s="17">
        <v>4035.5487358595219</v>
      </c>
      <c r="I336" s="18">
        <v>0</v>
      </c>
      <c r="J336" s="17">
        <v>0</v>
      </c>
      <c r="K336" s="18">
        <v>8.0666666666666664</v>
      </c>
      <c r="L336" s="17">
        <v>2232.1718802625892</v>
      </c>
      <c r="M336" s="68">
        <v>13150</v>
      </c>
      <c r="N336" s="22">
        <v>1</v>
      </c>
      <c r="O336" s="70">
        <v>13150</v>
      </c>
    </row>
    <row r="337" spans="1:15">
      <c r="A337" s="20" t="s">
        <v>660</v>
      </c>
      <c r="B337" s="21" t="s">
        <v>661</v>
      </c>
      <c r="C337" s="18">
        <v>22.8</v>
      </c>
      <c r="D337" s="17">
        <v>2610.3707976268952</v>
      </c>
      <c r="E337" s="18">
        <v>6.4499999999999993</v>
      </c>
      <c r="F337" s="17">
        <v>17287.948144104801</v>
      </c>
      <c r="G337" s="18">
        <v>1.98</v>
      </c>
      <c r="H337" s="17">
        <v>13317.310828336422</v>
      </c>
      <c r="I337" s="18">
        <v>0.01</v>
      </c>
      <c r="J337" s="17">
        <v>826.2106</v>
      </c>
      <c r="K337" s="18">
        <v>0</v>
      </c>
      <c r="L337" s="17">
        <v>0</v>
      </c>
      <c r="M337" s="68">
        <v>34040</v>
      </c>
      <c r="N337" s="22">
        <v>2</v>
      </c>
      <c r="O337" s="70">
        <v>17020</v>
      </c>
    </row>
    <row r="338" spans="1:15">
      <c r="A338" s="20" t="s">
        <v>662</v>
      </c>
      <c r="B338" s="21" t="s">
        <v>663</v>
      </c>
      <c r="C338" s="18">
        <v>20.5</v>
      </c>
      <c r="D338" s="17">
        <v>2347.0439189189187</v>
      </c>
      <c r="E338" s="18">
        <v>4.0999999999999996</v>
      </c>
      <c r="F338" s="17">
        <v>10989.238355167394</v>
      </c>
      <c r="G338" s="18">
        <v>1.1499999999999999</v>
      </c>
      <c r="H338" s="17">
        <v>7734.8017437307499</v>
      </c>
      <c r="I338" s="18">
        <v>0</v>
      </c>
      <c r="J338" s="17">
        <v>0</v>
      </c>
      <c r="K338" s="18">
        <v>0</v>
      </c>
      <c r="L338" s="17">
        <v>0</v>
      </c>
      <c r="M338" s="68">
        <v>21070</v>
      </c>
      <c r="N338" s="22">
        <v>2</v>
      </c>
      <c r="O338" s="70">
        <v>10540</v>
      </c>
    </row>
    <row r="339" spans="1:15">
      <c r="A339" s="20" t="s">
        <v>664</v>
      </c>
      <c r="B339" s="21" t="s">
        <v>665</v>
      </c>
      <c r="C339" s="18">
        <v>29.7</v>
      </c>
      <c r="D339" s="17">
        <v>3400.3514337508236</v>
      </c>
      <c r="E339" s="18">
        <v>4.22</v>
      </c>
      <c r="F339" s="17">
        <v>11310.874599708877</v>
      </c>
      <c r="G339" s="18">
        <v>1.32</v>
      </c>
      <c r="H339" s="17">
        <v>8878.2072188909478</v>
      </c>
      <c r="I339" s="18">
        <v>7.0000000000000007E-2</v>
      </c>
      <c r="J339" s="17">
        <v>5783.4742000000006</v>
      </c>
      <c r="K339" s="18">
        <v>0</v>
      </c>
      <c r="L339" s="17">
        <v>0</v>
      </c>
      <c r="M339" s="68">
        <v>29370</v>
      </c>
      <c r="N339" s="22">
        <v>2</v>
      </c>
      <c r="O339" s="70">
        <v>14690</v>
      </c>
    </row>
    <row r="340" spans="1:15">
      <c r="A340" s="20" t="s">
        <v>666</v>
      </c>
      <c r="B340" s="21" t="s">
        <v>667</v>
      </c>
      <c r="C340" s="18">
        <v>32.200000000000003</v>
      </c>
      <c r="D340" s="17">
        <v>3686.576301911668</v>
      </c>
      <c r="E340" s="18">
        <v>4.84</v>
      </c>
      <c r="F340" s="17">
        <v>12972.661863173216</v>
      </c>
      <c r="G340" s="18">
        <v>1.5</v>
      </c>
      <c r="H340" s="17">
        <v>10088.871839648804</v>
      </c>
      <c r="I340" s="18">
        <v>0</v>
      </c>
      <c r="J340" s="17">
        <v>0</v>
      </c>
      <c r="K340" s="18">
        <v>1.5</v>
      </c>
      <c r="L340" s="17">
        <v>415.07328351990293</v>
      </c>
      <c r="M340" s="68">
        <v>27160</v>
      </c>
      <c r="N340" s="22">
        <v>2</v>
      </c>
      <c r="O340" s="70">
        <v>13580</v>
      </c>
    </row>
    <row r="341" spans="1:15">
      <c r="A341" s="20" t="s">
        <v>668</v>
      </c>
      <c r="B341" s="21" t="s">
        <v>669</v>
      </c>
      <c r="C341" s="18">
        <v>25.4</v>
      </c>
      <c r="D341" s="17">
        <v>2908.0446605141724</v>
      </c>
      <c r="E341" s="18">
        <v>6.43</v>
      </c>
      <c r="F341" s="17">
        <v>17234.342103347888</v>
      </c>
      <c r="G341" s="18">
        <v>3.03</v>
      </c>
      <c r="H341" s="17">
        <v>20379.521116090586</v>
      </c>
      <c r="I341" s="18">
        <v>0.05</v>
      </c>
      <c r="J341" s="17">
        <v>4131.0529999999999</v>
      </c>
      <c r="K341" s="18">
        <v>0</v>
      </c>
      <c r="L341" s="17">
        <v>0</v>
      </c>
      <c r="M341" s="68">
        <v>44650</v>
      </c>
      <c r="N341" s="22">
        <v>2</v>
      </c>
      <c r="O341" s="70">
        <v>22330</v>
      </c>
    </row>
    <row r="342" spans="1:15">
      <c r="A342" s="20" t="s">
        <v>670</v>
      </c>
      <c r="B342" s="21" t="s">
        <v>671</v>
      </c>
      <c r="C342" s="18">
        <v>34.1</v>
      </c>
      <c r="D342" s="17">
        <v>3904.107201713909</v>
      </c>
      <c r="E342" s="18">
        <v>9.24</v>
      </c>
      <c r="F342" s="17">
        <v>24765.990829694321</v>
      </c>
      <c r="G342" s="18">
        <v>3.37</v>
      </c>
      <c r="H342" s="17">
        <v>22666.332066410981</v>
      </c>
      <c r="I342" s="18">
        <v>0</v>
      </c>
      <c r="J342" s="17">
        <v>0</v>
      </c>
      <c r="K342" s="18">
        <v>11.816666666666666</v>
      </c>
      <c r="L342" s="17">
        <v>3269.8550890623465</v>
      </c>
      <c r="M342" s="68">
        <v>54610</v>
      </c>
      <c r="N342" s="22">
        <v>2</v>
      </c>
      <c r="O342" s="70">
        <v>27310</v>
      </c>
    </row>
    <row r="343" spans="1:15">
      <c r="A343" s="20" t="s">
        <v>672</v>
      </c>
      <c r="B343" s="21" t="s">
        <v>673</v>
      </c>
      <c r="C343" s="18">
        <v>40.200000000000003</v>
      </c>
      <c r="D343" s="17">
        <v>4602.4958800263676</v>
      </c>
      <c r="E343" s="18">
        <v>7.5200000000000005</v>
      </c>
      <c r="F343" s="17">
        <v>20155.87132459971</v>
      </c>
      <c r="G343" s="18">
        <v>2.99</v>
      </c>
      <c r="H343" s="17">
        <v>20110.484533699953</v>
      </c>
      <c r="I343" s="18">
        <v>0.05</v>
      </c>
      <c r="J343" s="17">
        <v>4131.0529999999999</v>
      </c>
      <c r="K343" s="18">
        <v>20.433333333333334</v>
      </c>
      <c r="L343" s="17">
        <v>5654.2205066155666</v>
      </c>
      <c r="M343" s="68">
        <v>54650</v>
      </c>
      <c r="N343" s="22">
        <v>2</v>
      </c>
      <c r="O343" s="70">
        <v>27330</v>
      </c>
    </row>
    <row r="344" spans="1:15">
      <c r="A344" s="20" t="s">
        <v>674</v>
      </c>
      <c r="B344" s="21" t="s">
        <v>675</v>
      </c>
      <c r="C344" s="18">
        <v>25.4</v>
      </c>
      <c r="D344" s="17">
        <v>2908.0446605141724</v>
      </c>
      <c r="E344" s="18">
        <v>5.22</v>
      </c>
      <c r="F344" s="17">
        <v>13991.176637554583</v>
      </c>
      <c r="G344" s="18">
        <v>2.09</v>
      </c>
      <c r="H344" s="17">
        <v>14057.161429910668</v>
      </c>
      <c r="I344" s="18">
        <v>0</v>
      </c>
      <c r="J344" s="17">
        <v>0</v>
      </c>
      <c r="K344" s="18">
        <v>5.95</v>
      </c>
      <c r="L344" s="17">
        <v>1646.4573579622818</v>
      </c>
      <c r="M344" s="68">
        <v>32600</v>
      </c>
      <c r="N344" s="22">
        <v>2</v>
      </c>
      <c r="O344" s="70">
        <v>16300</v>
      </c>
    </row>
    <row r="345" spans="1:15">
      <c r="A345" s="20" t="s">
        <v>676</v>
      </c>
      <c r="B345" s="21" t="s">
        <v>677</v>
      </c>
      <c r="C345" s="18">
        <v>25.4</v>
      </c>
      <c r="D345" s="17">
        <v>2908.0446605141724</v>
      </c>
      <c r="E345" s="18">
        <v>4.54</v>
      </c>
      <c r="F345" s="17">
        <v>12168.571251819505</v>
      </c>
      <c r="G345" s="18">
        <v>1.62</v>
      </c>
      <c r="H345" s="17">
        <v>10895.98158682071</v>
      </c>
      <c r="I345" s="18">
        <v>0</v>
      </c>
      <c r="J345" s="17">
        <v>0</v>
      </c>
      <c r="K345" s="18">
        <v>0</v>
      </c>
      <c r="L345" s="17">
        <v>0</v>
      </c>
      <c r="M345" s="68">
        <v>25970</v>
      </c>
      <c r="N345" s="22">
        <v>2</v>
      </c>
      <c r="O345" s="70">
        <v>12990</v>
      </c>
    </row>
    <row r="346" spans="1:15">
      <c r="A346" s="20" t="s">
        <v>678</v>
      </c>
      <c r="B346" s="21" t="s">
        <v>679</v>
      </c>
      <c r="C346" s="18">
        <v>28.1</v>
      </c>
      <c r="D346" s="17">
        <v>3217.1675181278838</v>
      </c>
      <c r="E346" s="18">
        <v>5.08</v>
      </c>
      <c r="F346" s="17">
        <v>13615.934352256187</v>
      </c>
      <c r="G346" s="18">
        <v>2.0099999999999998</v>
      </c>
      <c r="H346" s="17">
        <v>13519.088265129398</v>
      </c>
      <c r="I346" s="18">
        <v>0</v>
      </c>
      <c r="J346" s="17">
        <v>0</v>
      </c>
      <c r="K346" s="18">
        <v>4.916666666666667</v>
      </c>
      <c r="L346" s="17">
        <v>1360.517984870793</v>
      </c>
      <c r="M346" s="68">
        <v>31710</v>
      </c>
      <c r="N346" s="22">
        <v>2</v>
      </c>
      <c r="O346" s="70">
        <v>15860</v>
      </c>
    </row>
    <row r="347" spans="1:15">
      <c r="A347" s="20" t="s">
        <v>680</v>
      </c>
      <c r="B347" s="21" t="s">
        <v>681</v>
      </c>
      <c r="C347" s="18">
        <v>21.5</v>
      </c>
      <c r="D347" s="17">
        <v>2461.5338661832561</v>
      </c>
      <c r="E347" s="18">
        <v>5.63</v>
      </c>
      <c r="F347" s="17">
        <v>15090.100473071323</v>
      </c>
      <c r="G347" s="18">
        <v>1.76</v>
      </c>
      <c r="H347" s="17">
        <v>11837.609625187932</v>
      </c>
      <c r="I347" s="18">
        <v>0.06</v>
      </c>
      <c r="J347" s="17">
        <v>4957.2635999999993</v>
      </c>
      <c r="K347" s="18">
        <v>9</v>
      </c>
      <c r="L347" s="17">
        <v>2490.4397011194178</v>
      </c>
      <c r="M347" s="68">
        <v>36840</v>
      </c>
      <c r="N347" s="22">
        <v>2</v>
      </c>
      <c r="O347" s="70">
        <v>18420</v>
      </c>
    </row>
    <row r="348" spans="1:15">
      <c r="A348" s="20" t="s">
        <v>682</v>
      </c>
      <c r="B348" s="21" t="s">
        <v>683</v>
      </c>
      <c r="C348" s="18">
        <v>28.9</v>
      </c>
      <c r="D348" s="17">
        <v>3308.7594759393537</v>
      </c>
      <c r="E348" s="18">
        <v>4.62</v>
      </c>
      <c r="F348" s="17">
        <v>12382.995414847161</v>
      </c>
      <c r="G348" s="18">
        <v>1.79</v>
      </c>
      <c r="H348" s="17">
        <v>12039.387061980908</v>
      </c>
      <c r="I348" s="18">
        <v>0</v>
      </c>
      <c r="J348" s="17">
        <v>0</v>
      </c>
      <c r="K348" s="18">
        <v>0</v>
      </c>
      <c r="L348" s="17">
        <v>0</v>
      </c>
      <c r="M348" s="68">
        <v>27730</v>
      </c>
      <c r="N348" s="22">
        <v>2</v>
      </c>
      <c r="O348" s="70">
        <v>13870</v>
      </c>
    </row>
    <row r="349" spans="1:15">
      <c r="A349" s="20" t="s">
        <v>684</v>
      </c>
      <c r="B349" s="21" t="s">
        <v>685</v>
      </c>
      <c r="C349" s="18">
        <v>23.2</v>
      </c>
      <c r="D349" s="17">
        <v>2656.1667765326301</v>
      </c>
      <c r="E349" s="18">
        <v>6.33</v>
      </c>
      <c r="F349" s="17">
        <v>16966.311899563319</v>
      </c>
      <c r="G349" s="18">
        <v>2.61</v>
      </c>
      <c r="H349" s="17">
        <v>17554.637000988918</v>
      </c>
      <c r="I349" s="18">
        <v>0.01</v>
      </c>
      <c r="J349" s="17">
        <v>826.2106</v>
      </c>
      <c r="K349" s="18">
        <v>11.35</v>
      </c>
      <c r="L349" s="17">
        <v>3140.7211786339321</v>
      </c>
      <c r="M349" s="68">
        <v>41140</v>
      </c>
      <c r="N349" s="22">
        <v>2</v>
      </c>
      <c r="O349" s="70">
        <v>20570</v>
      </c>
    </row>
    <row r="350" spans="1:15">
      <c r="A350" s="20" t="s">
        <v>686</v>
      </c>
      <c r="B350" s="21" t="s">
        <v>687</v>
      </c>
      <c r="C350" s="18">
        <v>21</v>
      </c>
      <c r="D350" s="17">
        <v>2404.2888925510874</v>
      </c>
      <c r="E350" s="18">
        <v>2.08</v>
      </c>
      <c r="F350" s="17">
        <v>5575.0282387190682</v>
      </c>
      <c r="G350" s="18">
        <v>0.68</v>
      </c>
      <c r="H350" s="17">
        <v>4573.6219006407919</v>
      </c>
      <c r="I350" s="18">
        <v>0.05</v>
      </c>
      <c r="J350" s="17">
        <v>4131.0529999999999</v>
      </c>
      <c r="K350" s="18">
        <v>0</v>
      </c>
      <c r="L350" s="17">
        <v>0</v>
      </c>
      <c r="M350" s="68">
        <v>16680</v>
      </c>
      <c r="N350" s="22">
        <v>1</v>
      </c>
      <c r="O350" s="70">
        <v>16680</v>
      </c>
    </row>
    <row r="351" spans="1:15">
      <c r="A351" s="20" t="s">
        <v>688</v>
      </c>
      <c r="B351" s="21" t="s">
        <v>689</v>
      </c>
      <c r="C351" s="18">
        <v>22.1</v>
      </c>
      <c r="D351" s="17">
        <v>2530.227834541859</v>
      </c>
      <c r="E351" s="18">
        <v>3.25</v>
      </c>
      <c r="F351" s="17">
        <v>8710.9816229985445</v>
      </c>
      <c r="G351" s="18">
        <v>0.95</v>
      </c>
      <c r="H351" s="17">
        <v>6389.6188317775759</v>
      </c>
      <c r="I351" s="18">
        <v>0.02</v>
      </c>
      <c r="J351" s="17">
        <v>1652.4212</v>
      </c>
      <c r="K351" s="18">
        <v>0</v>
      </c>
      <c r="L351" s="17">
        <v>0</v>
      </c>
      <c r="M351" s="68">
        <v>19280</v>
      </c>
      <c r="N351" s="22">
        <v>1</v>
      </c>
      <c r="O351" s="70">
        <v>19280</v>
      </c>
    </row>
    <row r="352" spans="1:15">
      <c r="A352" s="20" t="s">
        <v>690</v>
      </c>
      <c r="B352" s="21" t="s">
        <v>691</v>
      </c>
      <c r="C352" s="18">
        <v>12.2</v>
      </c>
      <c r="D352" s="17">
        <v>1396.7773566249175</v>
      </c>
      <c r="E352" s="18">
        <v>3.5</v>
      </c>
      <c r="F352" s="17">
        <v>9381.0571324599696</v>
      </c>
      <c r="G352" s="18">
        <v>1.62</v>
      </c>
      <c r="H352" s="17">
        <v>10895.98158682071</v>
      </c>
      <c r="I352" s="18">
        <v>0.08</v>
      </c>
      <c r="J352" s="17">
        <v>6609.6848</v>
      </c>
      <c r="K352" s="18">
        <v>26</v>
      </c>
      <c r="L352" s="17">
        <v>7194.6035810116509</v>
      </c>
      <c r="M352" s="68">
        <v>35480</v>
      </c>
      <c r="N352" s="22">
        <v>1</v>
      </c>
      <c r="O352" s="70">
        <v>35480</v>
      </c>
    </row>
    <row r="353" spans="1:15">
      <c r="A353" s="20" t="s">
        <v>692</v>
      </c>
      <c r="B353" s="21" t="s">
        <v>693</v>
      </c>
      <c r="C353" s="18">
        <v>11.3</v>
      </c>
      <c r="D353" s="17">
        <v>1293.7364040870139</v>
      </c>
      <c r="E353" s="18">
        <v>1.73</v>
      </c>
      <c r="F353" s="17">
        <v>4636.9225254730709</v>
      </c>
      <c r="G353" s="18">
        <v>0.49</v>
      </c>
      <c r="H353" s="17">
        <v>3295.698134285276</v>
      </c>
      <c r="I353" s="18">
        <v>0</v>
      </c>
      <c r="J353" s="17">
        <v>0</v>
      </c>
      <c r="K353" s="18">
        <v>0</v>
      </c>
      <c r="L353" s="17">
        <v>0</v>
      </c>
      <c r="M353" s="68">
        <v>9230</v>
      </c>
      <c r="N353" s="22">
        <v>1</v>
      </c>
      <c r="O353" s="70">
        <v>9230</v>
      </c>
    </row>
    <row r="354" spans="1:15">
      <c r="A354" s="20" t="s">
        <v>694</v>
      </c>
      <c r="B354" s="21" t="s">
        <v>695</v>
      </c>
      <c r="C354" s="18">
        <v>18.8</v>
      </c>
      <c r="D354" s="17">
        <v>2152.4110085695452</v>
      </c>
      <c r="E354" s="18">
        <v>3.7300000000000004</v>
      </c>
      <c r="F354" s="17">
        <v>9997.5266011644835</v>
      </c>
      <c r="G354" s="18">
        <v>1.53</v>
      </c>
      <c r="H354" s="17">
        <v>10290.649276441782</v>
      </c>
      <c r="I354" s="18">
        <v>0.19</v>
      </c>
      <c r="J354" s="17">
        <v>15698.001399999999</v>
      </c>
      <c r="K354" s="18">
        <v>0.68333333333333335</v>
      </c>
      <c r="L354" s="17">
        <v>189.08894027017803</v>
      </c>
      <c r="M354" s="68">
        <v>38330</v>
      </c>
      <c r="N354" s="22">
        <v>1</v>
      </c>
      <c r="O354" s="70">
        <v>38330</v>
      </c>
    </row>
    <row r="355" spans="1:15">
      <c r="A355" s="20" t="s">
        <v>696</v>
      </c>
      <c r="B355" s="21" t="s">
        <v>697</v>
      </c>
      <c r="C355" s="18">
        <v>50</v>
      </c>
      <c r="D355" s="17">
        <v>5724.4973632168749</v>
      </c>
      <c r="E355" s="18">
        <v>6.7200000000000006</v>
      </c>
      <c r="F355" s="17">
        <v>18011.629694323146</v>
      </c>
      <c r="G355" s="18">
        <v>1.99</v>
      </c>
      <c r="H355" s="17">
        <v>13384.569973934082</v>
      </c>
      <c r="I355" s="18">
        <v>0</v>
      </c>
      <c r="J355" s="17">
        <v>0</v>
      </c>
      <c r="K355" s="18">
        <v>94.566666666666663</v>
      </c>
      <c r="L355" s="17">
        <v>26168.064563243657</v>
      </c>
      <c r="M355" s="68">
        <v>63290</v>
      </c>
      <c r="N355" s="22">
        <v>2</v>
      </c>
      <c r="O355" s="70">
        <v>31650</v>
      </c>
    </row>
    <row r="356" spans="1:15">
      <c r="A356" s="20" t="s">
        <v>698</v>
      </c>
      <c r="B356" s="21" t="s">
        <v>699</v>
      </c>
      <c r="C356" s="18">
        <v>22.6</v>
      </c>
      <c r="D356" s="17">
        <v>2587.4728081740277</v>
      </c>
      <c r="E356" s="18">
        <v>5.1099999999999994</v>
      </c>
      <c r="F356" s="17">
        <v>13696.343413391556</v>
      </c>
      <c r="G356" s="18">
        <v>2.25</v>
      </c>
      <c r="H356" s="17">
        <v>15133.307759473208</v>
      </c>
      <c r="I356" s="18">
        <v>0</v>
      </c>
      <c r="J356" s="17">
        <v>0</v>
      </c>
      <c r="K356" s="18">
        <v>0</v>
      </c>
      <c r="L356" s="17">
        <v>0</v>
      </c>
      <c r="M356" s="68">
        <v>31420</v>
      </c>
      <c r="N356" s="22">
        <v>2</v>
      </c>
      <c r="O356" s="70">
        <v>15710</v>
      </c>
    </row>
    <row r="357" spans="1:15">
      <c r="A357" s="20" t="s">
        <v>700</v>
      </c>
      <c r="B357" s="21" t="s">
        <v>701</v>
      </c>
      <c r="C357" s="18">
        <v>31.5</v>
      </c>
      <c r="D357" s="17">
        <v>3606.4333388266314</v>
      </c>
      <c r="E357" s="18">
        <v>5.75</v>
      </c>
      <c r="F357" s="17">
        <v>15411.736717612808</v>
      </c>
      <c r="G357" s="18">
        <v>2.41</v>
      </c>
      <c r="H357" s="17">
        <v>16209.454089035748</v>
      </c>
      <c r="I357" s="18">
        <v>0.03</v>
      </c>
      <c r="J357" s="17">
        <v>2478.6317999999997</v>
      </c>
      <c r="K357" s="18">
        <v>19.583333333333332</v>
      </c>
      <c r="L357" s="17">
        <v>5419.0123126209546</v>
      </c>
      <c r="M357" s="68">
        <v>43130</v>
      </c>
      <c r="N357" s="22">
        <v>2</v>
      </c>
      <c r="O357" s="70">
        <v>21570</v>
      </c>
    </row>
    <row r="358" spans="1:15">
      <c r="A358" s="20" t="s">
        <v>702</v>
      </c>
      <c r="B358" s="21" t="s">
        <v>703</v>
      </c>
      <c r="C358" s="18">
        <v>38.299999999999997</v>
      </c>
      <c r="D358" s="17">
        <v>4384.9649802241256</v>
      </c>
      <c r="E358" s="18">
        <v>8.99</v>
      </c>
      <c r="F358" s="17">
        <v>24095.915320232896</v>
      </c>
      <c r="G358" s="18">
        <v>3.04</v>
      </c>
      <c r="H358" s="17">
        <v>20446.780261688244</v>
      </c>
      <c r="I358" s="18">
        <v>0</v>
      </c>
      <c r="J358" s="17">
        <v>0</v>
      </c>
      <c r="K358" s="18">
        <v>1.8166666666666667</v>
      </c>
      <c r="L358" s="17">
        <v>502.6998655963269</v>
      </c>
      <c r="M358" s="68">
        <v>49430</v>
      </c>
      <c r="N358" s="22">
        <v>2</v>
      </c>
      <c r="O358" s="70">
        <v>24720</v>
      </c>
    </row>
    <row r="359" spans="1:15">
      <c r="A359" s="20" t="s">
        <v>704</v>
      </c>
      <c r="B359" s="21" t="s">
        <v>705</v>
      </c>
      <c r="C359" s="18">
        <v>20.5</v>
      </c>
      <c r="D359" s="17">
        <v>2347.0439189189187</v>
      </c>
      <c r="E359" s="18">
        <v>3.78</v>
      </c>
      <c r="F359" s="17">
        <v>10131.541703056768</v>
      </c>
      <c r="G359" s="18">
        <v>1.1299999999999999</v>
      </c>
      <c r="H359" s="17">
        <v>7600.2834525354319</v>
      </c>
      <c r="I359" s="18">
        <v>0</v>
      </c>
      <c r="J359" s="17">
        <v>0</v>
      </c>
      <c r="K359" s="18">
        <v>0</v>
      </c>
      <c r="L359" s="17">
        <v>0</v>
      </c>
      <c r="M359" s="68">
        <v>20080</v>
      </c>
      <c r="N359" s="22">
        <v>2</v>
      </c>
      <c r="O359" s="70">
        <v>10040</v>
      </c>
    </row>
    <row r="360" spans="1:15">
      <c r="A360" s="20" t="s">
        <v>706</v>
      </c>
      <c r="B360" s="21" t="s">
        <v>707</v>
      </c>
      <c r="C360" s="18">
        <v>29.8</v>
      </c>
      <c r="D360" s="17">
        <v>3411.8004284772578</v>
      </c>
      <c r="E360" s="18">
        <v>7.9399999999999995</v>
      </c>
      <c r="F360" s="17">
        <v>21281.598180494904</v>
      </c>
      <c r="G360" s="18">
        <v>2.73</v>
      </c>
      <c r="H360" s="17">
        <v>18361.746748160826</v>
      </c>
      <c r="I360" s="18">
        <v>0.02</v>
      </c>
      <c r="J360" s="17">
        <v>1652.4212</v>
      </c>
      <c r="K360" s="18">
        <v>0</v>
      </c>
      <c r="L360" s="17">
        <v>0</v>
      </c>
      <c r="M360" s="68">
        <v>44710</v>
      </c>
      <c r="N360" s="22">
        <v>2</v>
      </c>
      <c r="O360" s="70">
        <v>22360</v>
      </c>
    </row>
    <row r="361" spans="1:15">
      <c r="A361" s="20" t="s">
        <v>708</v>
      </c>
      <c r="B361" s="21" t="s">
        <v>709</v>
      </c>
      <c r="C361" s="18">
        <v>36.4</v>
      </c>
      <c r="D361" s="17">
        <v>4167.4340804218846</v>
      </c>
      <c r="E361" s="18">
        <v>8.36</v>
      </c>
      <c r="F361" s="17">
        <v>22407.325036390099</v>
      </c>
      <c r="G361" s="18">
        <v>2.5499999999999998</v>
      </c>
      <c r="H361" s="17">
        <v>17151.082127402966</v>
      </c>
      <c r="I361" s="18">
        <v>0</v>
      </c>
      <c r="J361" s="17">
        <v>0</v>
      </c>
      <c r="K361" s="18">
        <v>1.3833333333333333</v>
      </c>
      <c r="L361" s="17">
        <v>382.78980591279941</v>
      </c>
      <c r="M361" s="68">
        <v>44110</v>
      </c>
      <c r="N361" s="22">
        <v>2</v>
      </c>
      <c r="O361" s="70">
        <v>22060</v>
      </c>
    </row>
    <row r="362" spans="1:15">
      <c r="A362" s="20" t="s">
        <v>710</v>
      </c>
      <c r="B362" s="21" t="s">
        <v>711</v>
      </c>
      <c r="C362" s="18">
        <v>43</v>
      </c>
      <c r="D362" s="17">
        <v>4923.0677323665122</v>
      </c>
      <c r="E362" s="18">
        <v>3.25</v>
      </c>
      <c r="F362" s="17">
        <v>8710.9816229985445</v>
      </c>
      <c r="G362" s="18">
        <v>1.25</v>
      </c>
      <c r="H362" s="17">
        <v>8407.3931997073378</v>
      </c>
      <c r="I362" s="18">
        <v>0.05</v>
      </c>
      <c r="J362" s="17">
        <v>4131.0529999999999</v>
      </c>
      <c r="K362" s="18">
        <v>0</v>
      </c>
      <c r="L362" s="17">
        <v>0</v>
      </c>
      <c r="M362" s="68">
        <v>26170</v>
      </c>
      <c r="N362" s="22">
        <v>2</v>
      </c>
      <c r="O362" s="70">
        <v>13090</v>
      </c>
    </row>
    <row r="363" spans="1:15">
      <c r="A363" s="20" t="s">
        <v>712</v>
      </c>
      <c r="B363" s="21" t="s">
        <v>822</v>
      </c>
      <c r="C363" s="18">
        <v>27.7</v>
      </c>
      <c r="D363" s="17">
        <v>3171.3715392221488</v>
      </c>
      <c r="E363" s="18">
        <v>3.75</v>
      </c>
      <c r="F363" s="17">
        <v>10051.132641921396</v>
      </c>
      <c r="G363" s="18">
        <v>1.48</v>
      </c>
      <c r="H363" s="17">
        <v>9954.3535484534877</v>
      </c>
      <c r="I363" s="18">
        <v>0.03</v>
      </c>
      <c r="J363" s="17">
        <v>2478.6317999999997</v>
      </c>
      <c r="K363" s="18">
        <v>2.7666666666666666</v>
      </c>
      <c r="L363" s="17">
        <v>765.57961182559882</v>
      </c>
      <c r="M363" s="68">
        <v>26420</v>
      </c>
      <c r="N363" s="22">
        <v>2</v>
      </c>
      <c r="O363" s="70">
        <v>13210</v>
      </c>
    </row>
    <row r="364" spans="1:15">
      <c r="A364" s="20" t="s">
        <v>713</v>
      </c>
      <c r="B364" s="21" t="s">
        <v>714</v>
      </c>
      <c r="C364" s="18">
        <v>29.7</v>
      </c>
      <c r="D364" s="17">
        <v>3400.3514337508236</v>
      </c>
      <c r="E364" s="18">
        <v>4.66</v>
      </c>
      <c r="F364" s="17">
        <v>12490.20749636099</v>
      </c>
      <c r="G364" s="18">
        <v>1.55</v>
      </c>
      <c r="H364" s="17">
        <v>10425.167567637098</v>
      </c>
      <c r="I364" s="18">
        <v>0.05</v>
      </c>
      <c r="J364" s="17">
        <v>4131.0529999999999</v>
      </c>
      <c r="K364" s="18">
        <v>0</v>
      </c>
      <c r="L364" s="17">
        <v>0</v>
      </c>
      <c r="M364" s="68">
        <v>30450</v>
      </c>
      <c r="N364" s="22">
        <v>2</v>
      </c>
      <c r="O364" s="70">
        <v>15230</v>
      </c>
    </row>
    <row r="365" spans="1:15">
      <c r="A365" s="20" t="s">
        <v>715</v>
      </c>
      <c r="B365" s="21" t="s">
        <v>716</v>
      </c>
      <c r="C365" s="18">
        <v>20.8</v>
      </c>
      <c r="D365" s="17">
        <v>2381.39090309822</v>
      </c>
      <c r="E365" s="18">
        <v>6.2099999999999991</v>
      </c>
      <c r="F365" s="17">
        <v>16644.675655021831</v>
      </c>
      <c r="G365" s="18">
        <v>2.11</v>
      </c>
      <c r="H365" s="17">
        <v>14191.679721105984</v>
      </c>
      <c r="I365" s="18">
        <v>0</v>
      </c>
      <c r="J365" s="17">
        <v>0</v>
      </c>
      <c r="K365" s="18">
        <v>1.6333333333333333</v>
      </c>
      <c r="L365" s="17">
        <v>451.96868649944986</v>
      </c>
      <c r="M365" s="68">
        <v>33670</v>
      </c>
      <c r="N365" s="22">
        <v>2</v>
      </c>
      <c r="O365" s="70">
        <v>16840</v>
      </c>
    </row>
    <row r="366" spans="1:15">
      <c r="A366" s="20" t="s">
        <v>717</v>
      </c>
      <c r="B366" s="21" t="s">
        <v>718</v>
      </c>
      <c r="C366" s="18">
        <v>52.8</v>
      </c>
      <c r="D366" s="17">
        <v>6045.0692155570196</v>
      </c>
      <c r="E366" s="18">
        <v>8.129999999999999</v>
      </c>
      <c r="F366" s="17">
        <v>21790.855567685587</v>
      </c>
      <c r="G366" s="18">
        <v>3.53</v>
      </c>
      <c r="H366" s="17">
        <v>23742.478395973518</v>
      </c>
      <c r="I366" s="18">
        <v>0.08</v>
      </c>
      <c r="J366" s="17">
        <v>6609.6848</v>
      </c>
      <c r="K366" s="18">
        <v>14.333333333333334</v>
      </c>
      <c r="L366" s="17">
        <v>3966.255820301295</v>
      </c>
      <c r="M366" s="68">
        <v>62150</v>
      </c>
      <c r="N366" s="22">
        <v>2</v>
      </c>
      <c r="O366" s="70">
        <v>31080</v>
      </c>
    </row>
    <row r="367" spans="1:15">
      <c r="A367" s="20" t="s">
        <v>719</v>
      </c>
      <c r="B367" s="21" t="s">
        <v>720</v>
      </c>
      <c r="C367" s="18">
        <v>23.7</v>
      </c>
      <c r="D367" s="17">
        <v>2713.4117501647988</v>
      </c>
      <c r="E367" s="18">
        <v>4.03</v>
      </c>
      <c r="F367" s="17">
        <v>10801.617212518195</v>
      </c>
      <c r="G367" s="18">
        <v>1.1200000000000001</v>
      </c>
      <c r="H367" s="17">
        <v>7533.0243069377748</v>
      </c>
      <c r="I367" s="18">
        <v>0</v>
      </c>
      <c r="J367" s="17">
        <v>0</v>
      </c>
      <c r="K367" s="18">
        <v>4.4333333333333336</v>
      </c>
      <c r="L367" s="17">
        <v>1226.7721490699355</v>
      </c>
      <c r="M367" s="68">
        <v>22270</v>
      </c>
      <c r="N367" s="22">
        <v>2</v>
      </c>
      <c r="O367" s="70">
        <v>11140</v>
      </c>
    </row>
    <row r="368" spans="1:15">
      <c r="A368" s="20" t="s">
        <v>721</v>
      </c>
      <c r="B368" s="21" t="s">
        <v>722</v>
      </c>
      <c r="C368" s="18">
        <v>54.5</v>
      </c>
      <c r="D368" s="17">
        <v>6239.702125906394</v>
      </c>
      <c r="E368" s="18">
        <v>3.02</v>
      </c>
      <c r="F368" s="17">
        <v>8094.5121542940315</v>
      </c>
      <c r="G368" s="18">
        <v>1.29</v>
      </c>
      <c r="H368" s="17">
        <v>8676.4297820979718</v>
      </c>
      <c r="I368" s="18">
        <v>0</v>
      </c>
      <c r="J368" s="17">
        <v>0</v>
      </c>
      <c r="K368" s="18">
        <v>0.21666666666666667</v>
      </c>
      <c r="L368" s="17">
        <v>59.955029841763761</v>
      </c>
      <c r="M368" s="68">
        <v>23070</v>
      </c>
      <c r="N368" s="22">
        <v>1</v>
      </c>
      <c r="O368" s="70">
        <v>23070</v>
      </c>
    </row>
    <row r="369" spans="1:15">
      <c r="A369" s="20" t="s">
        <v>723</v>
      </c>
      <c r="B369" s="21" t="s">
        <v>724</v>
      </c>
      <c r="C369" s="18">
        <v>19</v>
      </c>
      <c r="D369" s="17">
        <v>2175.3089980224127</v>
      </c>
      <c r="E369" s="18">
        <v>2.46</v>
      </c>
      <c r="F369" s="17">
        <v>6593.5430131004359</v>
      </c>
      <c r="G369" s="18">
        <v>0.66</v>
      </c>
      <c r="H369" s="17">
        <v>4439.1036094454739</v>
      </c>
      <c r="I369" s="18">
        <v>0.01</v>
      </c>
      <c r="J369" s="17">
        <v>826.2106</v>
      </c>
      <c r="K369" s="18">
        <v>11.866666666666667</v>
      </c>
      <c r="L369" s="17">
        <v>3283.6908651796771</v>
      </c>
      <c r="M369" s="68">
        <v>17320</v>
      </c>
      <c r="N369" s="22">
        <v>1</v>
      </c>
      <c r="O369" s="70">
        <v>17320</v>
      </c>
    </row>
    <row r="370" spans="1:15">
      <c r="A370" s="20" t="s">
        <v>725</v>
      </c>
      <c r="B370" s="21" t="s">
        <v>726</v>
      </c>
      <c r="C370" s="18">
        <v>30</v>
      </c>
      <c r="D370" s="17">
        <v>3434.6984179301253</v>
      </c>
      <c r="E370" s="18">
        <v>5.48</v>
      </c>
      <c r="F370" s="17">
        <v>14688.05516739447</v>
      </c>
      <c r="G370" s="18">
        <v>2.5099999999999998</v>
      </c>
      <c r="H370" s="17">
        <v>16882.045545012334</v>
      </c>
      <c r="I370" s="18">
        <v>0.01</v>
      </c>
      <c r="J370" s="17">
        <v>826.2106</v>
      </c>
      <c r="K370" s="18">
        <v>0</v>
      </c>
      <c r="L370" s="17">
        <v>0</v>
      </c>
      <c r="M370" s="68">
        <v>35830</v>
      </c>
      <c r="N370" s="22">
        <v>1</v>
      </c>
      <c r="O370" s="70">
        <v>35830</v>
      </c>
    </row>
    <row r="371" spans="1:15">
      <c r="A371" s="20" t="s">
        <v>727</v>
      </c>
      <c r="B371" s="21" t="s">
        <v>728</v>
      </c>
      <c r="C371" s="18">
        <v>18.600000000000001</v>
      </c>
      <c r="D371" s="17">
        <v>2129.5130191166777</v>
      </c>
      <c r="E371" s="18">
        <v>2.31</v>
      </c>
      <c r="F371" s="17">
        <v>6191.4977074235803</v>
      </c>
      <c r="G371" s="18">
        <v>0.37</v>
      </c>
      <c r="H371" s="17">
        <v>2488.5883871133719</v>
      </c>
      <c r="I371" s="18">
        <v>0</v>
      </c>
      <c r="J371" s="17">
        <v>0</v>
      </c>
      <c r="K371" s="18">
        <v>0.36666666666666664</v>
      </c>
      <c r="L371" s="17">
        <v>101.46235819375404</v>
      </c>
      <c r="M371" s="68">
        <v>10910</v>
      </c>
      <c r="N371" s="22">
        <v>1</v>
      </c>
      <c r="O371" s="70">
        <v>10910</v>
      </c>
    </row>
    <row r="372" spans="1:15">
      <c r="A372" s="20" t="s">
        <v>729</v>
      </c>
      <c r="B372" s="21" t="s">
        <v>730</v>
      </c>
      <c r="C372" s="18">
        <v>15.7</v>
      </c>
      <c r="D372" s="17">
        <v>1797.4921720500986</v>
      </c>
      <c r="E372" s="18">
        <v>1.71</v>
      </c>
      <c r="F372" s="17">
        <v>4583.316484716157</v>
      </c>
      <c r="G372" s="18">
        <v>0.32</v>
      </c>
      <c r="H372" s="17">
        <v>2152.2926591250784</v>
      </c>
      <c r="I372" s="18">
        <v>0.01</v>
      </c>
      <c r="J372" s="17">
        <v>826.2106</v>
      </c>
      <c r="K372" s="18">
        <v>1.6666666666666667</v>
      </c>
      <c r="L372" s="17">
        <v>461.19253724433662</v>
      </c>
      <c r="M372" s="68">
        <v>9820</v>
      </c>
      <c r="N372" s="22">
        <v>1</v>
      </c>
      <c r="O372" s="70">
        <v>9820</v>
      </c>
    </row>
    <row r="373" spans="1:15">
      <c r="A373" s="20" t="s">
        <v>731</v>
      </c>
      <c r="B373" s="21" t="s">
        <v>732</v>
      </c>
      <c r="C373" s="18">
        <v>39.799999999999997</v>
      </c>
      <c r="D373" s="17">
        <v>4556.6999011206326</v>
      </c>
      <c r="E373" s="18">
        <v>8.36</v>
      </c>
      <c r="F373" s="17">
        <v>22407.325036390099</v>
      </c>
      <c r="G373" s="18">
        <v>3.64</v>
      </c>
      <c r="H373" s="17">
        <v>24482.328997547767</v>
      </c>
      <c r="I373" s="18">
        <v>0</v>
      </c>
      <c r="J373" s="17">
        <v>0</v>
      </c>
      <c r="K373" s="18">
        <v>61.2</v>
      </c>
      <c r="L373" s="17">
        <v>16934.98996761204</v>
      </c>
      <c r="M373" s="68">
        <v>68380</v>
      </c>
      <c r="N373" s="22">
        <v>2</v>
      </c>
      <c r="O373" s="70">
        <v>34190</v>
      </c>
    </row>
    <row r="374" spans="1:15">
      <c r="A374" s="20" t="s">
        <v>733</v>
      </c>
      <c r="B374" s="21" t="s">
        <v>734</v>
      </c>
      <c r="C374" s="18">
        <v>33.1</v>
      </c>
      <c r="D374" s="17">
        <v>3789.6172544495716</v>
      </c>
      <c r="E374" s="18">
        <v>8.59</v>
      </c>
      <c r="F374" s="17">
        <v>23023.794505094615</v>
      </c>
      <c r="G374" s="18">
        <v>3.31</v>
      </c>
      <c r="H374" s="17">
        <v>22262.777192825029</v>
      </c>
      <c r="I374" s="18">
        <v>0.01</v>
      </c>
      <c r="J374" s="17">
        <v>826.2106</v>
      </c>
      <c r="K374" s="18">
        <v>0</v>
      </c>
      <c r="L374" s="17">
        <v>0</v>
      </c>
      <c r="M374" s="68">
        <v>49900</v>
      </c>
      <c r="N374" s="22">
        <v>2</v>
      </c>
      <c r="O374" s="70">
        <v>24950</v>
      </c>
    </row>
    <row r="375" spans="1:15">
      <c r="A375" s="20" t="s">
        <v>735</v>
      </c>
      <c r="B375" s="21" t="s">
        <v>736</v>
      </c>
      <c r="C375" s="18">
        <v>32.1</v>
      </c>
      <c r="D375" s="17">
        <v>3675.1273071852338</v>
      </c>
      <c r="E375" s="18">
        <v>8.51</v>
      </c>
      <c r="F375" s="17">
        <v>22809.370342066955</v>
      </c>
      <c r="G375" s="18">
        <v>3.64</v>
      </c>
      <c r="H375" s="17">
        <v>24482.328997547767</v>
      </c>
      <c r="I375" s="18">
        <v>0</v>
      </c>
      <c r="J375" s="17">
        <v>0</v>
      </c>
      <c r="K375" s="18">
        <v>0</v>
      </c>
      <c r="L375" s="17">
        <v>0</v>
      </c>
      <c r="M375" s="68">
        <v>50970</v>
      </c>
      <c r="N375" s="22">
        <v>2</v>
      </c>
      <c r="O375" s="70">
        <v>25490</v>
      </c>
    </row>
    <row r="376" spans="1:15">
      <c r="A376" s="20" t="s">
        <v>737</v>
      </c>
      <c r="B376" s="21" t="s">
        <v>738</v>
      </c>
      <c r="C376" s="18">
        <v>19.100000000000001</v>
      </c>
      <c r="D376" s="17">
        <v>2186.7579927488464</v>
      </c>
      <c r="E376" s="18">
        <v>4.58</v>
      </c>
      <c r="F376" s="17">
        <v>12275.783333333333</v>
      </c>
      <c r="G376" s="18">
        <v>1.61</v>
      </c>
      <c r="H376" s="17">
        <v>10828.722441223052</v>
      </c>
      <c r="I376" s="18">
        <v>0</v>
      </c>
      <c r="J376" s="17">
        <v>0</v>
      </c>
      <c r="K376" s="18">
        <v>0</v>
      </c>
      <c r="L376" s="17">
        <v>0</v>
      </c>
      <c r="M376" s="68">
        <v>25290</v>
      </c>
      <c r="N376" s="22">
        <v>2</v>
      </c>
      <c r="O376" s="70">
        <v>12650</v>
      </c>
    </row>
    <row r="377" spans="1:15">
      <c r="A377" s="20" t="s">
        <v>739</v>
      </c>
      <c r="B377" s="21" t="s">
        <v>740</v>
      </c>
      <c r="C377" s="18">
        <v>29.7</v>
      </c>
      <c r="D377" s="17">
        <v>3400.3514337508236</v>
      </c>
      <c r="E377" s="18">
        <v>5.3900000000000006</v>
      </c>
      <c r="F377" s="17">
        <v>14446.827983988356</v>
      </c>
      <c r="G377" s="18">
        <v>2.27</v>
      </c>
      <c r="H377" s="17">
        <v>15267.826050668526</v>
      </c>
      <c r="I377" s="18">
        <v>0.01</v>
      </c>
      <c r="J377" s="17">
        <v>826.2106</v>
      </c>
      <c r="K377" s="18">
        <v>2.2166666666666668</v>
      </c>
      <c r="L377" s="17">
        <v>613.38607453496775</v>
      </c>
      <c r="M377" s="68">
        <v>34550</v>
      </c>
      <c r="N377" s="22">
        <v>2</v>
      </c>
      <c r="O377" s="70">
        <v>17280</v>
      </c>
    </row>
    <row r="378" spans="1:15">
      <c r="A378" s="20" t="s">
        <v>741</v>
      </c>
      <c r="B378" s="21" t="s">
        <v>742</v>
      </c>
      <c r="C378" s="18">
        <v>22.5</v>
      </c>
      <c r="D378" s="17">
        <v>2576.023813447594</v>
      </c>
      <c r="E378" s="18">
        <v>5.19</v>
      </c>
      <c r="F378" s="17">
        <v>13910.767576419214</v>
      </c>
      <c r="G378" s="18">
        <v>1.28</v>
      </c>
      <c r="H378" s="17">
        <v>8609.1706365003138</v>
      </c>
      <c r="I378" s="18">
        <v>0</v>
      </c>
      <c r="J378" s="17">
        <v>0</v>
      </c>
      <c r="K378" s="18">
        <v>3.0833333333333335</v>
      </c>
      <c r="L378" s="17">
        <v>853.20619390202273</v>
      </c>
      <c r="M378" s="68">
        <v>25950</v>
      </c>
      <c r="N378" s="22">
        <v>2</v>
      </c>
      <c r="O378" s="70">
        <v>12980</v>
      </c>
    </row>
    <row r="379" spans="1:15">
      <c r="A379" s="20" t="s">
        <v>743</v>
      </c>
      <c r="B379" s="21" t="s">
        <v>744</v>
      </c>
      <c r="C379" s="18">
        <v>24.5</v>
      </c>
      <c r="D379" s="17">
        <v>2805.0037079762687</v>
      </c>
      <c r="E379" s="18">
        <v>6.57</v>
      </c>
      <c r="F379" s="17">
        <v>17609.58438864629</v>
      </c>
      <c r="G379" s="18">
        <v>2.38</v>
      </c>
      <c r="H379" s="17">
        <v>16007.67665224277</v>
      </c>
      <c r="I379" s="18">
        <v>0.05</v>
      </c>
      <c r="J379" s="17">
        <v>4131.0529999999999</v>
      </c>
      <c r="K379" s="18">
        <v>0.58333333333333337</v>
      </c>
      <c r="L379" s="17">
        <v>161.41738803551783</v>
      </c>
      <c r="M379" s="68">
        <v>40710</v>
      </c>
      <c r="N379" s="22">
        <v>2</v>
      </c>
      <c r="O379" s="70">
        <v>20360</v>
      </c>
    </row>
    <row r="380" spans="1:15">
      <c r="A380" s="20" t="s">
        <v>745</v>
      </c>
      <c r="B380" s="21" t="s">
        <v>746</v>
      </c>
      <c r="C380" s="18">
        <v>22.7</v>
      </c>
      <c r="D380" s="17">
        <v>2598.921802900461</v>
      </c>
      <c r="E380" s="18">
        <v>5.32</v>
      </c>
      <c r="F380" s="17">
        <v>14259.206841339155</v>
      </c>
      <c r="G380" s="18">
        <v>2.37</v>
      </c>
      <c r="H380" s="17">
        <v>15940.417506645112</v>
      </c>
      <c r="I380" s="18">
        <v>0.13</v>
      </c>
      <c r="J380" s="17">
        <v>10740.737800000001</v>
      </c>
      <c r="K380" s="18">
        <v>0</v>
      </c>
      <c r="L380" s="17">
        <v>0</v>
      </c>
      <c r="M380" s="68">
        <v>43540</v>
      </c>
      <c r="N380" s="22">
        <v>2</v>
      </c>
      <c r="O380" s="70">
        <v>21770</v>
      </c>
    </row>
    <row r="381" spans="1:15">
      <c r="A381" s="20" t="s">
        <v>747</v>
      </c>
      <c r="B381" s="21" t="s">
        <v>748</v>
      </c>
      <c r="C381" s="18">
        <v>22</v>
      </c>
      <c r="D381" s="17">
        <v>2518.7788398154253</v>
      </c>
      <c r="E381" s="18">
        <v>4.37</v>
      </c>
      <c r="F381" s="17">
        <v>11712.919905385736</v>
      </c>
      <c r="G381" s="18">
        <v>1.41</v>
      </c>
      <c r="H381" s="17">
        <v>9483.5395292698759</v>
      </c>
      <c r="I381" s="18">
        <v>0</v>
      </c>
      <c r="J381" s="17">
        <v>0</v>
      </c>
      <c r="K381" s="18">
        <v>27.533333333333335</v>
      </c>
      <c r="L381" s="17">
        <v>7618.9007152764416</v>
      </c>
      <c r="M381" s="68">
        <v>31330</v>
      </c>
      <c r="N381" s="22">
        <v>2</v>
      </c>
      <c r="O381" s="70">
        <v>15670</v>
      </c>
    </row>
    <row r="382" spans="1:15">
      <c r="A382" s="20" t="s">
        <v>749</v>
      </c>
      <c r="B382" s="21" t="s">
        <v>750</v>
      </c>
      <c r="C382" s="18">
        <v>28</v>
      </c>
      <c r="D382" s="17">
        <v>3205.7185234014501</v>
      </c>
      <c r="E382" s="18">
        <v>4.12</v>
      </c>
      <c r="F382" s="17">
        <v>11042.844395924309</v>
      </c>
      <c r="G382" s="18">
        <v>1.62</v>
      </c>
      <c r="H382" s="17">
        <v>10895.98158682071</v>
      </c>
      <c r="I382" s="18">
        <v>0</v>
      </c>
      <c r="J382" s="17">
        <v>0</v>
      </c>
      <c r="K382" s="18">
        <v>2.9</v>
      </c>
      <c r="L382" s="17">
        <v>802.47501480514575</v>
      </c>
      <c r="M382" s="68">
        <v>25950</v>
      </c>
      <c r="N382" s="22">
        <v>2</v>
      </c>
      <c r="O382" s="70">
        <v>12980</v>
      </c>
    </row>
    <row r="383" spans="1:15">
      <c r="A383" s="20" t="s">
        <v>751</v>
      </c>
      <c r="B383" s="21" t="s">
        <v>752</v>
      </c>
      <c r="C383" s="18">
        <v>44.7</v>
      </c>
      <c r="D383" s="17">
        <v>5117.7006427158867</v>
      </c>
      <c r="E383" s="18">
        <v>3.9099999999999997</v>
      </c>
      <c r="F383" s="17">
        <v>10479.98096797671</v>
      </c>
      <c r="G383" s="18">
        <v>1.4</v>
      </c>
      <c r="H383" s="17">
        <v>9416.2803836722178</v>
      </c>
      <c r="I383" s="18">
        <v>0</v>
      </c>
      <c r="J383" s="17">
        <v>0</v>
      </c>
      <c r="K383" s="18">
        <v>0</v>
      </c>
      <c r="L383" s="17">
        <v>0</v>
      </c>
      <c r="M383" s="68">
        <v>25010</v>
      </c>
      <c r="N383" s="22">
        <v>2</v>
      </c>
      <c r="O383" s="70">
        <v>12510</v>
      </c>
    </row>
    <row r="384" spans="1:15">
      <c r="A384" s="20" t="s">
        <v>753</v>
      </c>
      <c r="B384" s="21" t="s">
        <v>754</v>
      </c>
      <c r="C384" s="18">
        <v>47.9</v>
      </c>
      <c r="D384" s="17">
        <v>5484.0684739617664</v>
      </c>
      <c r="E384" s="18">
        <v>9.3999999999999986</v>
      </c>
      <c r="F384" s="17">
        <v>25194.839155749632</v>
      </c>
      <c r="G384" s="18">
        <v>3.51</v>
      </c>
      <c r="H384" s="17">
        <v>23607.960104778202</v>
      </c>
      <c r="I384" s="18">
        <v>0.08</v>
      </c>
      <c r="J384" s="17">
        <v>6609.6848</v>
      </c>
      <c r="K384" s="18">
        <v>0</v>
      </c>
      <c r="L384" s="17">
        <v>0</v>
      </c>
      <c r="M384" s="68">
        <v>60900</v>
      </c>
      <c r="N384" s="22">
        <v>2</v>
      </c>
      <c r="O384" s="70">
        <v>30450</v>
      </c>
    </row>
    <row r="385" spans="1:15">
      <c r="A385" s="20" t="s">
        <v>755</v>
      </c>
      <c r="B385" s="21" t="s">
        <v>756</v>
      </c>
      <c r="C385" s="18">
        <v>40.9</v>
      </c>
      <c r="D385" s="17">
        <v>4682.6388431114037</v>
      </c>
      <c r="E385" s="18">
        <v>5.07</v>
      </c>
      <c r="F385" s="17">
        <v>13589.13133187773</v>
      </c>
      <c r="G385" s="18">
        <v>1.52</v>
      </c>
      <c r="H385" s="17">
        <v>10223.390130844122</v>
      </c>
      <c r="I385" s="18">
        <v>0.04</v>
      </c>
      <c r="J385" s="17">
        <v>3304.8424</v>
      </c>
      <c r="K385" s="18">
        <v>0</v>
      </c>
      <c r="L385" s="17">
        <v>0</v>
      </c>
      <c r="M385" s="68">
        <v>31800</v>
      </c>
      <c r="N385" s="22">
        <v>2</v>
      </c>
      <c r="O385" s="70">
        <v>15900</v>
      </c>
    </row>
    <row r="386" spans="1:15">
      <c r="A386" s="20" t="s">
        <v>757</v>
      </c>
      <c r="B386" s="21" t="s">
        <v>758</v>
      </c>
      <c r="C386" s="18">
        <v>14.3</v>
      </c>
      <c r="D386" s="17">
        <v>1637.2062458800265</v>
      </c>
      <c r="E386" s="18">
        <v>2.8</v>
      </c>
      <c r="F386" s="17">
        <v>7504.8457059679758</v>
      </c>
      <c r="G386" s="18">
        <v>1.18</v>
      </c>
      <c r="H386" s="17">
        <v>7936.5791805237259</v>
      </c>
      <c r="I386" s="18">
        <v>0.05</v>
      </c>
      <c r="J386" s="17">
        <v>4131.0529999999999</v>
      </c>
      <c r="K386" s="18">
        <v>0.23333333333333334</v>
      </c>
      <c r="L386" s="17">
        <v>64.566955214207127</v>
      </c>
      <c r="M386" s="68">
        <v>21270</v>
      </c>
      <c r="N386" s="22">
        <v>1</v>
      </c>
      <c r="O386" s="70">
        <v>21270</v>
      </c>
    </row>
    <row r="387" spans="1:15">
      <c r="A387" s="20" t="s">
        <v>759</v>
      </c>
      <c r="B387" s="21" t="s">
        <v>760</v>
      </c>
      <c r="C387" s="18">
        <v>28.9</v>
      </c>
      <c r="D387" s="17">
        <v>3308.7594759393537</v>
      </c>
      <c r="E387" s="18">
        <v>5.05</v>
      </c>
      <c r="F387" s="17">
        <v>13535.525291120814</v>
      </c>
      <c r="G387" s="18">
        <v>2.25</v>
      </c>
      <c r="H387" s="17">
        <v>15133.307759473208</v>
      </c>
      <c r="I387" s="18">
        <v>0.04</v>
      </c>
      <c r="J387" s="17">
        <v>3304.8424</v>
      </c>
      <c r="K387" s="18">
        <v>0</v>
      </c>
      <c r="L387" s="17">
        <v>0</v>
      </c>
      <c r="M387" s="68">
        <v>35280</v>
      </c>
      <c r="N387" s="22">
        <v>1</v>
      </c>
      <c r="O387" s="70">
        <v>35280</v>
      </c>
    </row>
    <row r="388" spans="1:15">
      <c r="A388" s="20" t="s">
        <v>761</v>
      </c>
      <c r="B388" s="21" t="s">
        <v>762</v>
      </c>
      <c r="C388" s="18">
        <v>16.899999999999999</v>
      </c>
      <c r="D388" s="17">
        <v>1934.8801087673037</v>
      </c>
      <c r="E388" s="18">
        <v>1.9</v>
      </c>
      <c r="F388" s="17">
        <v>5092.5738719068413</v>
      </c>
      <c r="G388" s="18">
        <v>0.76</v>
      </c>
      <c r="H388" s="17">
        <v>5111.6950654220609</v>
      </c>
      <c r="I388" s="18">
        <v>0.02</v>
      </c>
      <c r="J388" s="17">
        <v>1652.4212</v>
      </c>
      <c r="K388" s="18">
        <v>64.983333333333334</v>
      </c>
      <c r="L388" s="17">
        <v>17981.897027156687</v>
      </c>
      <c r="M388" s="68">
        <v>31770</v>
      </c>
      <c r="N388" s="22">
        <v>1</v>
      </c>
      <c r="O388" s="70">
        <v>31770</v>
      </c>
    </row>
    <row r="389" spans="1:15">
      <c r="A389" s="20" t="s">
        <v>763</v>
      </c>
      <c r="B389" s="21" t="s">
        <v>764</v>
      </c>
      <c r="C389" s="18">
        <v>35</v>
      </c>
      <c r="D389" s="17">
        <v>4007.1481542518127</v>
      </c>
      <c r="E389" s="18">
        <v>2.3499999999999996</v>
      </c>
      <c r="F389" s="17">
        <v>6298.7097889374081</v>
      </c>
      <c r="G389" s="18">
        <v>1.1499999999999999</v>
      </c>
      <c r="H389" s="17">
        <v>7734.8017437307499</v>
      </c>
      <c r="I389" s="18">
        <v>0.01</v>
      </c>
      <c r="J389" s="17">
        <v>826.2106</v>
      </c>
      <c r="K389" s="18">
        <v>12.45</v>
      </c>
      <c r="L389" s="17">
        <v>3445.1082532151945</v>
      </c>
      <c r="M389" s="68">
        <v>22310</v>
      </c>
      <c r="N389" s="22">
        <v>1</v>
      </c>
      <c r="O389" s="70">
        <v>22310</v>
      </c>
    </row>
    <row r="390" spans="1:15">
      <c r="A390" s="20" t="s">
        <v>765</v>
      </c>
      <c r="B390" s="21" t="s">
        <v>766</v>
      </c>
      <c r="C390" s="18">
        <v>17.899999999999999</v>
      </c>
      <c r="D390" s="17">
        <v>2049.3700560316411</v>
      </c>
      <c r="E390" s="18">
        <v>35.700000000000003</v>
      </c>
      <c r="F390" s="17">
        <v>95686.782751091712</v>
      </c>
      <c r="G390" s="18">
        <v>0.74</v>
      </c>
      <c r="H390" s="17">
        <v>4977.1767742267439</v>
      </c>
      <c r="I390" s="18">
        <v>0.02</v>
      </c>
      <c r="J390" s="17">
        <v>1652.4212</v>
      </c>
      <c r="K390" s="18">
        <v>0.6333333333333333</v>
      </c>
      <c r="L390" s="17">
        <v>175.25316415284792</v>
      </c>
      <c r="M390" s="160">
        <v>104540</v>
      </c>
      <c r="N390" s="22">
        <v>1</v>
      </c>
      <c r="O390" s="70">
        <v>104540</v>
      </c>
    </row>
    <row r="391" spans="1:15">
      <c r="A391" s="20" t="s">
        <v>767</v>
      </c>
      <c r="B391" s="21" t="s">
        <v>768</v>
      </c>
      <c r="C391" s="18">
        <v>40.4</v>
      </c>
      <c r="D391" s="17">
        <v>4625.393869479235</v>
      </c>
      <c r="E391" s="18">
        <v>7.35</v>
      </c>
      <c r="F391" s="17">
        <v>19700.219978165936</v>
      </c>
      <c r="G391" s="18">
        <v>2.9</v>
      </c>
      <c r="H391" s="17">
        <v>19505.152223321023</v>
      </c>
      <c r="I391" s="18">
        <v>0</v>
      </c>
      <c r="J391" s="17">
        <v>0</v>
      </c>
      <c r="K391" s="18">
        <v>3.0166666666666666</v>
      </c>
      <c r="L391" s="17">
        <v>834.75849241224921</v>
      </c>
      <c r="M391" s="68">
        <v>44670</v>
      </c>
      <c r="N391" s="22">
        <v>2</v>
      </c>
      <c r="O391" s="70">
        <v>22340</v>
      </c>
    </row>
    <row r="392" spans="1:15">
      <c r="A392" s="20" t="s">
        <v>769</v>
      </c>
      <c r="B392" s="21" t="s">
        <v>770</v>
      </c>
      <c r="C392" s="18">
        <v>41</v>
      </c>
      <c r="D392" s="17">
        <v>4694.0878378378375</v>
      </c>
      <c r="E392" s="18">
        <v>2.85</v>
      </c>
      <c r="F392" s="17">
        <v>7638.860807860262</v>
      </c>
      <c r="G392" s="18">
        <v>1.1200000000000001</v>
      </c>
      <c r="H392" s="17">
        <v>7533.0243069377748</v>
      </c>
      <c r="I392" s="18">
        <v>0</v>
      </c>
      <c r="J392" s="17">
        <v>0</v>
      </c>
      <c r="K392" s="18">
        <v>2.1</v>
      </c>
      <c r="L392" s="17">
        <v>581.10259692786417</v>
      </c>
      <c r="M392" s="68">
        <v>20450</v>
      </c>
      <c r="N392" s="22">
        <v>2</v>
      </c>
      <c r="O392" s="70">
        <v>10230</v>
      </c>
    </row>
    <row r="393" spans="1:15">
      <c r="A393" s="20" t="s">
        <v>771</v>
      </c>
      <c r="B393" s="21" t="s">
        <v>772</v>
      </c>
      <c r="C393" s="18">
        <v>34.5</v>
      </c>
      <c r="D393" s="17">
        <v>3949.903180619644</v>
      </c>
      <c r="E393" s="18">
        <v>9.19</v>
      </c>
      <c r="F393" s="17">
        <v>24631.975727802037</v>
      </c>
      <c r="G393" s="18">
        <v>3.38</v>
      </c>
      <c r="H393" s="17">
        <v>22733.59121200864</v>
      </c>
      <c r="I393" s="18">
        <v>0.04</v>
      </c>
      <c r="J393" s="17">
        <v>3304.8424</v>
      </c>
      <c r="K393" s="18">
        <v>0</v>
      </c>
      <c r="L393" s="17">
        <v>0</v>
      </c>
      <c r="M393" s="68">
        <v>54620</v>
      </c>
      <c r="N393" s="22">
        <v>2</v>
      </c>
      <c r="O393" s="70">
        <v>27310</v>
      </c>
    </row>
    <row r="394" spans="1:15">
      <c r="A394" s="20" t="s">
        <v>773</v>
      </c>
      <c r="B394" s="21" t="s">
        <v>774</v>
      </c>
      <c r="C394" s="18">
        <v>15</v>
      </c>
      <c r="D394" s="17">
        <v>1717.3492089650626</v>
      </c>
      <c r="E394" s="18">
        <v>4.3599999999999994</v>
      </c>
      <c r="F394" s="17">
        <v>11686.116885007275</v>
      </c>
      <c r="G394" s="18">
        <v>1.94</v>
      </c>
      <c r="H394" s="17">
        <v>13048.274245945788</v>
      </c>
      <c r="I394" s="18">
        <v>0.01</v>
      </c>
      <c r="J394" s="17">
        <v>826.2106</v>
      </c>
      <c r="K394" s="18">
        <v>2.75</v>
      </c>
      <c r="L394" s="17">
        <v>760.96768645315547</v>
      </c>
      <c r="M394" s="68">
        <v>28040</v>
      </c>
      <c r="N394" s="22">
        <v>2</v>
      </c>
      <c r="O394" s="70">
        <v>14020</v>
      </c>
    </row>
    <row r="395" spans="1:15">
      <c r="A395" s="20" t="s">
        <v>775</v>
      </c>
      <c r="B395" s="21" t="s">
        <v>776</v>
      </c>
      <c r="C395" s="18">
        <v>78.3</v>
      </c>
      <c r="D395" s="17">
        <v>8964.5628707976266</v>
      </c>
      <c r="E395" s="18">
        <v>7.0299999999999994</v>
      </c>
      <c r="F395" s="17">
        <v>18842.52332605531</v>
      </c>
      <c r="G395" s="18">
        <v>2.56</v>
      </c>
      <c r="H395" s="17">
        <v>17218.341273000628</v>
      </c>
      <c r="I395" s="18">
        <v>0</v>
      </c>
      <c r="J395" s="17">
        <v>0</v>
      </c>
      <c r="K395" s="18">
        <v>0</v>
      </c>
      <c r="L395" s="17">
        <v>0</v>
      </c>
      <c r="M395" s="68">
        <v>45030</v>
      </c>
      <c r="N395" s="22">
        <v>2</v>
      </c>
      <c r="O395" s="70">
        <v>22520</v>
      </c>
    </row>
    <row r="396" spans="1:15">
      <c r="A396" s="20" t="s">
        <v>777</v>
      </c>
      <c r="B396" s="21" t="s">
        <v>778</v>
      </c>
      <c r="C396" s="18">
        <v>32.200000000000003</v>
      </c>
      <c r="D396" s="17">
        <v>3686.576301911668</v>
      </c>
      <c r="E396" s="18">
        <v>6.6899999999999995</v>
      </c>
      <c r="F396" s="17">
        <v>17931.220633187771</v>
      </c>
      <c r="G396" s="18">
        <v>2.69</v>
      </c>
      <c r="H396" s="17">
        <v>18092.71016577019</v>
      </c>
      <c r="I396" s="18">
        <v>0.11</v>
      </c>
      <c r="J396" s="17">
        <v>9088.3166000000001</v>
      </c>
      <c r="K396" s="18">
        <v>0</v>
      </c>
      <c r="L396" s="17">
        <v>0</v>
      </c>
      <c r="M396" s="68">
        <v>48800</v>
      </c>
      <c r="N396" s="22">
        <v>2</v>
      </c>
      <c r="O396" s="70">
        <v>24400</v>
      </c>
    </row>
    <row r="397" spans="1:15">
      <c r="A397" s="20" t="s">
        <v>779</v>
      </c>
      <c r="B397" s="21" t="s">
        <v>780</v>
      </c>
      <c r="C397" s="18">
        <v>27.2</v>
      </c>
      <c r="D397" s="17">
        <v>3114.1265655899801</v>
      </c>
      <c r="E397" s="18">
        <v>4.8100000000000005</v>
      </c>
      <c r="F397" s="17">
        <v>12892.252802037847</v>
      </c>
      <c r="G397" s="18">
        <v>1.73</v>
      </c>
      <c r="H397" s="17">
        <v>11635.832188394954</v>
      </c>
      <c r="I397" s="18">
        <v>0.08</v>
      </c>
      <c r="J397" s="17">
        <v>6609.6848</v>
      </c>
      <c r="K397" s="18">
        <v>2.9833333333333334</v>
      </c>
      <c r="L397" s="17">
        <v>825.53464166736262</v>
      </c>
      <c r="M397" s="68">
        <v>35080</v>
      </c>
      <c r="N397" s="22">
        <v>2</v>
      </c>
      <c r="O397" s="70">
        <v>17540</v>
      </c>
    </row>
    <row r="398" spans="1:15">
      <c r="A398" s="20" t="s">
        <v>781</v>
      </c>
      <c r="B398" s="21" t="s">
        <v>782</v>
      </c>
      <c r="C398" s="18">
        <v>30.3</v>
      </c>
      <c r="D398" s="17">
        <v>3469.0454021094265</v>
      </c>
      <c r="E398" s="18">
        <v>5.83</v>
      </c>
      <c r="F398" s="17">
        <v>15626.160880640466</v>
      </c>
      <c r="G398" s="18">
        <v>2.5499999999999998</v>
      </c>
      <c r="H398" s="17">
        <v>17151.082127402966</v>
      </c>
      <c r="I398" s="18">
        <v>0.04</v>
      </c>
      <c r="J398" s="17">
        <v>3304.8424</v>
      </c>
      <c r="K398" s="18">
        <v>0</v>
      </c>
      <c r="L398" s="17">
        <v>0</v>
      </c>
      <c r="M398" s="68">
        <v>39550</v>
      </c>
      <c r="N398" s="22">
        <v>2</v>
      </c>
      <c r="O398" s="70">
        <v>19780</v>
      </c>
    </row>
    <row r="399" spans="1:15">
      <c r="A399" s="20" t="s">
        <v>783</v>
      </c>
      <c r="B399" s="21" t="s">
        <v>784</v>
      </c>
      <c r="C399" s="18">
        <v>35.700000000000003</v>
      </c>
      <c r="D399" s="17">
        <v>4087.2911173368493</v>
      </c>
      <c r="E399" s="18">
        <v>10.56</v>
      </c>
      <c r="F399" s="17">
        <v>28303.989519650655</v>
      </c>
      <c r="G399" s="18">
        <v>4.83</v>
      </c>
      <c r="H399" s="17">
        <v>32486.167323669153</v>
      </c>
      <c r="I399" s="18">
        <v>0</v>
      </c>
      <c r="J399" s="17">
        <v>0</v>
      </c>
      <c r="K399" s="18">
        <v>0</v>
      </c>
      <c r="L399" s="17">
        <v>0</v>
      </c>
      <c r="M399" s="68">
        <v>64880</v>
      </c>
      <c r="N399" s="22">
        <v>2</v>
      </c>
      <c r="O399" s="70">
        <v>32440</v>
      </c>
    </row>
    <row r="400" spans="1:15">
      <c r="A400" s="20" t="s">
        <v>785</v>
      </c>
      <c r="B400" s="21" t="s">
        <v>786</v>
      </c>
      <c r="C400" s="18">
        <v>47.5</v>
      </c>
      <c r="D400" s="17">
        <v>5438.2724950560314</v>
      </c>
      <c r="E400" s="18">
        <v>4.67</v>
      </c>
      <c r="F400" s="17">
        <v>12517.010516739447</v>
      </c>
      <c r="G400" s="18">
        <v>1.37</v>
      </c>
      <c r="H400" s="17">
        <v>9214.5029468792418</v>
      </c>
      <c r="I400" s="18">
        <v>0</v>
      </c>
      <c r="J400" s="17">
        <v>0</v>
      </c>
      <c r="K400" s="18">
        <v>140.28333333333333</v>
      </c>
      <c r="L400" s="17">
        <v>38818.57585985581</v>
      </c>
      <c r="M400" s="68">
        <v>65990</v>
      </c>
      <c r="N400" s="22">
        <v>2</v>
      </c>
      <c r="O400" s="70">
        <v>33000</v>
      </c>
    </row>
    <row r="401" spans="1:15">
      <c r="A401" s="20" t="s">
        <v>787</v>
      </c>
      <c r="B401" s="21" t="s">
        <v>788</v>
      </c>
      <c r="C401" s="18">
        <v>32.700000000000003</v>
      </c>
      <c r="D401" s="17">
        <v>3743.8212755438367</v>
      </c>
      <c r="E401" s="18">
        <v>6.1</v>
      </c>
      <c r="F401" s="17">
        <v>16349.842430858806</v>
      </c>
      <c r="G401" s="18">
        <v>2.63</v>
      </c>
      <c r="H401" s="17">
        <v>17689.155292184238</v>
      </c>
      <c r="I401" s="18">
        <v>0.16</v>
      </c>
      <c r="J401" s="17">
        <v>13219.3696</v>
      </c>
      <c r="K401" s="18">
        <v>2.8833333333333333</v>
      </c>
      <c r="L401" s="17">
        <v>797.8630894327024</v>
      </c>
      <c r="M401" s="68">
        <v>51800</v>
      </c>
      <c r="N401" s="22">
        <v>2</v>
      </c>
      <c r="O401" s="70">
        <v>25900</v>
      </c>
    </row>
    <row r="402" spans="1:15">
      <c r="A402" s="20" t="s">
        <v>789</v>
      </c>
      <c r="B402" s="21" t="s">
        <v>790</v>
      </c>
      <c r="C402" s="18">
        <v>26.3</v>
      </c>
      <c r="D402" s="17">
        <v>3011.0856130520765</v>
      </c>
      <c r="E402" s="18">
        <v>4.09</v>
      </c>
      <c r="F402" s="17">
        <v>10962.435334788937</v>
      </c>
      <c r="G402" s="18">
        <v>1.57</v>
      </c>
      <c r="H402" s="17">
        <v>10559.685858832416</v>
      </c>
      <c r="I402" s="18">
        <v>0</v>
      </c>
      <c r="J402" s="17">
        <v>0</v>
      </c>
      <c r="K402" s="18">
        <v>0</v>
      </c>
      <c r="L402" s="17">
        <v>0</v>
      </c>
      <c r="M402" s="68">
        <v>24530</v>
      </c>
      <c r="N402" s="22">
        <v>2</v>
      </c>
      <c r="O402" s="70">
        <v>12270</v>
      </c>
    </row>
    <row r="403" spans="1:15" ht="14.25" thickBot="1">
      <c r="A403" s="23" t="s">
        <v>791</v>
      </c>
      <c r="B403" s="24" t="s">
        <v>792</v>
      </c>
      <c r="C403" s="18">
        <v>18.3</v>
      </c>
      <c r="D403" s="17">
        <v>2095.1660349373765</v>
      </c>
      <c r="E403" s="18">
        <v>7.02</v>
      </c>
      <c r="F403" s="17">
        <v>18815.720305676852</v>
      </c>
      <c r="G403" s="18">
        <v>2.1800000000000002</v>
      </c>
      <c r="H403" s="17">
        <v>14662.493740289598</v>
      </c>
      <c r="I403" s="18">
        <v>0.05</v>
      </c>
      <c r="J403" s="17">
        <v>4131.0529999999999</v>
      </c>
      <c r="K403" s="18">
        <v>0</v>
      </c>
      <c r="L403" s="17">
        <v>0</v>
      </c>
      <c r="M403" s="68">
        <v>39700</v>
      </c>
      <c r="N403" s="25">
        <v>2</v>
      </c>
      <c r="O403" s="70">
        <v>19850</v>
      </c>
    </row>
    <row r="404" spans="1:15">
      <c r="M404" s="69">
        <v>15346560</v>
      </c>
      <c r="O404" s="71">
        <v>9006370</v>
      </c>
    </row>
  </sheetData>
  <mergeCells count="10">
    <mergeCell ref="A4:A5"/>
    <mergeCell ref="B4:B5"/>
    <mergeCell ref="C4:D4"/>
    <mergeCell ref="E4:F4"/>
    <mergeCell ref="G4:H4"/>
    <mergeCell ref="I4:J4"/>
    <mergeCell ref="K4:L4"/>
    <mergeCell ref="M4:M5"/>
    <mergeCell ref="N4:N5"/>
    <mergeCell ref="O4:O5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5" sqref="M35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5" bestFit="1" customWidth="1"/>
    <col min="5" max="5" width="11.5546875" style="5" bestFit="1" customWidth="1"/>
    <col min="6" max="7" width="12.6640625" style="4" bestFit="1" customWidth="1"/>
    <col min="8" max="8" width="10.33203125" style="6" customWidth="1"/>
    <col min="9" max="9" width="12.6640625" style="4" bestFit="1" customWidth="1"/>
    <col min="10" max="10" width="13.44140625" style="4" bestFit="1" customWidth="1"/>
    <col min="11" max="11" width="11.6640625" style="4" bestFit="1" customWidth="1"/>
    <col min="12" max="12" width="38.109375" style="4" customWidth="1"/>
    <col min="13" max="16384" width="8.88671875" style="2"/>
  </cols>
  <sheetData>
    <row r="1" spans="1:13" s="1" customFormat="1" ht="39.75" thickBot="1">
      <c r="A1" s="50" t="s">
        <v>796</v>
      </c>
      <c r="B1" s="51" t="s">
        <v>797</v>
      </c>
      <c r="C1" s="51" t="s">
        <v>798</v>
      </c>
      <c r="D1" s="51" t="s">
        <v>799</v>
      </c>
      <c r="E1" s="51" t="s">
        <v>800</v>
      </c>
      <c r="F1" s="52" t="s">
        <v>801</v>
      </c>
      <c r="G1" s="52" t="s">
        <v>802</v>
      </c>
      <c r="H1" s="53" t="s">
        <v>812</v>
      </c>
      <c r="I1" s="52" t="s">
        <v>823</v>
      </c>
      <c r="J1" s="54" t="s">
        <v>813</v>
      </c>
      <c r="K1" s="52" t="s">
        <v>803</v>
      </c>
      <c r="L1" s="55" t="s">
        <v>814</v>
      </c>
    </row>
    <row r="2" spans="1:13" ht="20.25" thickBot="1">
      <c r="A2" s="143" t="s">
        <v>824</v>
      </c>
      <c r="B2" s="62" t="s">
        <v>825</v>
      </c>
      <c r="C2" s="30" t="s">
        <v>875</v>
      </c>
      <c r="D2" s="146">
        <v>113920</v>
      </c>
      <c r="E2" s="146">
        <f>D2/2</f>
        <v>56960</v>
      </c>
      <c r="F2" s="31"/>
      <c r="G2" s="31"/>
      <c r="H2" s="32">
        <v>1</v>
      </c>
      <c r="I2" s="33">
        <f>ROUND(D2-I3-I4,-1)</f>
        <v>87340</v>
      </c>
      <c r="J2" s="31"/>
      <c r="K2" s="80">
        <v>200000</v>
      </c>
      <c r="L2" s="64"/>
      <c r="M2" s="63"/>
    </row>
    <row r="3" spans="1:13" ht="25.5" customHeight="1" thickBot="1">
      <c r="A3" s="144"/>
      <c r="B3" s="74" t="s">
        <v>826</v>
      </c>
      <c r="C3" s="34" t="s">
        <v>876</v>
      </c>
      <c r="D3" s="147"/>
      <c r="E3" s="147"/>
      <c r="F3" s="81">
        <v>4</v>
      </c>
      <c r="G3" s="81"/>
      <c r="H3" s="82">
        <f>F3/30</f>
        <v>0.13333333333333333</v>
      </c>
      <c r="I3" s="83">
        <f>ROUND(E2*H3,-1)</f>
        <v>7590</v>
      </c>
      <c r="J3" s="81"/>
      <c r="K3" s="80">
        <v>200000</v>
      </c>
      <c r="L3" s="83" t="s">
        <v>827</v>
      </c>
    </row>
    <row r="4" spans="1:13" ht="20.25" thickBot="1">
      <c r="A4" s="145"/>
      <c r="B4" s="84" t="s">
        <v>828</v>
      </c>
      <c r="C4" s="85" t="s">
        <v>877</v>
      </c>
      <c r="D4" s="148"/>
      <c r="E4" s="148"/>
      <c r="F4" s="86"/>
      <c r="G4" s="106">
        <v>21</v>
      </c>
      <c r="H4" s="36">
        <f>(31-G4)/30</f>
        <v>0.33333333333333331</v>
      </c>
      <c r="I4" s="37">
        <f>ROUND(E2*H4,-1)</f>
        <v>18990</v>
      </c>
      <c r="J4" s="106"/>
      <c r="K4" s="103">
        <v>200000</v>
      </c>
      <c r="L4" s="87"/>
    </row>
    <row r="5" spans="1:13" ht="20.25" thickBot="1">
      <c r="A5" s="149" t="s">
        <v>829</v>
      </c>
      <c r="B5" s="88" t="s">
        <v>825</v>
      </c>
      <c r="C5" s="89" t="s">
        <v>878</v>
      </c>
      <c r="D5" s="151">
        <v>26010</v>
      </c>
      <c r="E5" s="147">
        <f>D5/2</f>
        <v>13005</v>
      </c>
      <c r="F5" s="90"/>
      <c r="G5" s="90"/>
      <c r="H5" s="98">
        <v>1</v>
      </c>
      <c r="I5" s="99">
        <f>ROUND(D5-I6,-1)</f>
        <v>16910</v>
      </c>
      <c r="J5" s="90"/>
      <c r="K5" s="80">
        <v>200000</v>
      </c>
      <c r="L5" s="64"/>
    </row>
    <row r="6" spans="1:13" ht="20.25" thickBot="1">
      <c r="A6" s="150"/>
      <c r="B6" s="3" t="s">
        <v>828</v>
      </c>
      <c r="C6" s="34" t="s">
        <v>879</v>
      </c>
      <c r="D6" s="152"/>
      <c r="E6" s="148"/>
      <c r="F6" s="35"/>
      <c r="G6" s="35">
        <v>10</v>
      </c>
      <c r="H6" s="36">
        <f>(31-G6)/30</f>
        <v>0.7</v>
      </c>
      <c r="I6" s="37">
        <f>ROUND(E5*H6,-1)</f>
        <v>9100</v>
      </c>
      <c r="J6" s="35"/>
      <c r="K6" s="80">
        <v>200000</v>
      </c>
      <c r="L6" s="37"/>
    </row>
    <row r="7" spans="1:13" ht="20.25" thickBot="1">
      <c r="A7" s="153" t="s">
        <v>830</v>
      </c>
      <c r="B7" s="79" t="s">
        <v>825</v>
      </c>
      <c r="C7" s="73" t="s">
        <v>880</v>
      </c>
      <c r="D7" s="146">
        <v>75110</v>
      </c>
      <c r="E7" s="156">
        <f>D7/2</f>
        <v>37555</v>
      </c>
      <c r="F7" s="31"/>
      <c r="G7" s="31">
        <v>1</v>
      </c>
      <c r="H7" s="32">
        <f>(31-G7)/30</f>
        <v>1</v>
      </c>
      <c r="I7" s="33">
        <f>ROUND(D7-I9-I8,-1)</f>
        <v>38810</v>
      </c>
      <c r="J7" s="31"/>
      <c r="K7" s="80">
        <v>200000</v>
      </c>
      <c r="L7" s="33"/>
    </row>
    <row r="8" spans="1:13" ht="20.25" thickBot="1">
      <c r="A8" s="154"/>
      <c r="B8" s="65" t="s">
        <v>828</v>
      </c>
      <c r="C8" s="72" t="s">
        <v>881</v>
      </c>
      <c r="D8" s="147"/>
      <c r="E8" s="157"/>
      <c r="F8" s="35"/>
      <c r="G8" s="35">
        <v>25</v>
      </c>
      <c r="H8" s="36">
        <f>(31-G8)/30</f>
        <v>0.2</v>
      </c>
      <c r="I8" s="37">
        <f>ROUND(E7*H8,-1)</f>
        <v>7510</v>
      </c>
      <c r="J8" s="35"/>
      <c r="K8" s="80">
        <v>200000</v>
      </c>
      <c r="L8" s="37"/>
    </row>
    <row r="9" spans="1:13" ht="20.25" thickBot="1">
      <c r="A9" s="155"/>
      <c r="B9" s="67" t="s">
        <v>831</v>
      </c>
      <c r="C9" s="30" t="s">
        <v>882</v>
      </c>
      <c r="D9" s="148"/>
      <c r="E9" s="158"/>
      <c r="F9" s="31">
        <v>23</v>
      </c>
      <c r="G9" s="31"/>
      <c r="H9" s="32">
        <f>F9/30</f>
        <v>0.76666666666666672</v>
      </c>
      <c r="I9" s="33">
        <f>ROUND(E7*H9,-1)</f>
        <v>28790</v>
      </c>
      <c r="J9" s="31"/>
      <c r="K9" s="80">
        <v>200000</v>
      </c>
      <c r="L9" s="100"/>
    </row>
    <row r="10" spans="1:13" ht="20.25" thickBot="1">
      <c r="A10" s="153" t="s">
        <v>832</v>
      </c>
      <c r="B10" s="67" t="s">
        <v>831</v>
      </c>
      <c r="C10" s="73" t="s">
        <v>883</v>
      </c>
      <c r="D10" s="146">
        <v>22240</v>
      </c>
      <c r="E10" s="156">
        <f>D10/2</f>
        <v>11120</v>
      </c>
      <c r="F10" s="31">
        <v>14</v>
      </c>
      <c r="G10" s="31"/>
      <c r="H10" s="32">
        <f>F10/30</f>
        <v>0.46666666666666667</v>
      </c>
      <c r="I10" s="33">
        <f>ROUND(E10*H10,-1)</f>
        <v>5190</v>
      </c>
      <c r="J10" s="31"/>
      <c r="K10" s="80">
        <v>200000</v>
      </c>
      <c r="L10" s="33"/>
    </row>
    <row r="11" spans="1:13" ht="20.25" thickBot="1">
      <c r="A11" s="154"/>
      <c r="B11" s="65" t="s">
        <v>828</v>
      </c>
      <c r="C11" s="72" t="s">
        <v>884</v>
      </c>
      <c r="D11" s="147"/>
      <c r="E11" s="157"/>
      <c r="F11" s="35"/>
      <c r="G11" s="35">
        <v>24</v>
      </c>
      <c r="H11" s="36">
        <f>(31-G11)/30</f>
        <v>0.23333333333333334</v>
      </c>
      <c r="I11" s="37">
        <f>ROUND(E10*H11,-1)</f>
        <v>2590</v>
      </c>
      <c r="J11" s="35"/>
      <c r="K11" s="80">
        <v>200000</v>
      </c>
      <c r="L11" s="37"/>
    </row>
    <row r="12" spans="1:13" ht="20.25" thickBot="1">
      <c r="A12" s="155"/>
      <c r="B12" s="65" t="s">
        <v>828</v>
      </c>
      <c r="C12" s="30" t="s">
        <v>885</v>
      </c>
      <c r="D12" s="148"/>
      <c r="E12" s="158"/>
      <c r="F12" s="31"/>
      <c r="G12" s="31">
        <v>8</v>
      </c>
      <c r="H12" s="32">
        <f>(31-G12)/30</f>
        <v>0.76666666666666672</v>
      </c>
      <c r="I12" s="33">
        <f>ROUND(D10-I10-I11,-1)</f>
        <v>14460</v>
      </c>
      <c r="J12" s="31"/>
      <c r="K12" s="80">
        <v>200000</v>
      </c>
      <c r="L12" s="100"/>
    </row>
    <row r="13" spans="1:13" ht="20.25" thickBot="1">
      <c r="A13" s="91" t="s">
        <v>833</v>
      </c>
      <c r="B13" s="92" t="s">
        <v>826</v>
      </c>
      <c r="C13" s="85" t="s">
        <v>876</v>
      </c>
      <c r="D13" s="93">
        <v>21080</v>
      </c>
      <c r="E13" s="93"/>
      <c r="F13" s="94"/>
      <c r="G13" s="94">
        <v>7</v>
      </c>
      <c r="H13" s="95">
        <v>1</v>
      </c>
      <c r="I13" s="96">
        <v>28670</v>
      </c>
      <c r="J13" s="94"/>
      <c r="K13" s="102">
        <v>200000</v>
      </c>
      <c r="L13" s="97" t="s">
        <v>834</v>
      </c>
    </row>
    <row r="14" spans="1:13" ht="20.25" thickBot="1">
      <c r="A14" s="149" t="s">
        <v>835</v>
      </c>
      <c r="B14" s="88" t="s">
        <v>836</v>
      </c>
      <c r="C14" s="89" t="s">
        <v>886</v>
      </c>
      <c r="D14" s="151">
        <v>27960</v>
      </c>
      <c r="E14" s="147">
        <f>D14/2</f>
        <v>13980</v>
      </c>
      <c r="F14" s="90"/>
      <c r="G14" s="90"/>
      <c r="H14" s="98">
        <v>1</v>
      </c>
      <c r="I14" s="99">
        <f>ROUND(D14-I15,-1)</f>
        <v>20500</v>
      </c>
      <c r="J14" s="90"/>
      <c r="K14" s="80">
        <v>200000</v>
      </c>
      <c r="L14" s="64"/>
    </row>
    <row r="15" spans="1:13" ht="20.25" thickBot="1">
      <c r="A15" s="150"/>
      <c r="B15" s="67" t="s">
        <v>837</v>
      </c>
      <c r="C15" s="34" t="s">
        <v>887</v>
      </c>
      <c r="D15" s="152"/>
      <c r="E15" s="148"/>
      <c r="F15" s="35">
        <v>16</v>
      </c>
      <c r="G15" s="35"/>
      <c r="H15" s="36">
        <f>F15/30</f>
        <v>0.53333333333333333</v>
      </c>
      <c r="I15" s="37">
        <f>ROUND(E14*H15,-1)</f>
        <v>7460</v>
      </c>
      <c r="J15" s="35"/>
      <c r="K15" s="80">
        <v>200000</v>
      </c>
      <c r="L15" s="37"/>
    </row>
    <row r="16" spans="1:13" ht="20.25" thickBot="1">
      <c r="A16" s="149" t="s">
        <v>838</v>
      </c>
      <c r="B16" s="62" t="s">
        <v>836</v>
      </c>
      <c r="C16" s="30" t="s">
        <v>888</v>
      </c>
      <c r="D16" s="151">
        <v>28790</v>
      </c>
      <c r="E16" s="147">
        <f>D16/2</f>
        <v>14395</v>
      </c>
      <c r="F16" s="31"/>
      <c r="G16" s="31"/>
      <c r="H16" s="32">
        <v>1</v>
      </c>
      <c r="I16" s="33">
        <f>ROUND(D16-I17,-1)</f>
        <v>26390</v>
      </c>
      <c r="J16" s="31"/>
      <c r="K16" s="80">
        <v>200000</v>
      </c>
      <c r="L16" s="64"/>
    </row>
    <row r="17" spans="1:12" ht="20.25" thickBot="1">
      <c r="A17" s="150"/>
      <c r="B17" s="3" t="s">
        <v>839</v>
      </c>
      <c r="C17" s="34" t="s">
        <v>889</v>
      </c>
      <c r="D17" s="152"/>
      <c r="E17" s="148"/>
      <c r="F17" s="35"/>
      <c r="G17" s="35">
        <v>26</v>
      </c>
      <c r="H17" s="36">
        <f t="shared" ref="H17" si="0">(31-G17)/30</f>
        <v>0.16666666666666666</v>
      </c>
      <c r="I17" s="37">
        <f>ROUND(E16*H17,-1)</f>
        <v>2400</v>
      </c>
      <c r="J17" s="35"/>
      <c r="K17" s="80">
        <v>200000</v>
      </c>
      <c r="L17" s="105"/>
    </row>
    <row r="18" spans="1:12">
      <c r="A18" s="153" t="s">
        <v>840</v>
      </c>
      <c r="B18" s="65" t="s">
        <v>841</v>
      </c>
      <c r="C18" s="73" t="s">
        <v>890</v>
      </c>
      <c r="D18" s="146">
        <v>25970</v>
      </c>
      <c r="E18" s="156">
        <f>D18/2</f>
        <v>12985</v>
      </c>
      <c r="F18" s="107"/>
      <c r="G18" s="107">
        <v>24</v>
      </c>
      <c r="H18" s="108">
        <f>(31-G18)/30</f>
        <v>0.23333333333333334</v>
      </c>
      <c r="I18" s="109">
        <f>ROUND(E18*H18,-1)</f>
        <v>3030</v>
      </c>
      <c r="J18" s="107"/>
      <c r="K18" s="102">
        <v>200000</v>
      </c>
      <c r="L18" s="109"/>
    </row>
    <row r="19" spans="1:12" ht="20.25" thickBot="1">
      <c r="A19" s="154"/>
      <c r="B19" s="79" t="s">
        <v>842</v>
      </c>
      <c r="C19" s="72" t="s">
        <v>891</v>
      </c>
      <c r="D19" s="147"/>
      <c r="E19" s="157"/>
      <c r="F19" s="81"/>
      <c r="G19" s="81"/>
      <c r="H19" s="82">
        <v>1</v>
      </c>
      <c r="I19" s="83">
        <f>ROUND(D18-I18-I20,-1)</f>
        <v>15150</v>
      </c>
      <c r="J19" s="81"/>
      <c r="K19" s="110">
        <v>200000</v>
      </c>
      <c r="L19" s="83"/>
    </row>
    <row r="20" spans="1:12" ht="20.25" thickBot="1">
      <c r="A20" s="155"/>
      <c r="B20" s="67" t="s">
        <v>843</v>
      </c>
      <c r="C20" s="30" t="s">
        <v>892</v>
      </c>
      <c r="D20" s="148"/>
      <c r="E20" s="158"/>
      <c r="F20" s="90">
        <v>18</v>
      </c>
      <c r="G20" s="90"/>
      <c r="H20" s="98">
        <f>F20/30</f>
        <v>0.6</v>
      </c>
      <c r="I20" s="99">
        <f>ROUND(E18*H20,-1)</f>
        <v>7790</v>
      </c>
      <c r="J20" s="90"/>
      <c r="K20" s="104">
        <v>200000</v>
      </c>
      <c r="L20" s="111"/>
    </row>
    <row r="21" spans="1:12">
      <c r="A21" s="153" t="s">
        <v>844</v>
      </c>
      <c r="B21" s="65" t="s">
        <v>839</v>
      </c>
      <c r="C21" s="73" t="s">
        <v>893</v>
      </c>
      <c r="D21" s="146">
        <v>20080</v>
      </c>
      <c r="E21" s="156">
        <f>D21/2</f>
        <v>10040</v>
      </c>
      <c r="F21" s="107"/>
      <c r="G21" s="107">
        <v>10</v>
      </c>
      <c r="H21" s="108">
        <f>(31-G21)/30</f>
        <v>0.7</v>
      </c>
      <c r="I21" s="109">
        <f>ROUND(E21*H21,-1)</f>
        <v>7030</v>
      </c>
      <c r="J21" s="107"/>
      <c r="K21" s="102">
        <v>200000</v>
      </c>
      <c r="L21" s="109"/>
    </row>
    <row r="22" spans="1:12" ht="20.25" thickBot="1">
      <c r="A22" s="154"/>
      <c r="B22" s="79" t="s">
        <v>836</v>
      </c>
      <c r="C22" s="72" t="s">
        <v>894</v>
      </c>
      <c r="D22" s="147"/>
      <c r="E22" s="157"/>
      <c r="F22" s="81"/>
      <c r="G22" s="81"/>
      <c r="H22" s="82">
        <v>1</v>
      </c>
      <c r="I22" s="83">
        <f>ROUND(D21-I21-I23,-1)</f>
        <v>12380</v>
      </c>
      <c r="J22" s="81"/>
      <c r="K22" s="110">
        <v>200000</v>
      </c>
      <c r="L22" s="83"/>
    </row>
    <row r="23" spans="1:12" ht="20.25" thickBot="1">
      <c r="A23" s="155"/>
      <c r="B23" s="67" t="s">
        <v>837</v>
      </c>
      <c r="C23" s="30" t="s">
        <v>895</v>
      </c>
      <c r="D23" s="148"/>
      <c r="E23" s="158"/>
      <c r="F23" s="90">
        <v>2</v>
      </c>
      <c r="G23" s="90"/>
      <c r="H23" s="98">
        <f>F23/30</f>
        <v>6.6666666666666666E-2</v>
      </c>
      <c r="I23" s="99">
        <f>ROUND(E21*H23,-1)</f>
        <v>670</v>
      </c>
      <c r="J23" s="90"/>
      <c r="K23" s="104">
        <v>200000</v>
      </c>
      <c r="L23" s="111"/>
    </row>
    <row r="24" spans="1:12" ht="20.25" thickBot="1">
      <c r="A24" s="149" t="s">
        <v>845</v>
      </c>
      <c r="B24" s="62" t="s">
        <v>836</v>
      </c>
      <c r="C24" s="30" t="s">
        <v>896</v>
      </c>
      <c r="D24" s="151">
        <v>50970</v>
      </c>
      <c r="E24" s="147">
        <f>D24/2</f>
        <v>25485</v>
      </c>
      <c r="F24" s="31"/>
      <c r="G24" s="31"/>
      <c r="H24" s="32">
        <v>1</v>
      </c>
      <c r="I24" s="33">
        <f>ROUND(D24-I25,-1)</f>
        <v>28030</v>
      </c>
      <c r="J24" s="31"/>
      <c r="K24" s="80">
        <v>200000</v>
      </c>
      <c r="L24" s="64"/>
    </row>
    <row r="25" spans="1:12" ht="20.25" thickBot="1">
      <c r="A25" s="150"/>
      <c r="B25" s="3" t="s">
        <v>839</v>
      </c>
      <c r="C25" s="34" t="s">
        <v>897</v>
      </c>
      <c r="D25" s="152"/>
      <c r="E25" s="148"/>
      <c r="F25" s="35"/>
      <c r="G25" s="35">
        <v>4</v>
      </c>
      <c r="H25" s="36">
        <f t="shared" ref="H25" si="1">(31-G25)/30</f>
        <v>0.9</v>
      </c>
      <c r="I25" s="37">
        <f>ROUND(E24*H25,-1)</f>
        <v>22940</v>
      </c>
      <c r="J25" s="35"/>
      <c r="K25" s="80">
        <v>200000</v>
      </c>
      <c r="L25" s="105"/>
    </row>
    <row r="26" spans="1:12">
      <c r="A26" s="112"/>
      <c r="B26" s="113"/>
      <c r="C26" s="114"/>
      <c r="D26" s="115"/>
      <c r="E26" s="116"/>
      <c r="F26" s="117"/>
      <c r="G26" s="117"/>
      <c r="H26" s="118"/>
      <c r="I26" s="119"/>
      <c r="J26" s="117"/>
      <c r="K26" s="115"/>
      <c r="L26" s="120"/>
    </row>
    <row r="28" spans="1:12" ht="20.25" thickBot="1">
      <c r="A28" s="2" t="s">
        <v>846</v>
      </c>
    </row>
    <row r="29" spans="1:12" ht="20.25" thickBot="1">
      <c r="A29" s="159" t="s">
        <v>847</v>
      </c>
      <c r="B29" s="62" t="s">
        <v>836</v>
      </c>
      <c r="C29" s="73" t="s">
        <v>898</v>
      </c>
      <c r="D29" s="146">
        <v>26800</v>
      </c>
      <c r="E29" s="146">
        <f>D29/2</f>
        <v>13400</v>
      </c>
      <c r="F29" s="31"/>
      <c r="G29" s="31">
        <v>1</v>
      </c>
      <c r="H29" s="32">
        <v>1</v>
      </c>
      <c r="I29" s="33">
        <f>ROUND(D29-I30,-1)</f>
        <v>24570</v>
      </c>
      <c r="J29" s="31"/>
      <c r="K29" s="80">
        <v>200000</v>
      </c>
      <c r="L29" s="101"/>
    </row>
    <row r="30" spans="1:12" ht="20.25" thickBot="1">
      <c r="A30" s="150"/>
      <c r="B30" s="121" t="s">
        <v>837</v>
      </c>
      <c r="C30" s="72" t="s">
        <v>874</v>
      </c>
      <c r="D30" s="148"/>
      <c r="E30" s="148"/>
      <c r="F30" s="35">
        <v>5</v>
      </c>
      <c r="G30" s="35"/>
      <c r="H30" s="36">
        <f>F30/30</f>
        <v>0.16666666666666666</v>
      </c>
      <c r="I30" s="37">
        <f>ROUND(E29*H30,-1)</f>
        <v>2230</v>
      </c>
      <c r="J30" s="35"/>
      <c r="K30" s="93">
        <v>200000</v>
      </c>
      <c r="L30" s="122" t="s">
        <v>899</v>
      </c>
    </row>
  </sheetData>
  <mergeCells count="30">
    <mergeCell ref="A29:A30"/>
    <mergeCell ref="D29:D30"/>
    <mergeCell ref="E29:E30"/>
    <mergeCell ref="A21:A23"/>
    <mergeCell ref="D21:D23"/>
    <mergeCell ref="E21:E23"/>
    <mergeCell ref="A24:A25"/>
    <mergeCell ref="D24:D25"/>
    <mergeCell ref="E24:E25"/>
    <mergeCell ref="A18:A20"/>
    <mergeCell ref="D18:D20"/>
    <mergeCell ref="E18:E20"/>
    <mergeCell ref="A14:A15"/>
    <mergeCell ref="D14:D15"/>
    <mergeCell ref="E14:E15"/>
    <mergeCell ref="A16:A17"/>
    <mergeCell ref="D16:D17"/>
    <mergeCell ref="E16:E17"/>
    <mergeCell ref="A7:A9"/>
    <mergeCell ref="D7:D9"/>
    <mergeCell ref="E7:E9"/>
    <mergeCell ref="A10:A12"/>
    <mergeCell ref="D10:D12"/>
    <mergeCell ref="E10:E12"/>
    <mergeCell ref="A2:A4"/>
    <mergeCell ref="D2:D4"/>
    <mergeCell ref="E2:E4"/>
    <mergeCell ref="A5:A6"/>
    <mergeCell ref="D5:D6"/>
    <mergeCell ref="E5:E6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O1" sqref="O1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6640625" bestFit="1" customWidth="1"/>
    <col min="9" max="9" width="8.6640625" customWidth="1"/>
    <col min="10" max="10" width="9.21875" bestFit="1" customWidth="1"/>
    <col min="11" max="11" width="11.5546875" customWidth="1"/>
    <col min="12" max="12" width="7.44140625" style="38" customWidth="1"/>
    <col min="13" max="13" width="16.5546875" customWidth="1"/>
  </cols>
  <sheetData>
    <row r="1" spans="1:19" ht="28.5">
      <c r="A1" s="56" t="s">
        <v>853</v>
      </c>
      <c r="B1" s="57" t="s">
        <v>854</v>
      </c>
      <c r="C1" s="57" t="s">
        <v>855</v>
      </c>
      <c r="D1" s="58" t="s">
        <v>856</v>
      </c>
      <c r="E1" s="57" t="s">
        <v>857</v>
      </c>
      <c r="F1" s="59" t="s">
        <v>858</v>
      </c>
      <c r="G1" s="57" t="s">
        <v>859</v>
      </c>
      <c r="H1" s="57" t="s">
        <v>860</v>
      </c>
      <c r="I1" s="57" t="s">
        <v>861</v>
      </c>
      <c r="J1" s="57" t="s">
        <v>862</v>
      </c>
      <c r="K1" s="59" t="s">
        <v>863</v>
      </c>
      <c r="L1" s="57" t="s">
        <v>864</v>
      </c>
      <c r="M1" s="57" t="s">
        <v>865</v>
      </c>
      <c r="N1" s="57" t="s">
        <v>866</v>
      </c>
      <c r="O1" s="77"/>
      <c r="P1" s="77"/>
    </row>
    <row r="2" spans="1:19">
      <c r="A2" s="123" t="s">
        <v>867</v>
      </c>
      <c r="B2" s="60"/>
      <c r="C2" s="60"/>
      <c r="D2" s="60"/>
      <c r="E2" s="60"/>
      <c r="F2" s="60"/>
      <c r="G2" s="61">
        <v>200000</v>
      </c>
      <c r="H2" s="61">
        <v>0</v>
      </c>
      <c r="I2" s="61">
        <v>12160</v>
      </c>
      <c r="J2" s="61">
        <v>670</v>
      </c>
      <c r="K2" s="66">
        <f>G2-H2-I2-J2</f>
        <v>187170</v>
      </c>
      <c r="L2" s="124" t="s">
        <v>848</v>
      </c>
      <c r="M2" s="125" t="s">
        <v>901</v>
      </c>
      <c r="N2" s="123" t="s">
        <v>867</v>
      </c>
      <c r="O2" s="78"/>
      <c r="P2" s="76"/>
      <c r="Q2" s="75"/>
    </row>
    <row r="3" spans="1:19">
      <c r="A3" s="123" t="s">
        <v>868</v>
      </c>
      <c r="B3" s="60"/>
      <c r="C3" s="60"/>
      <c r="D3" s="60"/>
      <c r="E3" s="60"/>
      <c r="F3" s="60"/>
      <c r="G3" s="61">
        <v>200000</v>
      </c>
      <c r="H3" s="61">
        <v>0</v>
      </c>
      <c r="I3" s="61">
        <v>31290</v>
      </c>
      <c r="J3" s="61">
        <v>8270</v>
      </c>
      <c r="K3" s="66">
        <f t="shared" ref="K3:K9" si="0">G3-H3-I3-J3</f>
        <v>160440</v>
      </c>
      <c r="L3" s="124" t="s">
        <v>849</v>
      </c>
      <c r="M3" s="125" t="s">
        <v>902</v>
      </c>
      <c r="N3" s="123" t="s">
        <v>868</v>
      </c>
      <c r="O3" s="78"/>
      <c r="P3" s="76"/>
      <c r="Q3" s="75"/>
    </row>
    <row r="4" spans="1:19">
      <c r="A4" s="123" t="s">
        <v>869</v>
      </c>
      <c r="B4" s="60"/>
      <c r="C4" s="60"/>
      <c r="D4" s="60"/>
      <c r="E4" s="60"/>
      <c r="F4" s="60"/>
      <c r="G4" s="61">
        <v>200000</v>
      </c>
      <c r="H4" s="61">
        <v>710</v>
      </c>
      <c r="I4" s="61">
        <v>26950</v>
      </c>
      <c r="J4" s="61">
        <v>5190</v>
      </c>
      <c r="K4" s="66">
        <f t="shared" si="0"/>
        <v>167150</v>
      </c>
      <c r="L4" s="124" t="s">
        <v>849</v>
      </c>
      <c r="M4" s="125" t="s">
        <v>903</v>
      </c>
      <c r="N4" s="123" t="s">
        <v>869</v>
      </c>
      <c r="O4" s="78"/>
      <c r="P4" s="76"/>
      <c r="Q4" s="75"/>
    </row>
    <row r="5" spans="1:19">
      <c r="A5" s="123" t="s">
        <v>870</v>
      </c>
      <c r="B5" s="60"/>
      <c r="C5" s="60"/>
      <c r="D5" s="60"/>
      <c r="E5" s="60"/>
      <c r="F5" s="60"/>
      <c r="G5" s="61">
        <v>200000</v>
      </c>
      <c r="H5" s="61">
        <v>1740</v>
      </c>
      <c r="I5" s="61">
        <v>19300</v>
      </c>
      <c r="J5" s="61">
        <v>7460</v>
      </c>
      <c r="K5" s="66">
        <f t="shared" si="0"/>
        <v>171500</v>
      </c>
      <c r="L5" s="124" t="s">
        <v>850</v>
      </c>
      <c r="M5" s="125" t="s">
        <v>900</v>
      </c>
      <c r="N5" s="123" t="s">
        <v>870</v>
      </c>
      <c r="O5" s="78"/>
      <c r="P5" s="76"/>
      <c r="Q5" s="75"/>
    </row>
    <row r="6" spans="1:19">
      <c r="A6" s="123" t="s">
        <v>871</v>
      </c>
      <c r="B6" s="60"/>
      <c r="C6" s="60"/>
      <c r="D6" s="60"/>
      <c r="E6" s="60"/>
      <c r="F6" s="60"/>
      <c r="G6" s="61">
        <v>200000</v>
      </c>
      <c r="H6" s="61">
        <v>0</v>
      </c>
      <c r="I6" s="61">
        <v>14430</v>
      </c>
      <c r="J6" s="61">
        <v>7790</v>
      </c>
      <c r="K6" s="66">
        <f t="shared" si="0"/>
        <v>177780</v>
      </c>
      <c r="L6" s="124" t="s">
        <v>851</v>
      </c>
      <c r="M6" s="125" t="s">
        <v>904</v>
      </c>
      <c r="N6" s="123" t="s">
        <v>871</v>
      </c>
      <c r="O6" s="78"/>
      <c r="P6" s="76"/>
      <c r="Q6" s="75"/>
    </row>
    <row r="7" spans="1:19">
      <c r="A7" s="123" t="s">
        <v>872</v>
      </c>
      <c r="B7" s="60"/>
      <c r="C7" s="60"/>
      <c r="D7" s="60"/>
      <c r="E7" s="60"/>
      <c r="F7" s="60"/>
      <c r="G7" s="61">
        <v>200000</v>
      </c>
      <c r="H7" s="61">
        <v>0</v>
      </c>
      <c r="I7" s="61">
        <v>36800</v>
      </c>
      <c r="J7" s="61">
        <v>13300</v>
      </c>
      <c r="K7" s="66">
        <f t="shared" si="0"/>
        <v>149900</v>
      </c>
      <c r="L7" s="124" t="s">
        <v>849</v>
      </c>
      <c r="M7" s="125" t="s">
        <v>905</v>
      </c>
      <c r="N7" s="123" t="s">
        <v>872</v>
      </c>
      <c r="O7" s="78"/>
      <c r="P7" s="76"/>
      <c r="Q7" s="75"/>
    </row>
    <row r="8" spans="1:19">
      <c r="A8" s="126" t="s">
        <v>873</v>
      </c>
      <c r="B8" s="127"/>
      <c r="C8" s="127"/>
      <c r="D8" s="127"/>
      <c r="E8" s="127"/>
      <c r="F8" s="127"/>
      <c r="G8" s="128">
        <v>200000</v>
      </c>
      <c r="H8" s="128">
        <v>0</v>
      </c>
      <c r="I8" s="128">
        <v>36130</v>
      </c>
      <c r="J8" s="128">
        <v>28790</v>
      </c>
      <c r="K8" s="66">
        <f t="shared" si="0"/>
        <v>135080</v>
      </c>
      <c r="L8" s="129" t="s">
        <v>849</v>
      </c>
      <c r="M8" s="130" t="s">
        <v>906</v>
      </c>
      <c r="N8" s="126" t="s">
        <v>873</v>
      </c>
      <c r="O8" s="78"/>
      <c r="P8" s="76"/>
      <c r="Q8" s="75"/>
    </row>
    <row r="9" spans="1:19">
      <c r="A9" s="123" t="s">
        <v>874</v>
      </c>
      <c r="B9" s="60"/>
      <c r="C9" s="60"/>
      <c r="D9" s="60"/>
      <c r="E9" s="60"/>
      <c r="F9" s="60"/>
      <c r="G9" s="61">
        <v>200000</v>
      </c>
      <c r="H9" s="61">
        <v>60</v>
      </c>
      <c r="I9" s="61">
        <v>2230</v>
      </c>
      <c r="J9" s="61">
        <v>0</v>
      </c>
      <c r="K9" s="66">
        <f t="shared" si="0"/>
        <v>197710</v>
      </c>
      <c r="L9" s="124" t="s">
        <v>852</v>
      </c>
      <c r="M9" s="125" t="s">
        <v>907</v>
      </c>
      <c r="N9" s="123" t="s">
        <v>874</v>
      </c>
      <c r="O9" s="76"/>
      <c r="P9" s="76"/>
      <c r="Q9" s="75"/>
    </row>
    <row r="10" spans="1:19">
      <c r="K10" s="131">
        <f>K2+K3+K4+K5+K6+K7+K8+K9</f>
        <v>1346730</v>
      </c>
      <c r="L10"/>
      <c r="M10" s="38"/>
      <c r="O10" s="76"/>
      <c r="P10" s="76"/>
      <c r="Q10" s="76"/>
      <c r="R10" s="76"/>
      <c r="S10" s="75"/>
    </row>
    <row r="11" spans="1:19">
      <c r="L11"/>
      <c r="M11" s="38"/>
    </row>
    <row r="12" spans="1:19">
      <c r="K12" s="77"/>
      <c r="L12"/>
      <c r="M12" s="38"/>
    </row>
    <row r="13" spans="1:19">
      <c r="K13" s="77"/>
      <c r="L13"/>
      <c r="M13" s="38"/>
    </row>
    <row r="16" spans="1:19">
      <c r="O16" s="76"/>
    </row>
    <row r="30" spans="12:12">
      <c r="L30" s="38" t="s">
        <v>820</v>
      </c>
    </row>
  </sheetData>
  <phoneticPr fontId="1" type="noConversion"/>
  <conditionalFormatting sqref="A2:A3">
    <cfRule type="expression" dxfId="95" priority="99">
      <formula>$J2="중도퇴사"</formula>
    </cfRule>
    <cfRule type="expression" dxfId="94" priority="100">
      <formula>$J2="미입사"</formula>
    </cfRule>
  </conditionalFormatting>
  <conditionalFormatting sqref="A2:A3">
    <cfRule type="expression" dxfId="93" priority="98">
      <formula>$J2="중도입사"</formula>
    </cfRule>
  </conditionalFormatting>
  <conditionalFormatting sqref="A4">
    <cfRule type="expression" dxfId="92" priority="96">
      <formula>$J10="중도퇴사"</formula>
    </cfRule>
    <cfRule type="expression" dxfId="91" priority="97">
      <formula>$J10="미입사"</formula>
    </cfRule>
  </conditionalFormatting>
  <conditionalFormatting sqref="A4">
    <cfRule type="expression" dxfId="90" priority="95">
      <formula>$J10="중도입사"</formula>
    </cfRule>
  </conditionalFormatting>
  <conditionalFormatting sqref="A5">
    <cfRule type="expression" dxfId="89" priority="93">
      <formula>$J11="중도퇴사"</formula>
    </cfRule>
    <cfRule type="expression" dxfId="88" priority="94">
      <formula>$J11="미입사"</formula>
    </cfRule>
  </conditionalFormatting>
  <conditionalFormatting sqref="A5">
    <cfRule type="expression" dxfId="87" priority="92">
      <formula>$J11="중도입사"</formula>
    </cfRule>
  </conditionalFormatting>
  <conditionalFormatting sqref="A4">
    <cfRule type="expression" dxfId="86" priority="90">
      <formula>$J10="중도퇴사"</formula>
    </cfRule>
    <cfRule type="expression" dxfId="85" priority="91">
      <formula>$J10="미입사"</formula>
    </cfRule>
  </conditionalFormatting>
  <conditionalFormatting sqref="A4">
    <cfRule type="expression" dxfId="84" priority="89">
      <formula>$J10="중도입사"</formula>
    </cfRule>
  </conditionalFormatting>
  <conditionalFormatting sqref="A4">
    <cfRule type="expression" dxfId="83" priority="87">
      <formula>$J10="중도퇴사"</formula>
    </cfRule>
    <cfRule type="expression" dxfId="82" priority="88">
      <formula>$J10="미입사"</formula>
    </cfRule>
  </conditionalFormatting>
  <conditionalFormatting sqref="A4">
    <cfRule type="expression" dxfId="81" priority="86">
      <formula>$J10="중도입사"</formula>
    </cfRule>
  </conditionalFormatting>
  <conditionalFormatting sqref="A6">
    <cfRule type="expression" dxfId="80" priority="84">
      <formula>$J12="중도퇴사"</formula>
    </cfRule>
    <cfRule type="expression" dxfId="79" priority="85">
      <formula>$J12="미입사"</formula>
    </cfRule>
  </conditionalFormatting>
  <conditionalFormatting sqref="A6">
    <cfRule type="expression" dxfId="78" priority="83">
      <formula>$J12="중도입사"</formula>
    </cfRule>
  </conditionalFormatting>
  <conditionalFormatting sqref="A2:A3">
    <cfRule type="duplicateValues" dxfId="77" priority="82"/>
  </conditionalFormatting>
  <conditionalFormatting sqref="A2:A3">
    <cfRule type="duplicateValues" dxfId="76" priority="79"/>
    <cfRule type="duplicateValues" dxfId="75" priority="80"/>
    <cfRule type="duplicateValues" dxfId="74" priority="81"/>
  </conditionalFormatting>
  <conditionalFormatting sqref="L4:L6">
    <cfRule type="expression" dxfId="73" priority="77">
      <formula>$K10="중도퇴사"</formula>
    </cfRule>
    <cfRule type="expression" dxfId="72" priority="78">
      <formula>$K10="미입사"</formula>
    </cfRule>
  </conditionalFormatting>
  <conditionalFormatting sqref="L4:L6">
    <cfRule type="expression" dxfId="71" priority="76">
      <formula>$K10="중도입사"</formula>
    </cfRule>
  </conditionalFormatting>
  <conditionalFormatting sqref="L6">
    <cfRule type="expression" dxfId="70" priority="74">
      <formula>$K12="중도퇴사"</formula>
    </cfRule>
    <cfRule type="expression" dxfId="69" priority="75">
      <formula>$K12="미입사"</formula>
    </cfRule>
  </conditionalFormatting>
  <conditionalFormatting sqref="L6">
    <cfRule type="expression" dxfId="68" priority="73">
      <formula>$K12="중도입사"</formula>
    </cfRule>
  </conditionalFormatting>
  <conditionalFormatting sqref="N4:N5">
    <cfRule type="expression" dxfId="67" priority="1">
      <formula>$K13="중도입사"</formula>
    </cfRule>
  </conditionalFormatting>
  <conditionalFormatting sqref="A2:A3">
    <cfRule type="expression" dxfId="66" priority="71">
      <formula>$K2="중도퇴사"</formula>
    </cfRule>
    <cfRule type="expression" dxfId="65" priority="72">
      <formula>$K2="미입사"</formula>
    </cfRule>
  </conditionalFormatting>
  <conditionalFormatting sqref="A2:A3">
    <cfRule type="expression" dxfId="64" priority="70">
      <formula>$K2="중도입사"</formula>
    </cfRule>
  </conditionalFormatting>
  <conditionalFormatting sqref="A6">
    <cfRule type="expression" dxfId="63" priority="68">
      <formula>$K14="중도퇴사"</formula>
    </cfRule>
    <cfRule type="expression" dxfId="62" priority="69">
      <formula>$K14="미입사"</formula>
    </cfRule>
  </conditionalFormatting>
  <conditionalFormatting sqref="A6">
    <cfRule type="expression" dxfId="61" priority="67">
      <formula>$K14="중도입사"</formula>
    </cfRule>
  </conditionalFormatting>
  <conditionalFormatting sqref="A7">
    <cfRule type="expression" dxfId="60" priority="65">
      <formula>$K14="중도퇴사"</formula>
    </cfRule>
    <cfRule type="expression" dxfId="59" priority="66">
      <formula>$K14="미입사"</formula>
    </cfRule>
  </conditionalFormatting>
  <conditionalFormatting sqref="A7">
    <cfRule type="expression" dxfId="58" priority="64">
      <formula>$K14="중도입사"</formula>
    </cfRule>
  </conditionalFormatting>
  <conditionalFormatting sqref="A8:A9">
    <cfRule type="expression" dxfId="57" priority="62">
      <formula>$K15="중도퇴사"</formula>
    </cfRule>
    <cfRule type="expression" dxfId="56" priority="63">
      <formula>$K15="미입사"</formula>
    </cfRule>
  </conditionalFormatting>
  <conditionalFormatting sqref="A8:A9">
    <cfRule type="expression" dxfId="55" priority="61">
      <formula>$K15="중도입사"</formula>
    </cfRule>
  </conditionalFormatting>
  <conditionalFormatting sqref="M7:M9">
    <cfRule type="expression" dxfId="54" priority="55">
      <formula>#REF!="중도퇴사"</formula>
    </cfRule>
    <cfRule type="expression" dxfId="53" priority="56">
      <formula>#REF!="미입사"</formula>
    </cfRule>
  </conditionalFormatting>
  <conditionalFormatting sqref="M7:M9">
    <cfRule type="expression" dxfId="52" priority="54">
      <formula>#REF!="중도입사"</formula>
    </cfRule>
  </conditionalFormatting>
  <conditionalFormatting sqref="M8:M9">
    <cfRule type="expression" dxfId="51" priority="52">
      <formula>#REF!="중도퇴사"</formula>
    </cfRule>
    <cfRule type="expression" dxfId="50" priority="53">
      <formula>#REF!="미입사"</formula>
    </cfRule>
  </conditionalFormatting>
  <conditionalFormatting sqref="M8:M9">
    <cfRule type="expression" dxfId="49" priority="51">
      <formula>#REF!="중도입사"</formula>
    </cfRule>
  </conditionalFormatting>
  <conditionalFormatting sqref="M6">
    <cfRule type="expression" dxfId="48" priority="49">
      <formula>#REF!="중도퇴사"</formula>
    </cfRule>
    <cfRule type="expression" dxfId="47" priority="50">
      <formula>#REF!="미입사"</formula>
    </cfRule>
  </conditionalFormatting>
  <conditionalFormatting sqref="M6">
    <cfRule type="expression" dxfId="46" priority="48">
      <formula>#REF!="중도입사"</formula>
    </cfRule>
  </conditionalFormatting>
  <conditionalFormatting sqref="A4:A5">
    <cfRule type="expression" dxfId="45" priority="46">
      <formula>$K13="중도퇴사"</formula>
    </cfRule>
    <cfRule type="expression" dxfId="44" priority="47">
      <formula>$K13="미입사"</formula>
    </cfRule>
  </conditionalFormatting>
  <conditionalFormatting sqref="A4:A5">
    <cfRule type="expression" dxfId="43" priority="45">
      <formula>$K13="중도입사"</formula>
    </cfRule>
  </conditionalFormatting>
  <conditionalFormatting sqref="M4:M5">
    <cfRule type="expression" dxfId="42" priority="43">
      <formula>#REF!="중도퇴사"</formula>
    </cfRule>
    <cfRule type="expression" dxfId="41" priority="44">
      <formula>#REF!="미입사"</formula>
    </cfRule>
  </conditionalFormatting>
  <conditionalFormatting sqref="M4:M5">
    <cfRule type="expression" dxfId="40" priority="42">
      <formula>#REF!="중도입사"</formula>
    </cfRule>
  </conditionalFormatting>
  <conditionalFormatting sqref="N2:N3">
    <cfRule type="expression" dxfId="39" priority="40">
      <formula>$J2="중도퇴사"</formula>
    </cfRule>
    <cfRule type="expression" dxfId="38" priority="41">
      <formula>$J2="미입사"</formula>
    </cfRule>
  </conditionalFormatting>
  <conditionalFormatting sqref="N2:N3">
    <cfRule type="expression" dxfId="37" priority="39">
      <formula>$J2="중도입사"</formula>
    </cfRule>
  </conditionalFormatting>
  <conditionalFormatting sqref="N4">
    <cfRule type="expression" dxfId="36" priority="37">
      <formula>$J10="중도퇴사"</formula>
    </cfRule>
    <cfRule type="expression" dxfId="35" priority="38">
      <formula>$J10="미입사"</formula>
    </cfRule>
  </conditionalFormatting>
  <conditionalFormatting sqref="N4">
    <cfRule type="expression" dxfId="34" priority="36">
      <formula>$J10="중도입사"</formula>
    </cfRule>
  </conditionalFormatting>
  <conditionalFormatting sqref="N5">
    <cfRule type="expression" dxfId="33" priority="34">
      <formula>$J11="중도퇴사"</formula>
    </cfRule>
    <cfRule type="expression" dxfId="32" priority="35">
      <formula>$J11="미입사"</formula>
    </cfRule>
  </conditionalFormatting>
  <conditionalFormatting sqref="N5">
    <cfRule type="expression" dxfId="31" priority="33">
      <formula>$J11="중도입사"</formula>
    </cfRule>
  </conditionalFormatting>
  <conditionalFormatting sqref="N4">
    <cfRule type="expression" dxfId="30" priority="31">
      <formula>$J10="중도퇴사"</formula>
    </cfRule>
    <cfRule type="expression" dxfId="29" priority="32">
      <formula>$J10="미입사"</formula>
    </cfRule>
  </conditionalFormatting>
  <conditionalFormatting sqref="N4">
    <cfRule type="expression" dxfId="28" priority="30">
      <formula>$J10="중도입사"</formula>
    </cfRule>
  </conditionalFormatting>
  <conditionalFormatting sqref="N4">
    <cfRule type="expression" dxfId="27" priority="28">
      <formula>$J10="중도퇴사"</formula>
    </cfRule>
    <cfRule type="expression" dxfId="26" priority="29">
      <formula>$J10="미입사"</formula>
    </cfRule>
  </conditionalFormatting>
  <conditionalFormatting sqref="N4">
    <cfRule type="expression" dxfId="25" priority="27">
      <formula>$J10="중도입사"</formula>
    </cfRule>
  </conditionalFormatting>
  <conditionalFormatting sqref="N6">
    <cfRule type="expression" dxfId="24" priority="25">
      <formula>$J12="중도퇴사"</formula>
    </cfRule>
    <cfRule type="expression" dxfId="23" priority="26">
      <formula>$J12="미입사"</formula>
    </cfRule>
  </conditionalFormatting>
  <conditionalFormatting sqref="N6">
    <cfRule type="expression" dxfId="22" priority="24">
      <formula>$J12="중도입사"</formula>
    </cfRule>
  </conditionalFormatting>
  <conditionalFormatting sqref="N2:N3">
    <cfRule type="duplicateValues" dxfId="21" priority="23"/>
  </conditionalFormatting>
  <conditionalFormatting sqref="N2:N3">
    <cfRule type="duplicateValues" dxfId="20" priority="20"/>
    <cfRule type="duplicateValues" dxfId="19" priority="21"/>
    <cfRule type="duplicateValues" dxfId="18" priority="22"/>
  </conditionalFormatting>
  <conditionalFormatting sqref="N2:N3">
    <cfRule type="expression" dxfId="17" priority="18">
      <formula>$K2="중도퇴사"</formula>
    </cfRule>
    <cfRule type="expression" dxfId="16" priority="19">
      <formula>$K2="미입사"</formula>
    </cfRule>
  </conditionalFormatting>
  <conditionalFormatting sqref="N2:N3">
    <cfRule type="expression" dxfId="15" priority="17">
      <formula>$K2="중도입사"</formula>
    </cfRule>
  </conditionalFormatting>
  <conditionalFormatting sqref="N6">
    <cfRule type="expression" dxfId="14" priority="15">
      <formula>$K14="중도퇴사"</formula>
    </cfRule>
    <cfRule type="expression" dxfId="13" priority="16">
      <formula>$K14="미입사"</formula>
    </cfRule>
  </conditionalFormatting>
  <conditionalFormatting sqref="N6">
    <cfRule type="expression" dxfId="12" priority="14">
      <formula>$K14="중도입사"</formula>
    </cfRule>
  </conditionalFormatting>
  <conditionalFormatting sqref="N7">
    <cfRule type="expression" dxfId="11" priority="12">
      <formula>$K14="중도퇴사"</formula>
    </cfRule>
    <cfRule type="expression" dxfId="10" priority="13">
      <formula>$K14="미입사"</formula>
    </cfRule>
  </conditionalFormatting>
  <conditionalFormatting sqref="N7">
    <cfRule type="expression" dxfId="9" priority="11">
      <formula>$K14="중도입사"</formula>
    </cfRule>
  </conditionalFormatting>
  <conditionalFormatting sqref="N8:N9">
    <cfRule type="expression" dxfId="8" priority="9">
      <formula>$K15="중도퇴사"</formula>
    </cfRule>
    <cfRule type="expression" dxfId="7" priority="10">
      <formula>$K15="미입사"</formula>
    </cfRule>
  </conditionalFormatting>
  <conditionalFormatting sqref="N8:N9">
    <cfRule type="expression" dxfId="6" priority="8">
      <formula>$K15="중도입사"</formula>
    </cfRule>
  </conditionalFormatting>
  <conditionalFormatting sqref="N2:N3">
    <cfRule type="duplicateValues" dxfId="5" priority="7"/>
  </conditionalFormatting>
  <conditionalFormatting sqref="N2:N3">
    <cfRule type="duplicateValues" dxfId="4" priority="4"/>
    <cfRule type="duplicateValues" dxfId="3" priority="5"/>
    <cfRule type="duplicateValues" dxfId="2" priority="6"/>
  </conditionalFormatting>
  <conditionalFormatting sqref="N4:N5">
    <cfRule type="expression" dxfId="1" priority="2">
      <formula>$K13="중도퇴사"</formula>
    </cfRule>
    <cfRule type="expression" dxfId="0" priority="3">
      <formula>$K13="미입사"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2022-05-13T06:03:24Z</cp:lastPrinted>
  <dcterms:created xsi:type="dcterms:W3CDTF">2019-06-11T02:30:42Z</dcterms:created>
  <dcterms:modified xsi:type="dcterms:W3CDTF">2022-05-16T00:54:56Z</dcterms:modified>
</cp:coreProperties>
</file>