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470" yWindow="-180" windowWidth="17475" windowHeight="12195"/>
  </bookViews>
  <sheets>
    <sheet name="게시용" sheetId="7" r:id="rId1"/>
    <sheet name="입퇴사자 정산" sheetId="5" r:id="rId2"/>
    <sheet name="환급대상자" sheetId="8" r:id="rId3"/>
  </sheets>
  <definedNames>
    <definedName name="_xlnm.Print_Area" localSheetId="0">#N/A</definedName>
    <definedName name="_xlnm.Print_Titles" localSheetId="0">게시용!$4:$5</definedName>
  </definedNames>
  <calcPr calcId="124519"/>
</workbook>
</file>

<file path=xl/calcChain.xml><?xml version="1.0" encoding="utf-8"?>
<calcChain xmlns="http://schemas.openxmlformats.org/spreadsheetml/2006/main">
  <c r="L6" i="8"/>
  <c r="L5"/>
  <c r="L4"/>
  <c r="L3"/>
  <c r="L2"/>
  <c r="H16" i="5"/>
  <c r="H14"/>
  <c r="E14"/>
  <c r="I16" s="1"/>
  <c r="H13"/>
  <c r="E12"/>
  <c r="I13" s="1"/>
  <c r="I12" s="1"/>
  <c r="H11"/>
  <c r="E10"/>
  <c r="I11" s="1"/>
  <c r="I10" s="1"/>
  <c r="I8"/>
  <c r="I9" s="1"/>
  <c r="H8"/>
  <c r="H6"/>
  <c r="E6"/>
  <c r="I6" s="1"/>
  <c r="I7" s="1"/>
  <c r="H4"/>
  <c r="E4"/>
  <c r="I4" s="1"/>
  <c r="I5" s="1"/>
  <c r="H2"/>
  <c r="I2" s="1"/>
  <c r="I3" s="1"/>
  <c r="L7" i="8" l="1"/>
  <c r="I14" i="5"/>
  <c r="I15" s="1"/>
  <c r="J3" i="7"/>
  <c r="D3" l="1"/>
  <c r="F3" l="1"/>
  <c r="H3" l="1"/>
  <c r="L3" l="1"/>
</calcChain>
</file>

<file path=xl/sharedStrings.xml><?xml version="1.0" encoding="utf-8"?>
<sst xmlns="http://schemas.openxmlformats.org/spreadsheetml/2006/main" count="913" uniqueCount="879">
  <si>
    <t>No.</t>
  </si>
  <si>
    <t>세대명</t>
  </si>
  <si>
    <t>2</t>
  </si>
  <si>
    <t>3</t>
  </si>
  <si>
    <t>4</t>
  </si>
  <si>
    <t>남-201</t>
  </si>
  <si>
    <t>5</t>
  </si>
  <si>
    <t>남-202</t>
  </si>
  <si>
    <t>6</t>
  </si>
  <si>
    <t>남-203</t>
  </si>
  <si>
    <t>7</t>
  </si>
  <si>
    <t>남-204</t>
  </si>
  <si>
    <t>8</t>
  </si>
  <si>
    <t>남-205</t>
  </si>
  <si>
    <t>9</t>
  </si>
  <si>
    <t>남-206</t>
  </si>
  <si>
    <t>10</t>
  </si>
  <si>
    <t>남-207</t>
  </si>
  <si>
    <t>11</t>
  </si>
  <si>
    <t>남-208</t>
  </si>
  <si>
    <t>12</t>
  </si>
  <si>
    <t>남-209</t>
  </si>
  <si>
    <t>13</t>
  </si>
  <si>
    <t>남-210</t>
  </si>
  <si>
    <t>14</t>
  </si>
  <si>
    <t>남-211</t>
  </si>
  <si>
    <t>15</t>
  </si>
  <si>
    <t>남-212</t>
  </si>
  <si>
    <t>16</t>
  </si>
  <si>
    <t>남-213</t>
  </si>
  <si>
    <t>17</t>
  </si>
  <si>
    <t>남-214</t>
  </si>
  <si>
    <t>18</t>
  </si>
  <si>
    <t>남-215</t>
  </si>
  <si>
    <t>19</t>
  </si>
  <si>
    <t>남-216</t>
  </si>
  <si>
    <t>20</t>
  </si>
  <si>
    <t>남-217</t>
  </si>
  <si>
    <t>21</t>
  </si>
  <si>
    <t>남-218</t>
  </si>
  <si>
    <t>22</t>
  </si>
  <si>
    <t>남-219</t>
  </si>
  <si>
    <t>23</t>
  </si>
  <si>
    <t>남-301</t>
  </si>
  <si>
    <t>24</t>
  </si>
  <si>
    <t>남-302</t>
  </si>
  <si>
    <t>25</t>
  </si>
  <si>
    <t>남-303</t>
  </si>
  <si>
    <t>26</t>
  </si>
  <si>
    <t>남-304</t>
  </si>
  <si>
    <t>27</t>
  </si>
  <si>
    <t>남-305</t>
  </si>
  <si>
    <t>28</t>
  </si>
  <si>
    <t>남-306</t>
  </si>
  <si>
    <t>29</t>
  </si>
  <si>
    <t>남-307</t>
  </si>
  <si>
    <t>30</t>
  </si>
  <si>
    <t>남-308</t>
  </si>
  <si>
    <t>31</t>
  </si>
  <si>
    <t>남-309</t>
  </si>
  <si>
    <t>32</t>
  </si>
  <si>
    <t>남-310</t>
  </si>
  <si>
    <t>33</t>
  </si>
  <si>
    <t>남-311</t>
  </si>
  <si>
    <t>34</t>
  </si>
  <si>
    <t>남-312</t>
  </si>
  <si>
    <t>35</t>
  </si>
  <si>
    <t>남-313</t>
  </si>
  <si>
    <t>36</t>
  </si>
  <si>
    <t>남-314</t>
  </si>
  <si>
    <t>37</t>
  </si>
  <si>
    <t>남-315</t>
  </si>
  <si>
    <t>38</t>
  </si>
  <si>
    <t>남-316</t>
  </si>
  <si>
    <t>39</t>
  </si>
  <si>
    <t>남-317</t>
  </si>
  <si>
    <t>40</t>
  </si>
  <si>
    <t>남-318</t>
  </si>
  <si>
    <t>41</t>
  </si>
  <si>
    <t>남-319</t>
  </si>
  <si>
    <t>42</t>
  </si>
  <si>
    <t>남-320</t>
  </si>
  <si>
    <t>43</t>
  </si>
  <si>
    <t>남-321</t>
  </si>
  <si>
    <t>44</t>
  </si>
  <si>
    <t>남-401</t>
  </si>
  <si>
    <t>45</t>
  </si>
  <si>
    <t>남-402</t>
  </si>
  <si>
    <t>46</t>
  </si>
  <si>
    <t>남-403</t>
  </si>
  <si>
    <t>47</t>
  </si>
  <si>
    <t>남-404</t>
  </si>
  <si>
    <t>48</t>
  </si>
  <si>
    <t>남-405</t>
  </si>
  <si>
    <t>49</t>
  </si>
  <si>
    <t>남-406</t>
  </si>
  <si>
    <t>50</t>
  </si>
  <si>
    <t>남-407</t>
  </si>
  <si>
    <t>51</t>
  </si>
  <si>
    <t>남-408</t>
  </si>
  <si>
    <t>52</t>
  </si>
  <si>
    <t>남-409</t>
  </si>
  <si>
    <t>53</t>
  </si>
  <si>
    <t>남-410</t>
  </si>
  <si>
    <t>54</t>
  </si>
  <si>
    <t>남-411</t>
  </si>
  <si>
    <t>55</t>
  </si>
  <si>
    <t>남-412</t>
  </si>
  <si>
    <t>56</t>
  </si>
  <si>
    <t>남-413</t>
  </si>
  <si>
    <t>57</t>
  </si>
  <si>
    <t>남-414</t>
  </si>
  <si>
    <t>58</t>
  </si>
  <si>
    <t>남-415</t>
  </si>
  <si>
    <t>59</t>
  </si>
  <si>
    <t>남-416</t>
  </si>
  <si>
    <t>60</t>
  </si>
  <si>
    <t>남-417</t>
  </si>
  <si>
    <t>61</t>
  </si>
  <si>
    <t>남-418</t>
  </si>
  <si>
    <t>62</t>
  </si>
  <si>
    <t>남-419</t>
  </si>
  <si>
    <t>63</t>
  </si>
  <si>
    <t>남-420</t>
  </si>
  <si>
    <t>64</t>
  </si>
  <si>
    <t>남-421</t>
  </si>
  <si>
    <t>65</t>
  </si>
  <si>
    <t>남-501</t>
  </si>
  <si>
    <t>66</t>
  </si>
  <si>
    <t>남-502</t>
  </si>
  <si>
    <t>67</t>
  </si>
  <si>
    <t>남-503</t>
  </si>
  <si>
    <t>68</t>
  </si>
  <si>
    <t>남-504</t>
  </si>
  <si>
    <t>69</t>
  </si>
  <si>
    <t>남-505</t>
  </si>
  <si>
    <t>70</t>
  </si>
  <si>
    <t>남-506</t>
  </si>
  <si>
    <t>71</t>
  </si>
  <si>
    <t>남-507</t>
  </si>
  <si>
    <t>72</t>
  </si>
  <si>
    <t>남-508</t>
  </si>
  <si>
    <t>73</t>
  </si>
  <si>
    <t>남-509</t>
  </si>
  <si>
    <t>74</t>
  </si>
  <si>
    <t>남-510</t>
  </si>
  <si>
    <t>75</t>
  </si>
  <si>
    <t>남-511</t>
  </si>
  <si>
    <t>76</t>
  </si>
  <si>
    <t>남-512</t>
  </si>
  <si>
    <t>77</t>
  </si>
  <si>
    <t>남-513</t>
  </si>
  <si>
    <t>78</t>
  </si>
  <si>
    <t>남-514</t>
  </si>
  <si>
    <t>79</t>
  </si>
  <si>
    <t>남-515</t>
  </si>
  <si>
    <t>80</t>
  </si>
  <si>
    <t>남-516</t>
  </si>
  <si>
    <t>81</t>
  </si>
  <si>
    <t>남-517</t>
  </si>
  <si>
    <t>82</t>
  </si>
  <si>
    <t>남-518</t>
  </si>
  <si>
    <t>83</t>
  </si>
  <si>
    <t>남-519</t>
  </si>
  <si>
    <t>84</t>
  </si>
  <si>
    <t>남-520</t>
  </si>
  <si>
    <t>85</t>
  </si>
  <si>
    <t>남-521</t>
  </si>
  <si>
    <t>86</t>
  </si>
  <si>
    <t>남-601</t>
  </si>
  <si>
    <t>87</t>
  </si>
  <si>
    <t>남-602</t>
  </si>
  <si>
    <t>88</t>
  </si>
  <si>
    <t>남-603</t>
  </si>
  <si>
    <t>89</t>
  </si>
  <si>
    <t>남-604</t>
  </si>
  <si>
    <t>90</t>
  </si>
  <si>
    <t>남-605</t>
  </si>
  <si>
    <t>91</t>
  </si>
  <si>
    <t>남-606</t>
  </si>
  <si>
    <t>92</t>
  </si>
  <si>
    <t>남-607</t>
  </si>
  <si>
    <t>93</t>
  </si>
  <si>
    <t>남-608</t>
  </si>
  <si>
    <t>94</t>
  </si>
  <si>
    <t>남-609</t>
  </si>
  <si>
    <t>95</t>
  </si>
  <si>
    <t>남-610</t>
  </si>
  <si>
    <t>96</t>
  </si>
  <si>
    <t>남-611</t>
  </si>
  <si>
    <t>97</t>
  </si>
  <si>
    <t>남-612</t>
  </si>
  <si>
    <t>98</t>
  </si>
  <si>
    <t>남-613</t>
  </si>
  <si>
    <t>99</t>
  </si>
  <si>
    <t>남-614</t>
  </si>
  <si>
    <t>100</t>
  </si>
  <si>
    <t>남-615</t>
  </si>
  <si>
    <t>101</t>
  </si>
  <si>
    <t>남-616</t>
  </si>
  <si>
    <t>102</t>
  </si>
  <si>
    <t>남-617</t>
  </si>
  <si>
    <t>103</t>
  </si>
  <si>
    <t>남-618</t>
  </si>
  <si>
    <t>104</t>
  </si>
  <si>
    <t>남-619</t>
  </si>
  <si>
    <t>105</t>
  </si>
  <si>
    <t>남-620</t>
  </si>
  <si>
    <t>106</t>
  </si>
  <si>
    <t>남-621</t>
  </si>
  <si>
    <t>107</t>
  </si>
  <si>
    <t>남-701</t>
  </si>
  <si>
    <t>108</t>
  </si>
  <si>
    <t>남-702</t>
  </si>
  <si>
    <t>109</t>
  </si>
  <si>
    <t>남-703</t>
  </si>
  <si>
    <t>110</t>
  </si>
  <si>
    <t>남-704</t>
  </si>
  <si>
    <t>111</t>
  </si>
  <si>
    <t>남-705</t>
  </si>
  <si>
    <t>112</t>
  </si>
  <si>
    <t>남-706</t>
  </si>
  <si>
    <t>113</t>
  </si>
  <si>
    <t>남-707</t>
  </si>
  <si>
    <t>114</t>
  </si>
  <si>
    <t>남-708</t>
  </si>
  <si>
    <t>115</t>
  </si>
  <si>
    <t>남-709</t>
  </si>
  <si>
    <t>116</t>
  </si>
  <si>
    <t>남-710</t>
  </si>
  <si>
    <t>117</t>
  </si>
  <si>
    <t>남-711</t>
  </si>
  <si>
    <t>118</t>
  </si>
  <si>
    <t>남-712</t>
  </si>
  <si>
    <t>119</t>
  </si>
  <si>
    <t>남-713</t>
  </si>
  <si>
    <t>120</t>
  </si>
  <si>
    <t>남-714</t>
  </si>
  <si>
    <t>121</t>
  </si>
  <si>
    <t>남-715</t>
  </si>
  <si>
    <t>122</t>
  </si>
  <si>
    <t>남-716</t>
  </si>
  <si>
    <t>123</t>
  </si>
  <si>
    <t>남-717</t>
  </si>
  <si>
    <t>124</t>
  </si>
  <si>
    <t>남-718</t>
  </si>
  <si>
    <t>125</t>
  </si>
  <si>
    <t>남-719</t>
  </si>
  <si>
    <t>126</t>
  </si>
  <si>
    <t>남-720</t>
  </si>
  <si>
    <t>127</t>
  </si>
  <si>
    <t>남-721</t>
  </si>
  <si>
    <t>128</t>
  </si>
  <si>
    <t>남-801</t>
  </si>
  <si>
    <t>129</t>
  </si>
  <si>
    <t>남-802</t>
  </si>
  <si>
    <t>130</t>
  </si>
  <si>
    <t>남-803</t>
  </si>
  <si>
    <t>131</t>
  </si>
  <si>
    <t>남-804</t>
  </si>
  <si>
    <t>132</t>
  </si>
  <si>
    <t>남-805</t>
  </si>
  <si>
    <t>133</t>
  </si>
  <si>
    <t>남-806</t>
  </si>
  <si>
    <t>134</t>
  </si>
  <si>
    <t>남-807</t>
  </si>
  <si>
    <t>135</t>
  </si>
  <si>
    <t>남-808</t>
  </si>
  <si>
    <t>136</t>
  </si>
  <si>
    <t>남-809</t>
  </si>
  <si>
    <t>137</t>
  </si>
  <si>
    <t>남-810</t>
  </si>
  <si>
    <t>138</t>
  </si>
  <si>
    <t>남-811</t>
  </si>
  <si>
    <t>139</t>
  </si>
  <si>
    <t>남-812</t>
  </si>
  <si>
    <t>140</t>
  </si>
  <si>
    <t>남-813</t>
  </si>
  <si>
    <t>141</t>
  </si>
  <si>
    <t>남-814</t>
  </si>
  <si>
    <t>142</t>
  </si>
  <si>
    <t>남-815</t>
  </si>
  <si>
    <t>143</t>
  </si>
  <si>
    <t>남-816</t>
  </si>
  <si>
    <t>144</t>
  </si>
  <si>
    <t>남-817</t>
  </si>
  <si>
    <t>145</t>
  </si>
  <si>
    <t>남-818</t>
  </si>
  <si>
    <t>146</t>
  </si>
  <si>
    <t>남-819</t>
  </si>
  <si>
    <t>147</t>
  </si>
  <si>
    <t>남-820</t>
  </si>
  <si>
    <t>148</t>
  </si>
  <si>
    <t>남-821</t>
  </si>
  <si>
    <t>149</t>
  </si>
  <si>
    <t>남-901</t>
  </si>
  <si>
    <t>150</t>
  </si>
  <si>
    <t>남-902</t>
  </si>
  <si>
    <t>151</t>
  </si>
  <si>
    <t>남-903</t>
  </si>
  <si>
    <t>152</t>
  </si>
  <si>
    <t>남-904</t>
  </si>
  <si>
    <t>153</t>
  </si>
  <si>
    <t>남-905</t>
  </si>
  <si>
    <t>154</t>
  </si>
  <si>
    <t>남-906</t>
  </si>
  <si>
    <t>155</t>
  </si>
  <si>
    <t>남-907</t>
  </si>
  <si>
    <t>156</t>
  </si>
  <si>
    <t>남-908</t>
  </si>
  <si>
    <t>157</t>
  </si>
  <si>
    <t>남-909</t>
  </si>
  <si>
    <t>158</t>
  </si>
  <si>
    <t>남-910</t>
  </si>
  <si>
    <t>159</t>
  </si>
  <si>
    <t>남-911</t>
  </si>
  <si>
    <t>160</t>
  </si>
  <si>
    <t>남-912</t>
  </si>
  <si>
    <t>161</t>
  </si>
  <si>
    <t>남-913</t>
  </si>
  <si>
    <t>162</t>
  </si>
  <si>
    <t>남-914</t>
  </si>
  <si>
    <t>163</t>
  </si>
  <si>
    <t>남-915</t>
  </si>
  <si>
    <t>164</t>
  </si>
  <si>
    <t>남-916</t>
  </si>
  <si>
    <t>165</t>
  </si>
  <si>
    <t>남-917</t>
  </si>
  <si>
    <t>166</t>
  </si>
  <si>
    <t>남-918</t>
  </si>
  <si>
    <t>167</t>
  </si>
  <si>
    <t>남-919</t>
  </si>
  <si>
    <t>168</t>
  </si>
  <si>
    <t>남-920</t>
  </si>
  <si>
    <t>169</t>
  </si>
  <si>
    <t>남-921</t>
  </si>
  <si>
    <t>170</t>
  </si>
  <si>
    <t>남-1001</t>
  </si>
  <si>
    <t>171</t>
  </si>
  <si>
    <t>남-1002</t>
  </si>
  <si>
    <t>172</t>
  </si>
  <si>
    <t>남-1003</t>
  </si>
  <si>
    <t>173</t>
  </si>
  <si>
    <t>남-1004</t>
  </si>
  <si>
    <t>174</t>
  </si>
  <si>
    <t>남-1005</t>
  </si>
  <si>
    <t>175</t>
  </si>
  <si>
    <t>남-1006</t>
  </si>
  <si>
    <t>176</t>
  </si>
  <si>
    <t>남-1007</t>
  </si>
  <si>
    <t>177</t>
  </si>
  <si>
    <t>남-1008</t>
  </si>
  <si>
    <t>178</t>
  </si>
  <si>
    <t>남-1009</t>
  </si>
  <si>
    <t>179</t>
  </si>
  <si>
    <t>남-1010</t>
  </si>
  <si>
    <t>180</t>
  </si>
  <si>
    <t>남-1011</t>
  </si>
  <si>
    <t>181</t>
  </si>
  <si>
    <t>남-1012</t>
  </si>
  <si>
    <t>182</t>
  </si>
  <si>
    <t>남-1013</t>
  </si>
  <si>
    <t>183</t>
  </si>
  <si>
    <t>남-1014</t>
  </si>
  <si>
    <t>184</t>
  </si>
  <si>
    <t>남-1015</t>
  </si>
  <si>
    <t>185</t>
  </si>
  <si>
    <t>남-1016</t>
  </si>
  <si>
    <t>186</t>
  </si>
  <si>
    <t>남-1017</t>
  </si>
  <si>
    <t>187</t>
  </si>
  <si>
    <t>남-1018</t>
  </si>
  <si>
    <t>188</t>
  </si>
  <si>
    <t>남-1019</t>
  </si>
  <si>
    <t>189</t>
  </si>
  <si>
    <t>남-1020</t>
  </si>
  <si>
    <t>190</t>
  </si>
  <si>
    <t>남-1021</t>
  </si>
  <si>
    <t>191</t>
  </si>
  <si>
    <t>남-1101</t>
  </si>
  <si>
    <t>192</t>
  </si>
  <si>
    <t>남-1102</t>
  </si>
  <si>
    <t>193</t>
  </si>
  <si>
    <t>남-1103</t>
  </si>
  <si>
    <t>194</t>
  </si>
  <si>
    <t>남-1104</t>
  </si>
  <si>
    <t>195</t>
  </si>
  <si>
    <t>남-1105</t>
  </si>
  <si>
    <t>196</t>
  </si>
  <si>
    <t>남-1106</t>
  </si>
  <si>
    <t>197</t>
  </si>
  <si>
    <t>남-1107</t>
  </si>
  <si>
    <t>198</t>
  </si>
  <si>
    <t>남-1108</t>
  </si>
  <si>
    <t>199</t>
  </si>
  <si>
    <t>남-1109</t>
  </si>
  <si>
    <t>200</t>
  </si>
  <si>
    <t>남-1110</t>
  </si>
  <si>
    <t>201</t>
  </si>
  <si>
    <t>남-1111</t>
  </si>
  <si>
    <t>202</t>
  </si>
  <si>
    <t>남-1112</t>
  </si>
  <si>
    <t>203</t>
  </si>
  <si>
    <t>남-1113</t>
  </si>
  <si>
    <t>204</t>
  </si>
  <si>
    <t>남-1114</t>
  </si>
  <si>
    <t>205</t>
  </si>
  <si>
    <t>남-1115</t>
  </si>
  <si>
    <t>206</t>
  </si>
  <si>
    <t>남-1116</t>
  </si>
  <si>
    <t>207</t>
  </si>
  <si>
    <t>남-1117</t>
  </si>
  <si>
    <t>208</t>
  </si>
  <si>
    <t>남-1118</t>
  </si>
  <si>
    <t>209</t>
  </si>
  <si>
    <t>남-1119</t>
  </si>
  <si>
    <t>210</t>
  </si>
  <si>
    <t>남-1120</t>
  </si>
  <si>
    <t>211</t>
  </si>
  <si>
    <t>남-1121</t>
  </si>
  <si>
    <t>212</t>
  </si>
  <si>
    <t>남-1201</t>
  </si>
  <si>
    <t>213</t>
  </si>
  <si>
    <t>남-1202</t>
  </si>
  <si>
    <t>214</t>
  </si>
  <si>
    <t>남-1203</t>
  </si>
  <si>
    <t>215</t>
  </si>
  <si>
    <t>남-1204</t>
  </si>
  <si>
    <t>216</t>
  </si>
  <si>
    <t>남-1205</t>
  </si>
  <si>
    <t>217</t>
  </si>
  <si>
    <t>남-1206</t>
  </si>
  <si>
    <t>218</t>
  </si>
  <si>
    <t>남-1207</t>
  </si>
  <si>
    <t>219</t>
  </si>
  <si>
    <t>남-1208</t>
  </si>
  <si>
    <t>220</t>
  </si>
  <si>
    <t>남-1209</t>
  </si>
  <si>
    <t>221</t>
  </si>
  <si>
    <t>남-1210</t>
  </si>
  <si>
    <t>222</t>
  </si>
  <si>
    <t>남-1211</t>
  </si>
  <si>
    <t>223</t>
  </si>
  <si>
    <t>남-1212</t>
  </si>
  <si>
    <t>224</t>
  </si>
  <si>
    <t>남-1213</t>
  </si>
  <si>
    <t>225</t>
  </si>
  <si>
    <t>남-1214</t>
  </si>
  <si>
    <t>226</t>
  </si>
  <si>
    <t>남-1301</t>
  </si>
  <si>
    <t>227</t>
  </si>
  <si>
    <t>남-1302</t>
  </si>
  <si>
    <t>228</t>
  </si>
  <si>
    <t>남-1303</t>
  </si>
  <si>
    <t>229</t>
  </si>
  <si>
    <t>남-1304</t>
  </si>
  <si>
    <t>230</t>
  </si>
  <si>
    <t>남-1305</t>
  </si>
  <si>
    <t>231</t>
  </si>
  <si>
    <t>남-1306</t>
  </si>
  <si>
    <t>232</t>
  </si>
  <si>
    <t>남-1307</t>
  </si>
  <si>
    <t>233</t>
  </si>
  <si>
    <t>남-1308</t>
  </si>
  <si>
    <t>234</t>
  </si>
  <si>
    <t>남-1309</t>
  </si>
  <si>
    <t>235</t>
  </si>
  <si>
    <t>남-1310</t>
  </si>
  <si>
    <t>236</t>
  </si>
  <si>
    <t>남-1311</t>
  </si>
  <si>
    <t>237</t>
  </si>
  <si>
    <t>남-1312</t>
  </si>
  <si>
    <t>238</t>
  </si>
  <si>
    <t>남-1313</t>
  </si>
  <si>
    <t>239</t>
  </si>
  <si>
    <t>남-1314</t>
  </si>
  <si>
    <t>240</t>
  </si>
  <si>
    <t>여-201</t>
  </si>
  <si>
    <t>241</t>
  </si>
  <si>
    <t>여-202</t>
  </si>
  <si>
    <t>242</t>
  </si>
  <si>
    <t>여-203</t>
  </si>
  <si>
    <t>243</t>
  </si>
  <si>
    <t>여-204</t>
  </si>
  <si>
    <t>244</t>
  </si>
  <si>
    <t>여-205</t>
  </si>
  <si>
    <t>245</t>
  </si>
  <si>
    <t>여-206</t>
  </si>
  <si>
    <t>246</t>
  </si>
  <si>
    <t>여-207</t>
  </si>
  <si>
    <t>247</t>
  </si>
  <si>
    <t>여-208</t>
  </si>
  <si>
    <t>248</t>
  </si>
  <si>
    <t>여-209</t>
  </si>
  <si>
    <t>249</t>
  </si>
  <si>
    <t>여-210</t>
  </si>
  <si>
    <t>250</t>
  </si>
  <si>
    <t>여-211</t>
  </si>
  <si>
    <t>251</t>
  </si>
  <si>
    <t>여-212</t>
  </si>
  <si>
    <t>252</t>
  </si>
  <si>
    <t>여-213</t>
  </si>
  <si>
    <t>253</t>
  </si>
  <si>
    <t>여-214</t>
  </si>
  <si>
    <t>254</t>
  </si>
  <si>
    <t>여-215</t>
  </si>
  <si>
    <t>255</t>
  </si>
  <si>
    <t>여-301</t>
  </si>
  <si>
    <t>256</t>
  </si>
  <si>
    <t>여-302</t>
  </si>
  <si>
    <t>257</t>
  </si>
  <si>
    <t>여-303</t>
  </si>
  <si>
    <t>258</t>
  </si>
  <si>
    <t>여-304</t>
  </si>
  <si>
    <t>259</t>
  </si>
  <si>
    <t>여-305</t>
  </si>
  <si>
    <t>260</t>
  </si>
  <si>
    <t>여-306</t>
  </si>
  <si>
    <t>261</t>
  </si>
  <si>
    <t>여-307</t>
  </si>
  <si>
    <t>262</t>
  </si>
  <si>
    <t>여-308</t>
  </si>
  <si>
    <t>263</t>
  </si>
  <si>
    <t>여-309</t>
  </si>
  <si>
    <t>264</t>
  </si>
  <si>
    <t>여-310</t>
  </si>
  <si>
    <t>265</t>
  </si>
  <si>
    <t>여-311</t>
  </si>
  <si>
    <t>266</t>
  </si>
  <si>
    <t>여-312</t>
  </si>
  <si>
    <t>267</t>
  </si>
  <si>
    <t>여-313</t>
  </si>
  <si>
    <t>268</t>
  </si>
  <si>
    <t>여-314</t>
  </si>
  <si>
    <t>269</t>
  </si>
  <si>
    <t>여-315</t>
  </si>
  <si>
    <t>270</t>
  </si>
  <si>
    <t>여-316</t>
  </si>
  <si>
    <t>271</t>
  </si>
  <si>
    <t>여-317</t>
  </si>
  <si>
    <t>272</t>
  </si>
  <si>
    <t>여-318</t>
  </si>
  <si>
    <t>273</t>
  </si>
  <si>
    <t>여-401</t>
  </si>
  <si>
    <t>274</t>
  </si>
  <si>
    <t>여-402</t>
  </si>
  <si>
    <t>275</t>
  </si>
  <si>
    <t>여-403</t>
  </si>
  <si>
    <t>276</t>
  </si>
  <si>
    <t>여-404</t>
  </si>
  <si>
    <t>277</t>
  </si>
  <si>
    <t>여-405</t>
  </si>
  <si>
    <t>278</t>
  </si>
  <si>
    <t>여-406</t>
  </si>
  <si>
    <t>279</t>
  </si>
  <si>
    <t>여-407</t>
  </si>
  <si>
    <t>280</t>
  </si>
  <si>
    <t>여-408</t>
  </si>
  <si>
    <t>281</t>
  </si>
  <si>
    <t>여-409</t>
  </si>
  <si>
    <t>282</t>
  </si>
  <si>
    <t>여-410</t>
  </si>
  <si>
    <t>283</t>
  </si>
  <si>
    <t>여-411</t>
  </si>
  <si>
    <t>284</t>
  </si>
  <si>
    <t>여-412</t>
  </si>
  <si>
    <t>285</t>
  </si>
  <si>
    <t>여-413</t>
  </si>
  <si>
    <t>286</t>
  </si>
  <si>
    <t>여-414</t>
  </si>
  <si>
    <t>287</t>
  </si>
  <si>
    <t>여-415</t>
  </si>
  <si>
    <t>288</t>
  </si>
  <si>
    <t>여-416</t>
  </si>
  <si>
    <t>289</t>
  </si>
  <si>
    <t>여-417</t>
  </si>
  <si>
    <t>290</t>
  </si>
  <si>
    <t>여-418</t>
  </si>
  <si>
    <t>291</t>
  </si>
  <si>
    <t>여-501</t>
  </si>
  <si>
    <t>292</t>
  </si>
  <si>
    <t>여-502</t>
  </si>
  <si>
    <t>293</t>
  </si>
  <si>
    <t>여-503</t>
  </si>
  <si>
    <t>294</t>
  </si>
  <si>
    <t>여-504</t>
  </si>
  <si>
    <t>295</t>
  </si>
  <si>
    <t>여-505</t>
  </si>
  <si>
    <t>296</t>
  </si>
  <si>
    <t>여-506</t>
  </si>
  <si>
    <t>297</t>
  </si>
  <si>
    <t>여-507</t>
  </si>
  <si>
    <t>298</t>
  </si>
  <si>
    <t>여-508</t>
  </si>
  <si>
    <t>299</t>
  </si>
  <si>
    <t>여-509</t>
  </si>
  <si>
    <t>300</t>
  </si>
  <si>
    <t>여-510</t>
  </si>
  <si>
    <t>301</t>
  </si>
  <si>
    <t>여-511</t>
  </si>
  <si>
    <t>302</t>
  </si>
  <si>
    <t>여-512</t>
  </si>
  <si>
    <t>303</t>
  </si>
  <si>
    <t>여-513</t>
  </si>
  <si>
    <t>304</t>
  </si>
  <si>
    <t>여-514</t>
  </si>
  <si>
    <t>305</t>
  </si>
  <si>
    <t>여-515</t>
  </si>
  <si>
    <t>306</t>
  </si>
  <si>
    <t>여-516</t>
  </si>
  <si>
    <t>307</t>
  </si>
  <si>
    <t>여-517</t>
  </si>
  <si>
    <t>308</t>
  </si>
  <si>
    <t>여-518</t>
  </si>
  <si>
    <t>309</t>
  </si>
  <si>
    <t>여-601</t>
  </si>
  <si>
    <t>310</t>
  </si>
  <si>
    <t>여-602</t>
  </si>
  <si>
    <t>311</t>
  </si>
  <si>
    <t>여-603</t>
  </si>
  <si>
    <t>312</t>
  </si>
  <si>
    <t>여-604</t>
  </si>
  <si>
    <t>313</t>
  </si>
  <si>
    <t>여-605</t>
  </si>
  <si>
    <t>314</t>
  </si>
  <si>
    <t>여-606</t>
  </si>
  <si>
    <t>315</t>
  </si>
  <si>
    <t>여-607</t>
  </si>
  <si>
    <t>316</t>
  </si>
  <si>
    <t>여-608</t>
  </si>
  <si>
    <t>317</t>
  </si>
  <si>
    <t>여-609</t>
  </si>
  <si>
    <t>318</t>
  </si>
  <si>
    <t>여-610</t>
  </si>
  <si>
    <t>319</t>
  </si>
  <si>
    <t>여-611</t>
  </si>
  <si>
    <t>320</t>
  </si>
  <si>
    <t>여-612</t>
  </si>
  <si>
    <t>321</t>
  </si>
  <si>
    <t>여-613</t>
  </si>
  <si>
    <t>322</t>
  </si>
  <si>
    <t>여-614</t>
  </si>
  <si>
    <t>323</t>
  </si>
  <si>
    <t>여-615</t>
  </si>
  <si>
    <t>324</t>
  </si>
  <si>
    <t>여-616</t>
  </si>
  <si>
    <t>325</t>
  </si>
  <si>
    <t>여-617</t>
  </si>
  <si>
    <t>326</t>
  </si>
  <si>
    <t>여-618</t>
  </si>
  <si>
    <t>327</t>
  </si>
  <si>
    <t>여-701</t>
  </si>
  <si>
    <t>328</t>
  </si>
  <si>
    <t>여-702</t>
  </si>
  <si>
    <t>329</t>
  </si>
  <si>
    <t>여-703</t>
  </si>
  <si>
    <t>330</t>
  </si>
  <si>
    <t>여-704</t>
  </si>
  <si>
    <t>331</t>
  </si>
  <si>
    <t>여-705</t>
  </si>
  <si>
    <t>332</t>
  </si>
  <si>
    <t>여-706</t>
  </si>
  <si>
    <t>333</t>
  </si>
  <si>
    <t>여-707</t>
  </si>
  <si>
    <t>334</t>
  </si>
  <si>
    <t>여-708</t>
  </si>
  <si>
    <t>335</t>
  </si>
  <si>
    <t>여-709</t>
  </si>
  <si>
    <t>336</t>
  </si>
  <si>
    <t>여-710</t>
  </si>
  <si>
    <t>337</t>
  </si>
  <si>
    <t>여-711</t>
  </si>
  <si>
    <t>338</t>
  </si>
  <si>
    <t>여-712</t>
  </si>
  <si>
    <t>339</t>
  </si>
  <si>
    <t>여-713</t>
  </si>
  <si>
    <t>340</t>
  </si>
  <si>
    <t>여-714</t>
  </si>
  <si>
    <t>341</t>
  </si>
  <si>
    <t>여-715</t>
  </si>
  <si>
    <t>342</t>
  </si>
  <si>
    <t>여-716</t>
  </si>
  <si>
    <t>343</t>
  </si>
  <si>
    <t>여-717</t>
  </si>
  <si>
    <t>344</t>
  </si>
  <si>
    <t>여-718</t>
  </si>
  <si>
    <t>345</t>
  </si>
  <si>
    <t>여-801</t>
  </si>
  <si>
    <t>346</t>
  </si>
  <si>
    <t>여-802</t>
  </si>
  <si>
    <t>347</t>
  </si>
  <si>
    <t>여-803</t>
  </si>
  <si>
    <t>348</t>
  </si>
  <si>
    <t>여-804</t>
  </si>
  <si>
    <t>349</t>
  </si>
  <si>
    <t>여-805</t>
  </si>
  <si>
    <t>350</t>
  </si>
  <si>
    <t>여-806</t>
  </si>
  <si>
    <t>351</t>
  </si>
  <si>
    <t>여-807</t>
  </si>
  <si>
    <t>352</t>
  </si>
  <si>
    <t>여-808</t>
  </si>
  <si>
    <t>353</t>
  </si>
  <si>
    <t>여-809</t>
  </si>
  <si>
    <t>354</t>
  </si>
  <si>
    <t>여-810</t>
  </si>
  <si>
    <t>355</t>
  </si>
  <si>
    <t>여-811</t>
  </si>
  <si>
    <t>356</t>
  </si>
  <si>
    <t>여-812</t>
  </si>
  <si>
    <t>357</t>
  </si>
  <si>
    <t>여-813</t>
  </si>
  <si>
    <t>358</t>
  </si>
  <si>
    <t>359</t>
  </si>
  <si>
    <t>여-815</t>
  </si>
  <si>
    <t>360</t>
  </si>
  <si>
    <t>여-816</t>
  </si>
  <si>
    <t>361</t>
  </si>
  <si>
    <t>여-817</t>
  </si>
  <si>
    <t>362</t>
  </si>
  <si>
    <t>여-818</t>
  </si>
  <si>
    <t>363</t>
  </si>
  <si>
    <t>여-901</t>
  </si>
  <si>
    <t>364</t>
  </si>
  <si>
    <t>여-902</t>
  </si>
  <si>
    <t>365</t>
  </si>
  <si>
    <t>여-903</t>
  </si>
  <si>
    <t>366</t>
  </si>
  <si>
    <t>여-904</t>
  </si>
  <si>
    <t>367</t>
  </si>
  <si>
    <t>여-905</t>
  </si>
  <si>
    <t>368</t>
  </si>
  <si>
    <t>여-906</t>
  </si>
  <si>
    <t>369</t>
  </si>
  <si>
    <t>여-907</t>
  </si>
  <si>
    <t>370</t>
  </si>
  <si>
    <t>여-908</t>
  </si>
  <si>
    <t>371</t>
  </si>
  <si>
    <t>여-909</t>
  </si>
  <si>
    <t>372</t>
  </si>
  <si>
    <t>여-910</t>
  </si>
  <si>
    <t>373</t>
  </si>
  <si>
    <t>여-911</t>
  </si>
  <si>
    <t>374</t>
  </si>
  <si>
    <t>여-912</t>
  </si>
  <si>
    <t>375</t>
  </si>
  <si>
    <t>여-913</t>
  </si>
  <si>
    <t>376</t>
  </si>
  <si>
    <t>여-914</t>
  </si>
  <si>
    <t>377</t>
  </si>
  <si>
    <t>여-915</t>
  </si>
  <si>
    <t>378</t>
  </si>
  <si>
    <t>여-916</t>
  </si>
  <si>
    <t>379</t>
  </si>
  <si>
    <t>여-917</t>
  </si>
  <si>
    <t>380</t>
  </si>
  <si>
    <t>여-918</t>
  </si>
  <si>
    <t>381</t>
  </si>
  <si>
    <t>여-1001</t>
  </si>
  <si>
    <t>382</t>
  </si>
  <si>
    <t>여-1002</t>
  </si>
  <si>
    <t>383</t>
  </si>
  <si>
    <t>여-1003</t>
  </si>
  <si>
    <t>384</t>
  </si>
  <si>
    <t>여-1004</t>
  </si>
  <si>
    <t>385</t>
  </si>
  <si>
    <t>여-1005</t>
  </si>
  <si>
    <t>386</t>
  </si>
  <si>
    <t>여-1006</t>
  </si>
  <si>
    <t>387</t>
  </si>
  <si>
    <t>여-1007</t>
  </si>
  <si>
    <t>388</t>
  </si>
  <si>
    <t>여-1008</t>
  </si>
  <si>
    <t>389</t>
  </si>
  <si>
    <t>여-1009</t>
  </si>
  <si>
    <t>390</t>
  </si>
  <si>
    <t>여-1010</t>
  </si>
  <si>
    <t>391</t>
  </si>
  <si>
    <t>여-1011</t>
  </si>
  <si>
    <t>392</t>
  </si>
  <si>
    <t>여-1012</t>
  </si>
  <si>
    <t>393</t>
  </si>
  <si>
    <t>여-1013</t>
  </si>
  <si>
    <t>394</t>
  </si>
  <si>
    <t>여-1014</t>
  </si>
  <si>
    <t>395</t>
  </si>
  <si>
    <t>여-1015</t>
  </si>
  <si>
    <t>396</t>
  </si>
  <si>
    <t>여-1016</t>
  </si>
  <si>
    <t>397</t>
  </si>
  <si>
    <t>여-1017</t>
  </si>
  <si>
    <t>398</t>
  </si>
  <si>
    <t>여-1018</t>
  </si>
  <si>
    <t>단가</t>
    <phoneticPr fontId="1" type="noConversion"/>
  </si>
  <si>
    <t>요금</t>
    <phoneticPr fontId="1" type="noConversion"/>
  </si>
  <si>
    <t>사용량</t>
    <phoneticPr fontId="1" type="noConversion"/>
  </si>
  <si>
    <t>호실</t>
    <phoneticPr fontId="1" type="noConversion"/>
  </si>
  <si>
    <t>구분</t>
    <phoneticPr fontId="1" type="noConversion"/>
  </si>
  <si>
    <t>이름</t>
    <phoneticPr fontId="1" type="noConversion"/>
  </si>
  <si>
    <t>호실비용</t>
    <phoneticPr fontId="1" type="noConversion"/>
  </si>
  <si>
    <t>1인비용</t>
    <phoneticPr fontId="1" type="noConversion"/>
  </si>
  <si>
    <t>퇴사일자</t>
    <phoneticPr fontId="1" type="noConversion"/>
  </si>
  <si>
    <t>입사일자</t>
    <phoneticPr fontId="1" type="noConversion"/>
  </si>
  <si>
    <t>선납금액</t>
    <phoneticPr fontId="1" type="noConversion"/>
  </si>
  <si>
    <t>전기(kwh)</t>
    <phoneticPr fontId="1" type="noConversion"/>
  </si>
  <si>
    <t>수도(㎥)</t>
    <phoneticPr fontId="1" type="noConversion"/>
  </si>
  <si>
    <t>온수(㎥)</t>
    <phoneticPr fontId="1" type="noConversion"/>
  </si>
  <si>
    <t>난방(Mwh)</t>
    <phoneticPr fontId="1" type="noConversion"/>
  </si>
  <si>
    <t>천정냉난방(시간)</t>
    <phoneticPr fontId="1" type="noConversion"/>
  </si>
  <si>
    <t>호실
구분</t>
    <phoneticPr fontId="1" type="noConversion"/>
  </si>
  <si>
    <t>요금</t>
    <phoneticPr fontId="1" type="noConversion"/>
  </si>
  <si>
    <t>사용시간</t>
    <phoneticPr fontId="1" type="noConversion"/>
  </si>
  <si>
    <t>거주일
비율</t>
    <phoneticPr fontId="1" type="noConversion"/>
  </si>
  <si>
    <t>1인거주
일수</t>
    <phoneticPr fontId="1" type="noConversion"/>
  </si>
  <si>
    <t>비 고</t>
    <phoneticPr fontId="1" type="noConversion"/>
  </si>
  <si>
    <t>남-101</t>
  </si>
  <si>
    <t>남-102</t>
  </si>
  <si>
    <t>남-103</t>
  </si>
  <si>
    <t>요금합계</t>
    <phoneticPr fontId="1" type="noConversion"/>
  </si>
  <si>
    <t>1인 납부금</t>
    <phoneticPr fontId="1" type="noConversion"/>
  </si>
  <si>
    <t>`</t>
    <phoneticPr fontId="1" type="noConversion"/>
  </si>
  <si>
    <t>1</t>
  </si>
  <si>
    <t>여-814</t>
  </si>
  <si>
    <t>3월 요금</t>
    <phoneticPr fontId="1" type="noConversion"/>
  </si>
  <si>
    <t>강*수</t>
    <phoneticPr fontId="1" type="noConversion"/>
  </si>
  <si>
    <t>남-501</t>
    <phoneticPr fontId="1" type="noConversion"/>
  </si>
  <si>
    <t>중도퇴실자</t>
    <phoneticPr fontId="1" type="noConversion"/>
  </si>
  <si>
    <t>퇴실</t>
    <phoneticPr fontId="1" type="noConversion"/>
  </si>
  <si>
    <t>중도입사자</t>
    <phoneticPr fontId="1" type="noConversion"/>
  </si>
  <si>
    <t>28,940원</t>
    <phoneticPr fontId="1" type="noConversion"/>
  </si>
  <si>
    <t>남-706</t>
    <phoneticPr fontId="1" type="noConversion"/>
  </si>
  <si>
    <t>호실이동</t>
    <phoneticPr fontId="1" type="noConversion"/>
  </si>
  <si>
    <t>501호로 호실이동/5월 요금 합산</t>
    <phoneticPr fontId="1" type="noConversion"/>
  </si>
  <si>
    <t>거주자</t>
    <phoneticPr fontId="1" type="noConversion"/>
  </si>
  <si>
    <t>여-205</t>
    <phoneticPr fontId="1" type="noConversion"/>
  </si>
  <si>
    <t>여-503</t>
    <phoneticPr fontId="1" type="noConversion"/>
  </si>
  <si>
    <t>여-515</t>
    <phoneticPr fontId="1" type="noConversion"/>
  </si>
  <si>
    <t>여-614</t>
    <phoneticPr fontId="1" type="noConversion"/>
  </si>
  <si>
    <t>여-617</t>
    <phoneticPr fontId="1" type="noConversion"/>
  </si>
  <si>
    <t>이름</t>
    <phoneticPr fontId="1" type="noConversion"/>
  </si>
  <si>
    <t>퇴사일자</t>
    <phoneticPr fontId="1" type="noConversion"/>
  </si>
  <si>
    <t>입사일자</t>
    <phoneticPr fontId="1" type="noConversion"/>
  </si>
  <si>
    <t>거주일
비율</t>
    <phoneticPr fontId="1" type="noConversion"/>
  </si>
  <si>
    <t>납부비용</t>
    <phoneticPr fontId="1" type="noConversion"/>
  </si>
  <si>
    <t>30%할인
금액</t>
    <phoneticPr fontId="1" type="noConversion"/>
  </si>
  <si>
    <t>선납금액</t>
    <phoneticPr fontId="1" type="noConversion"/>
  </si>
  <si>
    <t>2월요금</t>
    <phoneticPr fontId="1" type="noConversion"/>
  </si>
  <si>
    <t>3월요금</t>
    <phoneticPr fontId="1" type="noConversion"/>
  </si>
  <si>
    <t>4월요금</t>
    <phoneticPr fontId="1" type="noConversion"/>
  </si>
  <si>
    <t>5월요금</t>
    <phoneticPr fontId="1" type="noConversion"/>
  </si>
  <si>
    <t>환급액</t>
    <phoneticPr fontId="1" type="noConversion"/>
  </si>
  <si>
    <t>은행</t>
    <phoneticPr fontId="1" type="noConversion"/>
  </si>
  <si>
    <t>계좌번호</t>
    <phoneticPr fontId="1" type="noConversion"/>
  </si>
  <si>
    <t>예금주</t>
    <phoneticPr fontId="1" type="noConversion"/>
  </si>
  <si>
    <t>농협</t>
    <phoneticPr fontId="24" type="noConversion"/>
  </si>
  <si>
    <t>302-1369-471301</t>
    <phoneticPr fontId="24" type="noConversion"/>
  </si>
  <si>
    <t>카뱅</t>
    <phoneticPr fontId="24" type="noConversion"/>
  </si>
  <si>
    <t>3333-22-5064644</t>
    <phoneticPr fontId="24" type="noConversion"/>
  </si>
  <si>
    <t>3333-19-2264763</t>
    <phoneticPr fontId="24" type="noConversion"/>
  </si>
  <si>
    <t>352-1626-542503</t>
    <phoneticPr fontId="24" type="noConversion"/>
  </si>
  <si>
    <t>351-0836-5368-23</t>
    <phoneticPr fontId="24" type="noConversion"/>
  </si>
  <si>
    <t>박*건</t>
    <phoneticPr fontId="24" type="noConversion"/>
  </si>
  <si>
    <t>서*연</t>
    <phoneticPr fontId="24" type="noConversion"/>
  </si>
  <si>
    <t>김*늘</t>
    <phoneticPr fontId="24" type="noConversion"/>
  </si>
  <si>
    <t>이*원</t>
    <phoneticPr fontId="24" type="noConversion"/>
  </si>
  <si>
    <t>김*연</t>
    <phoneticPr fontId="24" type="noConversion"/>
  </si>
  <si>
    <t>박*건</t>
    <phoneticPr fontId="1" type="noConversion"/>
  </si>
  <si>
    <t>소*연</t>
    <phoneticPr fontId="1" type="noConversion"/>
  </si>
  <si>
    <t>김*수</t>
    <phoneticPr fontId="1" type="noConversion"/>
  </si>
  <si>
    <t>정*주</t>
    <phoneticPr fontId="1" type="noConversion"/>
  </si>
  <si>
    <t>김*늘</t>
    <phoneticPr fontId="1" type="noConversion"/>
  </si>
  <si>
    <t>김*정</t>
    <phoneticPr fontId="1" type="noConversion"/>
  </si>
  <si>
    <t>최*연</t>
    <phoneticPr fontId="1" type="noConversion"/>
  </si>
  <si>
    <t>이*원</t>
    <phoneticPr fontId="1" type="noConversion"/>
  </si>
  <si>
    <t>정*솔</t>
    <phoneticPr fontId="1" type="noConversion"/>
  </si>
  <si>
    <t>서*연</t>
    <phoneticPr fontId="1" type="noConversion"/>
  </si>
  <si>
    <t>신*지</t>
    <phoneticPr fontId="1" type="noConversion"/>
  </si>
  <si>
    <t>장*선</t>
    <phoneticPr fontId="1" type="noConversion"/>
  </si>
  <si>
    <t>김*연</t>
    <phoneticPr fontId="1" type="noConversion"/>
  </si>
</sst>
</file>

<file path=xl/styles.xml><?xml version="1.0" encoding="utf-8"?>
<styleSheet xmlns="http://schemas.openxmlformats.org/spreadsheetml/2006/main">
  <numFmts count="6">
    <numFmt numFmtId="42" formatCode="_-&quot;₩&quot;* #,##0_-;\-&quot;₩&quot;* #,##0_-;_-&quot;₩&quot;* &quot;-&quot;_-;_-@_-"/>
    <numFmt numFmtId="176" formatCode="#,##0_ "/>
    <numFmt numFmtId="177" formatCode="#,##0.00_ "/>
    <numFmt numFmtId="178" formatCode="0_ "/>
    <numFmt numFmtId="179" formatCode="0.00_ "/>
    <numFmt numFmtId="180" formatCode="&quot;₩&quot;#,##0"/>
  </numFmts>
  <fonts count="25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5"/>
      <name val="돋움"/>
      <family val="3"/>
      <charset val="129"/>
    </font>
    <font>
      <sz val="15"/>
      <name val="돋움"/>
      <family val="3"/>
      <charset val="129"/>
    </font>
    <font>
      <sz val="15"/>
      <name val="굴림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sz val="15"/>
      <color rgb="FFFF0000"/>
      <name val="돋움"/>
      <family val="3"/>
      <charset val="129"/>
    </font>
    <font>
      <sz val="11"/>
      <color theme="1"/>
      <name val="굴림"/>
      <family val="3"/>
      <charset val="129"/>
    </font>
    <font>
      <b/>
      <sz val="11"/>
      <color rgb="FF0070C0"/>
      <name val="굴림"/>
      <family val="3"/>
      <charset val="129"/>
    </font>
    <font>
      <b/>
      <sz val="11"/>
      <color theme="1"/>
      <name val="굴림"/>
      <family val="3"/>
      <charset val="129"/>
    </font>
    <font>
      <sz val="11"/>
      <color rgb="FF0070C0"/>
      <name val="굴림"/>
      <family val="3"/>
      <charset val="129"/>
    </font>
    <font>
      <sz val="11"/>
      <color theme="1"/>
      <name val="돋움"/>
      <family val="3"/>
      <charset val="129"/>
    </font>
    <font>
      <b/>
      <sz val="11"/>
      <color rgb="FFFF0000"/>
      <name val="돋움"/>
      <family val="3"/>
      <charset val="129"/>
    </font>
    <font>
      <sz val="11"/>
      <color rgb="FFFF0000"/>
      <name val="돋움"/>
      <family val="3"/>
      <charset val="129"/>
    </font>
    <font>
      <sz val="11"/>
      <color rgb="FFFF0000"/>
      <name val="굴림"/>
      <family val="3"/>
      <charset val="129"/>
    </font>
    <font>
      <sz val="15"/>
      <color rgb="FFFF0000"/>
      <name val="굴림"/>
      <family val="3"/>
      <charset val="129"/>
    </font>
    <font>
      <sz val="10"/>
      <color theme="1"/>
      <name val="굴림"/>
      <family val="3"/>
      <charset val="129"/>
    </font>
    <font>
      <b/>
      <sz val="11"/>
      <color theme="5" tint="0.39997558519241921"/>
      <name val="돋움"/>
      <family val="3"/>
      <charset val="129"/>
    </font>
    <font>
      <sz val="10"/>
      <color rgb="FF000000"/>
      <name val="굴림"/>
      <family val="3"/>
      <charset val="129"/>
    </font>
    <font>
      <sz val="11"/>
      <color theme="1"/>
      <name val="Calibri"/>
      <family val="2"/>
    </font>
    <font>
      <sz val="15"/>
      <color rgb="FF0070C0"/>
      <name val="굴림"/>
      <family val="3"/>
      <charset val="129"/>
    </font>
    <font>
      <sz val="8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2" fillId="0" borderId="0"/>
  </cellStyleXfs>
  <cellXfs count="136">
    <xf numFmtId="0" fontId="0" fillId="0" borderId="0" xfId="0"/>
    <xf numFmtId="49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/>
    <xf numFmtId="178" fontId="3" fillId="0" borderId="0" xfId="0" applyNumberFormat="1" applyFont="1" applyFill="1"/>
    <xf numFmtId="176" fontId="9" fillId="0" borderId="0" xfId="0" applyNumberFormat="1" applyFont="1" applyFill="1"/>
    <xf numFmtId="179" fontId="3" fillId="0" borderId="0" xfId="0" applyNumberFormat="1" applyFont="1" applyFill="1"/>
    <xf numFmtId="49" fontId="0" fillId="0" borderId="0" xfId="0" applyNumberFormat="1" applyFont="1" applyFill="1" applyAlignment="1">
      <alignment horizontal="center"/>
    </xf>
    <xf numFmtId="178" fontId="0" fillId="0" borderId="0" xfId="0" applyNumberFormat="1" applyFont="1" applyFill="1" applyAlignment="1">
      <alignment horizontal="center"/>
    </xf>
    <xf numFmtId="49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/>
    <xf numFmtId="177" fontId="11" fillId="2" borderId="9" xfId="0" applyNumberFormat="1" applyFont="1" applyFill="1" applyBorder="1" applyAlignment="1">
      <alignment horizontal="center" vertical="center"/>
    </xf>
    <xf numFmtId="176" fontId="12" fillId="2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right" vertical="center"/>
    </xf>
    <xf numFmtId="49" fontId="5" fillId="0" borderId="4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right" vertical="center"/>
    </xf>
    <xf numFmtId="177" fontId="13" fillId="0" borderId="4" xfId="0" applyNumberFormat="1" applyFont="1" applyFill="1" applyBorder="1" applyAlignment="1">
      <alignment horizontal="right" vertical="center"/>
    </xf>
    <xf numFmtId="178" fontId="0" fillId="0" borderId="11" xfId="0" applyNumberFormat="1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/>
    </xf>
    <xf numFmtId="178" fontId="0" fillId="0" borderId="12" xfId="0" applyNumberFormat="1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right" vertical="center"/>
    </xf>
    <xf numFmtId="49" fontId="5" fillId="0" borderId="3" xfId="0" applyNumberFormat="1" applyFont="1" applyFill="1" applyBorder="1" applyAlignment="1">
      <alignment horizontal="center" vertical="center"/>
    </xf>
    <xf numFmtId="178" fontId="0" fillId="0" borderId="13" xfId="0" applyNumberFormat="1" applyFont="1" applyFill="1" applyBorder="1" applyAlignment="1">
      <alignment horizontal="center"/>
    </xf>
    <xf numFmtId="177" fontId="0" fillId="0" borderId="0" xfId="0" applyNumberFormat="1" applyFont="1" applyFill="1"/>
    <xf numFmtId="176" fontId="14" fillId="0" borderId="0" xfId="0" applyNumberFormat="1" applyFont="1" applyFill="1"/>
    <xf numFmtId="42" fontId="15" fillId="0" borderId="0" xfId="0" applyNumberFormat="1" applyFont="1" applyFill="1"/>
    <xf numFmtId="42" fontId="14" fillId="0" borderId="0" xfId="0" applyNumberFormat="1" applyFont="1" applyFill="1"/>
    <xf numFmtId="0" fontId="4" fillId="3" borderId="2" xfId="0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right" vertical="center"/>
    </xf>
    <xf numFmtId="179" fontId="4" fillId="0" borderId="2" xfId="0" applyNumberFormat="1" applyFont="1" applyFill="1" applyBorder="1" applyAlignment="1">
      <alignment horizontal="right" vertical="center"/>
    </xf>
    <xf numFmtId="176" fontId="18" fillId="0" borderId="2" xfId="0" applyNumberFormat="1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right" vertical="center"/>
    </xf>
    <xf numFmtId="179" fontId="4" fillId="0" borderId="3" xfId="0" applyNumberFormat="1" applyFont="1" applyFill="1" applyBorder="1" applyAlignment="1">
      <alignment horizontal="right" vertical="center"/>
    </xf>
    <xf numFmtId="176" fontId="18" fillId="0" borderId="3" xfId="0" applyNumberFormat="1" applyFont="1" applyFill="1" applyBorder="1" applyAlignment="1">
      <alignment horizontal="right" vertical="center"/>
    </xf>
    <xf numFmtId="49" fontId="0" fillId="0" borderId="0" xfId="0" applyNumberFormat="1"/>
    <xf numFmtId="49" fontId="5" fillId="0" borderId="5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/>
    </xf>
    <xf numFmtId="177" fontId="0" fillId="0" borderId="6" xfId="0" applyNumberFormat="1" applyFont="1" applyFill="1" applyBorder="1" applyAlignment="1">
      <alignment horizontal="center"/>
    </xf>
    <xf numFmtId="176" fontId="14" fillId="0" borderId="6" xfId="0" applyNumberFormat="1" applyFont="1" applyFill="1" applyBorder="1" applyAlignment="1">
      <alignment horizontal="center"/>
    </xf>
    <xf numFmtId="42" fontId="14" fillId="0" borderId="6" xfId="0" applyNumberFormat="1" applyFont="1" applyFill="1" applyBorder="1" applyAlignment="1">
      <alignment horizontal="center"/>
    </xf>
    <xf numFmtId="178" fontId="0" fillId="0" borderId="6" xfId="0" applyNumberFormat="1" applyFont="1" applyFill="1" applyBorder="1" applyAlignment="1">
      <alignment horizontal="center"/>
    </xf>
    <xf numFmtId="42" fontId="15" fillId="0" borderId="6" xfId="0" applyNumberFormat="1" applyFont="1" applyFill="1" applyBorder="1" applyAlignment="1">
      <alignment horizontal="center"/>
    </xf>
    <xf numFmtId="49" fontId="5" fillId="0" borderId="17" xfId="0" applyNumberFormat="1" applyFont="1" applyFill="1" applyBorder="1" applyAlignment="1">
      <alignment horizontal="center" vertical="center"/>
    </xf>
    <xf numFmtId="42" fontId="14" fillId="0" borderId="0" xfId="0" applyNumberFormat="1" applyFont="1" applyFill="1" applyBorder="1" applyAlignment="1">
      <alignment horizontal="center"/>
    </xf>
    <xf numFmtId="178" fontId="0" fillId="0" borderId="0" xfId="0" applyNumberFormat="1" applyFont="1" applyFill="1" applyBorder="1" applyAlignment="1">
      <alignment horizontal="center"/>
    </xf>
    <xf numFmtId="42" fontId="15" fillId="0" borderId="0" xfId="0" applyNumberFormat="1" applyFont="1" applyFill="1" applyBorder="1" applyAlignment="1">
      <alignment horizontal="center"/>
    </xf>
    <xf numFmtId="49" fontId="2" fillId="2" borderId="19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178" fontId="2" fillId="2" borderId="15" xfId="0" applyNumberFormat="1" applyFont="1" applyFill="1" applyBorder="1" applyAlignment="1">
      <alignment horizontal="center" vertical="center"/>
    </xf>
    <xf numFmtId="179" fontId="2" fillId="2" borderId="15" xfId="0" applyNumberFormat="1" applyFont="1" applyFill="1" applyBorder="1" applyAlignment="1">
      <alignment horizontal="center" vertical="center" wrapText="1"/>
    </xf>
    <xf numFmtId="178" fontId="2" fillId="2" borderId="15" xfId="0" applyNumberFormat="1" applyFont="1" applyFill="1" applyBorder="1" applyAlignment="1">
      <alignment horizontal="center" vertical="center" wrapText="1"/>
    </xf>
    <xf numFmtId="178" fontId="2" fillId="2" borderId="2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179" fontId="8" fillId="2" borderId="1" xfId="0" applyNumberFormat="1" applyFont="1" applyFill="1" applyBorder="1" applyAlignment="1">
      <alignment horizontal="center" vertical="center" wrapText="1"/>
    </xf>
    <xf numFmtId="178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80" fontId="0" fillId="0" borderId="1" xfId="0" applyNumberFormat="1" applyBorder="1"/>
    <xf numFmtId="49" fontId="4" fillId="3" borderId="2" xfId="0" applyNumberFormat="1" applyFont="1" applyFill="1" applyBorder="1" applyAlignment="1">
      <alignment horizontal="center" vertical="center"/>
    </xf>
    <xf numFmtId="49" fontId="9" fillId="0" borderId="0" xfId="0" applyNumberFormat="1" applyFont="1" applyFill="1"/>
    <xf numFmtId="176" fontId="4" fillId="0" borderId="21" xfId="0" applyNumberFormat="1" applyFont="1" applyFill="1" applyBorder="1" applyAlignment="1">
      <alignment horizontal="right" vertical="center"/>
    </xf>
    <xf numFmtId="49" fontId="4" fillId="4" borderId="2" xfId="0" applyNumberFormat="1" applyFont="1" applyFill="1" applyBorder="1" applyAlignment="1">
      <alignment horizontal="center" vertical="center"/>
    </xf>
    <xf numFmtId="180" fontId="16" fillId="0" borderId="1" xfId="0" applyNumberFormat="1" applyFont="1" applyBorder="1"/>
    <xf numFmtId="49" fontId="4" fillId="2" borderId="2" xfId="0" applyNumberFormat="1" applyFont="1" applyFill="1" applyBorder="1" applyAlignment="1">
      <alignment horizontal="center" vertical="center"/>
    </xf>
    <xf numFmtId="42" fontId="17" fillId="0" borderId="14" xfId="0" applyNumberFormat="1" applyFont="1" applyFill="1" applyBorder="1" applyAlignment="1">
      <alignment horizontal="right" vertical="center"/>
    </xf>
    <xf numFmtId="42" fontId="16" fillId="0" borderId="0" xfId="0" applyNumberFormat="1" applyFont="1" applyFill="1"/>
    <xf numFmtId="42" fontId="20" fillId="0" borderId="16" xfId="0" applyNumberFormat="1" applyFont="1" applyFill="1" applyBorder="1"/>
    <xf numFmtId="42" fontId="20" fillId="0" borderId="0" xfId="0" applyNumberFormat="1" applyFont="1" applyFill="1"/>
    <xf numFmtId="0" fontId="3" fillId="3" borderId="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9" fontId="4" fillId="5" borderId="3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3" borderId="0" xfId="0" applyFill="1" applyBorder="1"/>
    <xf numFmtId="49" fontId="4" fillId="0" borderId="3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right" vertical="center"/>
    </xf>
    <xf numFmtId="178" fontId="4" fillId="0" borderId="1" xfId="0" applyNumberFormat="1" applyFont="1" applyFill="1" applyBorder="1" applyAlignment="1">
      <alignment horizontal="right" vertical="center"/>
    </xf>
    <xf numFmtId="179" fontId="4" fillId="0" borderId="1" xfId="0" applyNumberFormat="1" applyFont="1" applyFill="1" applyBorder="1" applyAlignment="1">
      <alignment horizontal="right" vertical="center"/>
    </xf>
    <xf numFmtId="176" fontId="18" fillId="0" borderId="1" xfId="0" applyNumberFormat="1" applyFont="1" applyFill="1" applyBorder="1" applyAlignment="1">
      <alignment horizontal="right" vertical="center"/>
    </xf>
    <xf numFmtId="0" fontId="4" fillId="3" borderId="31" xfId="0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8" fontId="4" fillId="0" borderId="4" xfId="0" applyNumberFormat="1" applyFont="1" applyFill="1" applyBorder="1" applyAlignment="1">
      <alignment horizontal="right" vertical="center"/>
    </xf>
    <xf numFmtId="179" fontId="4" fillId="0" borderId="4" xfId="0" applyNumberFormat="1" applyFont="1" applyFill="1" applyBorder="1" applyAlignment="1">
      <alignment horizontal="right" vertical="center"/>
    </xf>
    <xf numFmtId="176" fontId="18" fillId="0" borderId="4" xfId="0" applyNumberFormat="1" applyFont="1" applyFill="1" applyBorder="1" applyAlignment="1">
      <alignment horizontal="right" vertical="center"/>
    </xf>
    <xf numFmtId="176" fontId="23" fillId="0" borderId="21" xfId="0" applyNumberFormat="1" applyFont="1" applyFill="1" applyBorder="1" applyAlignment="1">
      <alignment horizontal="right" vertical="center"/>
    </xf>
    <xf numFmtId="178" fontId="4" fillId="0" borderId="15" xfId="0" applyNumberFormat="1" applyFont="1" applyFill="1" applyBorder="1" applyAlignment="1">
      <alignment horizontal="right" vertical="center"/>
    </xf>
    <xf numFmtId="179" fontId="4" fillId="0" borderId="15" xfId="0" applyNumberFormat="1" applyFont="1" applyFill="1" applyBorder="1" applyAlignment="1">
      <alignment horizontal="right" vertical="center"/>
    </xf>
    <xf numFmtId="176" fontId="18" fillId="0" borderId="15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23" fillId="0" borderId="32" xfId="0" applyNumberFormat="1" applyFont="1" applyFill="1" applyBorder="1" applyAlignment="1">
      <alignment horizontal="right" vertical="center"/>
    </xf>
    <xf numFmtId="49" fontId="4" fillId="2" borderId="31" xfId="0" applyNumberFormat="1" applyFont="1" applyFill="1" applyBorder="1" applyAlignment="1">
      <alignment horizontal="center" vertical="center"/>
    </xf>
    <xf numFmtId="180" fontId="16" fillId="0" borderId="4" xfId="0" applyNumberFormat="1" applyFont="1" applyBorder="1"/>
    <xf numFmtId="176" fontId="4" fillId="0" borderId="15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177" fontId="6" fillId="2" borderId="2" xfId="0" applyNumberFormat="1" applyFont="1" applyFill="1" applyBorder="1" applyAlignment="1">
      <alignment horizontal="center" vertical="center"/>
    </xf>
    <xf numFmtId="42" fontId="15" fillId="2" borderId="25" xfId="0" applyNumberFormat="1" applyFont="1" applyFill="1" applyBorder="1" applyAlignment="1">
      <alignment horizontal="center" vertical="center"/>
    </xf>
    <xf numFmtId="42" fontId="15" fillId="2" borderId="26" xfId="0" applyNumberFormat="1" applyFont="1" applyFill="1" applyBorder="1" applyAlignment="1">
      <alignment horizontal="center" vertical="center"/>
    </xf>
    <xf numFmtId="178" fontId="7" fillId="2" borderId="20" xfId="0" applyNumberFormat="1" applyFont="1" applyFill="1" applyBorder="1" applyAlignment="1">
      <alignment horizontal="center" vertical="center" wrapText="1"/>
    </xf>
    <xf numFmtId="178" fontId="7" fillId="2" borderId="27" xfId="0" applyNumberFormat="1" applyFont="1" applyFill="1" applyBorder="1" applyAlignment="1">
      <alignment horizontal="center" vertical="center"/>
    </xf>
    <xf numFmtId="42" fontId="20" fillId="2" borderId="5" xfId="0" applyNumberFormat="1" applyFont="1" applyFill="1" applyBorder="1" applyAlignment="1">
      <alignment horizontal="center" vertical="center"/>
    </xf>
    <xf numFmtId="42" fontId="20" fillId="2" borderId="28" xfId="0" applyNumberFormat="1" applyFont="1" applyFill="1" applyBorder="1" applyAlignment="1">
      <alignment horizontal="center" vertical="center"/>
    </xf>
    <xf numFmtId="49" fontId="6" fillId="2" borderId="19" xfId="0" applyNumberFormat="1" applyFont="1" applyFill="1" applyBorder="1" applyAlignment="1">
      <alignment horizontal="center" vertical="center"/>
    </xf>
    <xf numFmtId="49" fontId="6" fillId="2" borderId="23" xfId="0" applyNumberFormat="1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center" vertical="center"/>
    </xf>
    <xf numFmtId="49" fontId="6" fillId="2" borderId="24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29" xfId="0" applyNumberFormat="1" applyFont="1" applyFill="1" applyBorder="1" applyAlignment="1">
      <alignment horizontal="center" vertical="center"/>
    </xf>
    <xf numFmtId="49" fontId="4" fillId="0" borderId="30" xfId="0" applyNumberFormat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center" vertical="center"/>
    </xf>
    <xf numFmtId="176" fontId="4" fillId="0" borderId="22" xfId="0" applyNumberFormat="1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horizontal="center" vertical="center"/>
    </xf>
    <xf numFmtId="176" fontId="18" fillId="0" borderId="33" xfId="0" applyNumberFormat="1" applyFont="1" applyFill="1" applyBorder="1" applyAlignment="1">
      <alignment horizontal="right" vertical="center"/>
    </xf>
    <xf numFmtId="176" fontId="18" fillId="0" borderId="21" xfId="0" applyNumberFormat="1" applyFont="1" applyFill="1" applyBorder="1" applyAlignment="1">
      <alignment horizontal="right" vertical="center"/>
    </xf>
    <xf numFmtId="176" fontId="4" fillId="0" borderId="34" xfId="0" applyNumberFormat="1" applyFont="1" applyFill="1" applyBorder="1" applyAlignment="1">
      <alignment horizontal="right" vertical="center"/>
    </xf>
    <xf numFmtId="176" fontId="18" fillId="0" borderId="35" xfId="0" applyNumberFormat="1" applyFont="1" applyFill="1" applyBorder="1" applyAlignment="1">
      <alignment horizontal="right" vertical="center"/>
    </xf>
    <xf numFmtId="178" fontId="4" fillId="0" borderId="18" xfId="0" applyNumberFormat="1" applyFont="1" applyFill="1" applyBorder="1" applyAlignment="1">
      <alignment horizontal="right" vertical="center"/>
    </xf>
    <xf numFmtId="179" fontId="4" fillId="0" borderId="18" xfId="0" applyNumberFormat="1" applyFont="1" applyFill="1" applyBorder="1" applyAlignment="1">
      <alignment horizontal="right" vertical="center"/>
    </xf>
    <xf numFmtId="176" fontId="18" fillId="0" borderId="18" xfId="0" applyNumberFormat="1" applyFont="1" applyFill="1" applyBorder="1" applyAlignment="1">
      <alignment horizontal="right" vertical="center"/>
    </xf>
    <xf numFmtId="176" fontId="23" fillId="0" borderId="36" xfId="0" applyNumberFormat="1" applyFont="1" applyFill="1" applyBorder="1" applyAlignment="1">
      <alignment horizontal="right" vertical="center"/>
    </xf>
    <xf numFmtId="0" fontId="21" fillId="6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49" fontId="19" fillId="6" borderId="1" xfId="0" applyNumberFormat="1" applyFont="1" applyFill="1" applyBorder="1" applyAlignment="1">
      <alignment horizontal="center" vertical="center" wrapText="1"/>
    </xf>
    <xf numFmtId="49" fontId="0" fillId="3" borderId="0" xfId="0" applyNumberFormat="1" applyFill="1" applyBorder="1"/>
    <xf numFmtId="180" fontId="16" fillId="3" borderId="0" xfId="0" applyNumberFormat="1" applyFont="1" applyFill="1" applyBorder="1"/>
  </cellXfs>
  <cellStyles count="2">
    <cellStyle name="Normal" xfId="1"/>
    <cellStyle name="표준" xfId="0" builtinId="0"/>
  </cellStyles>
  <dxfs count="118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04"/>
  <sheetViews>
    <sheetView showGridLines="0" tabSelected="1" workbookViewId="0">
      <pane xSplit="2" ySplit="5" topLeftCell="C6" activePane="bottomRight" state="frozen"/>
      <selection activeCell="C6" sqref="C6"/>
      <selection pane="topRight"/>
      <selection pane="bottomLeft"/>
      <selection pane="bottomRight" activeCell="P6" sqref="P6"/>
    </sheetView>
  </sheetViews>
  <sheetFormatPr defaultRowHeight="13.5"/>
  <cols>
    <col min="1" max="1" width="4.44140625" style="11" customWidth="1"/>
    <col min="2" max="2" width="7.33203125" style="11" customWidth="1"/>
    <col min="3" max="3" width="9" style="25" customWidth="1"/>
    <col min="4" max="4" width="7.77734375" style="26" customWidth="1"/>
    <col min="5" max="5" width="7" style="25" customWidth="1"/>
    <col min="6" max="6" width="7.77734375" style="26" customWidth="1"/>
    <col min="7" max="7" width="7" style="25" customWidth="1"/>
    <col min="8" max="8" width="7.77734375" style="26" customWidth="1"/>
    <col min="9" max="9" width="7" style="25" customWidth="1"/>
    <col min="10" max="10" width="7.77734375" style="26" customWidth="1"/>
    <col min="11" max="11" width="7" style="25" customWidth="1"/>
    <col min="12" max="12" width="7.77734375" style="26" customWidth="1"/>
    <col min="13" max="13" width="14.33203125" style="28" bestFit="1" customWidth="1"/>
    <col min="14" max="14" width="5.5546875" style="7" customWidth="1"/>
    <col min="15" max="15" width="14.77734375" style="27" bestFit="1" customWidth="1"/>
    <col min="16" max="16384" width="8.88671875" style="11"/>
  </cols>
  <sheetData>
    <row r="1" spans="1:15" s="6" customFormat="1" ht="14.25" hidden="1" customHeight="1" thickBot="1">
      <c r="A1" s="38"/>
      <c r="B1" s="39"/>
      <c r="C1" s="40"/>
      <c r="D1" s="41" t="s">
        <v>793</v>
      </c>
      <c r="E1" s="40"/>
      <c r="F1" s="41" t="s">
        <v>793</v>
      </c>
      <c r="G1" s="40"/>
      <c r="H1" s="41" t="s">
        <v>793</v>
      </c>
      <c r="I1" s="40"/>
      <c r="J1" s="41" t="s">
        <v>793</v>
      </c>
      <c r="K1" s="40"/>
      <c r="L1" s="41" t="s">
        <v>793</v>
      </c>
      <c r="M1" s="42"/>
      <c r="N1" s="43"/>
      <c r="O1" s="44"/>
    </row>
    <row r="2" spans="1:15" s="6" customFormat="1" ht="14.25" hidden="1" customHeight="1" thickBot="1">
      <c r="A2" s="45"/>
      <c r="B2" s="8"/>
      <c r="C2" s="9"/>
      <c r="D2" s="10"/>
      <c r="E2" s="9"/>
      <c r="F2" s="10"/>
      <c r="G2" s="9"/>
      <c r="H2" s="10"/>
      <c r="I2" s="9"/>
      <c r="J2" s="10"/>
      <c r="K2" s="9"/>
      <c r="L2" s="10"/>
      <c r="M2" s="46"/>
      <c r="N2" s="47"/>
      <c r="O2" s="48"/>
    </row>
    <row r="3" spans="1:15" s="6" customFormat="1" ht="14.25" hidden="1" customHeight="1" thickBot="1">
      <c r="A3" s="45"/>
      <c r="B3" s="8"/>
      <c r="C3" s="9"/>
      <c r="D3" s="10" t="e">
        <f>#REF!</f>
        <v>#REF!</v>
      </c>
      <c r="E3" s="9"/>
      <c r="F3" s="10" t="e">
        <f>#REF!</f>
        <v>#REF!</v>
      </c>
      <c r="G3" s="9"/>
      <c r="H3" s="10" t="e">
        <f>#REF!</f>
        <v>#REF!</v>
      </c>
      <c r="I3" s="9"/>
      <c r="J3" s="10" t="e">
        <f>#REF!</f>
        <v>#REF!</v>
      </c>
      <c r="K3" s="9"/>
      <c r="L3" s="10" t="e">
        <f>#REF!</f>
        <v>#REF!</v>
      </c>
      <c r="M3" s="46"/>
      <c r="N3" s="47"/>
      <c r="O3" s="48"/>
    </row>
    <row r="4" spans="1:15">
      <c r="A4" s="106" t="s">
        <v>0</v>
      </c>
      <c r="B4" s="108" t="s">
        <v>1</v>
      </c>
      <c r="C4" s="99" t="s">
        <v>804</v>
      </c>
      <c r="D4" s="99"/>
      <c r="E4" s="99" t="s">
        <v>805</v>
      </c>
      <c r="F4" s="99"/>
      <c r="G4" s="99" t="s">
        <v>806</v>
      </c>
      <c r="H4" s="99"/>
      <c r="I4" s="99" t="s">
        <v>807</v>
      </c>
      <c r="J4" s="99"/>
      <c r="K4" s="99" t="s">
        <v>808</v>
      </c>
      <c r="L4" s="99"/>
      <c r="M4" s="100" t="s">
        <v>818</v>
      </c>
      <c r="N4" s="102" t="s">
        <v>809</v>
      </c>
      <c r="O4" s="104" t="s">
        <v>819</v>
      </c>
    </row>
    <row r="5" spans="1:15" ht="14.25" thickBot="1">
      <c r="A5" s="107"/>
      <c r="B5" s="109"/>
      <c r="C5" s="12" t="s">
        <v>795</v>
      </c>
      <c r="D5" s="13" t="s">
        <v>794</v>
      </c>
      <c r="E5" s="12" t="s">
        <v>795</v>
      </c>
      <c r="F5" s="13" t="s">
        <v>794</v>
      </c>
      <c r="G5" s="12" t="s">
        <v>795</v>
      </c>
      <c r="H5" s="13" t="s">
        <v>794</v>
      </c>
      <c r="I5" s="12" t="s">
        <v>795</v>
      </c>
      <c r="J5" s="13" t="s">
        <v>794</v>
      </c>
      <c r="K5" s="12" t="s">
        <v>811</v>
      </c>
      <c r="L5" s="13" t="s">
        <v>810</v>
      </c>
      <c r="M5" s="101"/>
      <c r="N5" s="103"/>
      <c r="O5" s="105"/>
    </row>
    <row r="6" spans="1:15" ht="14.25" thickTop="1">
      <c r="A6" s="14" t="s">
        <v>821</v>
      </c>
      <c r="B6" s="15" t="s">
        <v>815</v>
      </c>
      <c r="C6" s="17">
        <v>11.5</v>
      </c>
      <c r="D6" s="16">
        <v>1341.2708066581306</v>
      </c>
      <c r="E6" s="17">
        <v>0.03</v>
      </c>
      <c r="F6" s="16">
        <v>80.312616632860042</v>
      </c>
      <c r="G6" s="17">
        <v>0</v>
      </c>
      <c r="H6" s="16">
        <v>0</v>
      </c>
      <c r="I6" s="17">
        <v>0</v>
      </c>
      <c r="J6" s="16">
        <v>0</v>
      </c>
      <c r="K6" s="17">
        <v>0</v>
      </c>
      <c r="L6" s="16">
        <v>0</v>
      </c>
      <c r="M6" s="67">
        <v>1420</v>
      </c>
      <c r="N6" s="18">
        <v>1</v>
      </c>
      <c r="O6" s="69">
        <v>1420</v>
      </c>
    </row>
    <row r="7" spans="1:15">
      <c r="A7" s="19" t="s">
        <v>2</v>
      </c>
      <c r="B7" s="20" t="s">
        <v>816</v>
      </c>
      <c r="C7" s="17">
        <v>4.8</v>
      </c>
      <c r="D7" s="16">
        <v>559.83477147469796</v>
      </c>
      <c r="E7" s="17">
        <v>0.1</v>
      </c>
      <c r="F7" s="16">
        <v>267.70872210953348</v>
      </c>
      <c r="G7" s="17">
        <v>0</v>
      </c>
      <c r="H7" s="16">
        <v>0</v>
      </c>
      <c r="I7" s="17">
        <v>0</v>
      </c>
      <c r="J7" s="16">
        <v>0</v>
      </c>
      <c r="K7" s="17">
        <v>1.0833333333333333</v>
      </c>
      <c r="L7" s="16">
        <v>136.06868157684821</v>
      </c>
      <c r="M7" s="67">
        <v>960</v>
      </c>
      <c r="N7" s="21">
        <v>1</v>
      </c>
      <c r="O7" s="69">
        <v>960</v>
      </c>
    </row>
    <row r="8" spans="1:15">
      <c r="A8" s="19" t="s">
        <v>3</v>
      </c>
      <c r="B8" s="20" t="s">
        <v>817</v>
      </c>
      <c r="C8" s="17">
        <v>26.1</v>
      </c>
      <c r="D8" s="16">
        <v>3044.1015698936703</v>
      </c>
      <c r="E8" s="17">
        <v>5.0999999999999996</v>
      </c>
      <c r="F8" s="16">
        <v>13653.144827586206</v>
      </c>
      <c r="G8" s="17">
        <v>3.07</v>
      </c>
      <c r="H8" s="16">
        <v>18511.509386749487</v>
      </c>
      <c r="I8" s="17">
        <v>0</v>
      </c>
      <c r="J8" s="16">
        <v>0</v>
      </c>
      <c r="K8" s="17">
        <v>0</v>
      </c>
      <c r="L8" s="16">
        <v>0</v>
      </c>
      <c r="M8" s="67">
        <v>35210</v>
      </c>
      <c r="N8" s="21">
        <v>1</v>
      </c>
      <c r="O8" s="69">
        <v>35210</v>
      </c>
    </row>
    <row r="9" spans="1:15">
      <c r="A9" s="19" t="s">
        <v>4</v>
      </c>
      <c r="B9" s="20" t="s">
        <v>5</v>
      </c>
      <c r="C9" s="17">
        <v>10.7</v>
      </c>
      <c r="D9" s="16">
        <v>1247.9650114123474</v>
      </c>
      <c r="E9" s="17">
        <v>2.34</v>
      </c>
      <c r="F9" s="16">
        <v>6264.3840973630831</v>
      </c>
      <c r="G9" s="17">
        <v>0.6</v>
      </c>
      <c r="H9" s="16">
        <v>3617.8845707002256</v>
      </c>
      <c r="I9" s="17">
        <v>0</v>
      </c>
      <c r="J9" s="16">
        <v>0</v>
      </c>
      <c r="K9" s="17">
        <v>0.75</v>
      </c>
      <c r="L9" s="16">
        <v>94.20139493781798</v>
      </c>
      <c r="M9" s="67">
        <v>11220</v>
      </c>
      <c r="N9" s="21">
        <v>1</v>
      </c>
      <c r="O9" s="69">
        <v>11220</v>
      </c>
    </row>
    <row r="10" spans="1:15">
      <c r="A10" s="19" t="s">
        <v>6</v>
      </c>
      <c r="B10" s="20" t="s">
        <v>7</v>
      </c>
      <c r="C10" s="17">
        <v>33.200000000000003</v>
      </c>
      <c r="D10" s="16">
        <v>3872.1905026999948</v>
      </c>
      <c r="E10" s="17">
        <v>1.83</v>
      </c>
      <c r="F10" s="16">
        <v>4899.0696146044629</v>
      </c>
      <c r="G10" s="17">
        <v>0.26</v>
      </c>
      <c r="H10" s="16">
        <v>1567.7499806367646</v>
      </c>
      <c r="I10" s="17">
        <v>0</v>
      </c>
      <c r="J10" s="16">
        <v>0</v>
      </c>
      <c r="K10" s="17">
        <v>34.916666666666664</v>
      </c>
      <c r="L10" s="16">
        <v>4385.5982754384149</v>
      </c>
      <c r="M10" s="67">
        <v>14720</v>
      </c>
      <c r="N10" s="21">
        <v>1</v>
      </c>
      <c r="O10" s="69">
        <v>14720</v>
      </c>
    </row>
    <row r="11" spans="1:15">
      <c r="A11" s="19" t="s">
        <v>8</v>
      </c>
      <c r="B11" s="20" t="s">
        <v>9</v>
      </c>
      <c r="C11" s="17">
        <v>10.4</v>
      </c>
      <c r="D11" s="16">
        <v>1212.9753381951789</v>
      </c>
      <c r="E11" s="17">
        <v>2.9699999999999998</v>
      </c>
      <c r="F11" s="16">
        <v>7950.9490466531433</v>
      </c>
      <c r="G11" s="17">
        <v>1.25</v>
      </c>
      <c r="H11" s="16">
        <v>7537.2595222921373</v>
      </c>
      <c r="I11" s="17">
        <v>0</v>
      </c>
      <c r="J11" s="16">
        <v>0</v>
      </c>
      <c r="K11" s="17">
        <v>0</v>
      </c>
      <c r="L11" s="16">
        <v>0</v>
      </c>
      <c r="M11" s="67">
        <v>16700</v>
      </c>
      <c r="N11" s="21">
        <v>1</v>
      </c>
      <c r="O11" s="69">
        <v>16700</v>
      </c>
    </row>
    <row r="12" spans="1:15">
      <c r="A12" s="19" t="s">
        <v>10</v>
      </c>
      <c r="B12" s="20" t="s">
        <v>11</v>
      </c>
      <c r="C12" s="17">
        <v>29.9</v>
      </c>
      <c r="D12" s="16">
        <v>3487.3040973111392</v>
      </c>
      <c r="E12" s="17">
        <v>1.98</v>
      </c>
      <c r="F12" s="16">
        <v>5300.6326977687631</v>
      </c>
      <c r="G12" s="17">
        <v>0.7</v>
      </c>
      <c r="H12" s="16">
        <v>4220.8653324835968</v>
      </c>
      <c r="I12" s="17">
        <v>0</v>
      </c>
      <c r="J12" s="16">
        <v>0</v>
      </c>
      <c r="K12" s="17">
        <v>70.150000000000006</v>
      </c>
      <c r="L12" s="16">
        <v>8810.9704731839101</v>
      </c>
      <c r="M12" s="67">
        <v>21820</v>
      </c>
      <c r="N12" s="21">
        <v>1</v>
      </c>
      <c r="O12" s="69">
        <v>21820</v>
      </c>
    </row>
    <row r="13" spans="1:15">
      <c r="A13" s="19" t="s">
        <v>12</v>
      </c>
      <c r="B13" s="20" t="s">
        <v>13</v>
      </c>
      <c r="C13" s="17">
        <v>33.6</v>
      </c>
      <c r="D13" s="16">
        <v>3918.8434003228858</v>
      </c>
      <c r="E13" s="17">
        <v>5.13</v>
      </c>
      <c r="F13" s="16">
        <v>13733.457444219068</v>
      </c>
      <c r="G13" s="17">
        <v>1.44</v>
      </c>
      <c r="H13" s="16">
        <v>8682.9229696805414</v>
      </c>
      <c r="I13" s="17">
        <v>0</v>
      </c>
      <c r="J13" s="16">
        <v>0</v>
      </c>
      <c r="K13" s="17">
        <v>5.3166666666666664</v>
      </c>
      <c r="L13" s="16">
        <v>667.78322189253197</v>
      </c>
      <c r="M13" s="67">
        <v>27000</v>
      </c>
      <c r="N13" s="21">
        <v>1</v>
      </c>
      <c r="O13" s="69">
        <v>27000</v>
      </c>
    </row>
    <row r="14" spans="1:15">
      <c r="A14" s="19" t="s">
        <v>14</v>
      </c>
      <c r="B14" s="20" t="s">
        <v>15</v>
      </c>
      <c r="C14" s="17">
        <v>32.1</v>
      </c>
      <c r="D14" s="16">
        <v>3743.8950342370431</v>
      </c>
      <c r="E14" s="17">
        <v>2.2000000000000002</v>
      </c>
      <c r="F14" s="16">
        <v>5889.5918864097375</v>
      </c>
      <c r="G14" s="17">
        <v>0.46</v>
      </c>
      <c r="H14" s="16">
        <v>2773.7115042035066</v>
      </c>
      <c r="I14" s="17">
        <v>0.02</v>
      </c>
      <c r="J14" s="16">
        <v>1652.4212</v>
      </c>
      <c r="K14" s="17">
        <v>5.75</v>
      </c>
      <c r="L14" s="16">
        <v>722.21069452327129</v>
      </c>
      <c r="M14" s="67">
        <v>14780</v>
      </c>
      <c r="N14" s="21">
        <v>2</v>
      </c>
      <c r="O14" s="69">
        <v>7390</v>
      </c>
    </row>
    <row r="15" spans="1:15">
      <c r="A15" s="19" t="s">
        <v>16</v>
      </c>
      <c r="B15" s="20" t="s">
        <v>17</v>
      </c>
      <c r="C15" s="17">
        <v>40.5</v>
      </c>
      <c r="D15" s="16">
        <v>4723.6058843177643</v>
      </c>
      <c r="E15" s="17">
        <v>6.38</v>
      </c>
      <c r="F15" s="16">
        <v>17079.816470588237</v>
      </c>
      <c r="G15" s="17">
        <v>3.58</v>
      </c>
      <c r="H15" s="16">
        <v>21586.711271844681</v>
      </c>
      <c r="I15" s="17">
        <v>0</v>
      </c>
      <c r="J15" s="16">
        <v>0</v>
      </c>
      <c r="K15" s="17">
        <v>8.6833333333333336</v>
      </c>
      <c r="L15" s="16">
        <v>1090.6428169467372</v>
      </c>
      <c r="M15" s="67">
        <v>44480</v>
      </c>
      <c r="N15" s="21">
        <v>2</v>
      </c>
      <c r="O15" s="69">
        <v>22240</v>
      </c>
    </row>
    <row r="16" spans="1:15">
      <c r="A16" s="19" t="s">
        <v>18</v>
      </c>
      <c r="B16" s="20" t="s">
        <v>19</v>
      </c>
      <c r="C16" s="17">
        <v>33.700000000000003</v>
      </c>
      <c r="D16" s="16">
        <v>3930.506624728609</v>
      </c>
      <c r="E16" s="17">
        <v>8.129999999999999</v>
      </c>
      <c r="F16" s="16">
        <v>21764.719107505069</v>
      </c>
      <c r="G16" s="17">
        <v>2.7</v>
      </c>
      <c r="H16" s="16">
        <v>16280.480568151017</v>
      </c>
      <c r="I16" s="17">
        <v>0</v>
      </c>
      <c r="J16" s="16">
        <v>0</v>
      </c>
      <c r="K16" s="17">
        <v>0.8666666666666667</v>
      </c>
      <c r="L16" s="16">
        <v>108.85494526147856</v>
      </c>
      <c r="M16" s="67">
        <v>42080</v>
      </c>
      <c r="N16" s="21">
        <v>2</v>
      </c>
      <c r="O16" s="69">
        <v>21040</v>
      </c>
    </row>
    <row r="17" spans="1:15">
      <c r="A17" s="19" t="s">
        <v>20</v>
      </c>
      <c r="B17" s="20" t="s">
        <v>21</v>
      </c>
      <c r="C17" s="17">
        <v>23.3</v>
      </c>
      <c r="D17" s="16">
        <v>2717.5312865334299</v>
      </c>
      <c r="E17" s="17">
        <v>5.53</v>
      </c>
      <c r="F17" s="16">
        <v>14804.292332657202</v>
      </c>
      <c r="G17" s="17">
        <v>2.1800000000000002</v>
      </c>
      <c r="H17" s="16">
        <v>13144.980606877489</v>
      </c>
      <c r="I17" s="17">
        <v>0</v>
      </c>
      <c r="J17" s="16">
        <v>0</v>
      </c>
      <c r="K17" s="17">
        <v>34.766666666666666</v>
      </c>
      <c r="L17" s="16">
        <v>4366.7579964508514</v>
      </c>
      <c r="M17" s="67">
        <v>35030</v>
      </c>
      <c r="N17" s="21">
        <v>2</v>
      </c>
      <c r="O17" s="69">
        <v>17520</v>
      </c>
    </row>
    <row r="18" spans="1:15">
      <c r="A18" s="19" t="s">
        <v>22</v>
      </c>
      <c r="B18" s="20" t="s">
        <v>23</v>
      </c>
      <c r="C18" s="17">
        <v>40.6</v>
      </c>
      <c r="D18" s="16">
        <v>4735.2691087234871</v>
      </c>
      <c r="E18" s="17">
        <v>7.58</v>
      </c>
      <c r="F18" s="16">
        <v>20292.321135902639</v>
      </c>
      <c r="G18" s="17">
        <v>3.72</v>
      </c>
      <c r="H18" s="16">
        <v>22430.884338341402</v>
      </c>
      <c r="I18" s="17">
        <v>0</v>
      </c>
      <c r="J18" s="16">
        <v>0</v>
      </c>
      <c r="K18" s="17">
        <v>15.366666666666667</v>
      </c>
      <c r="L18" s="16">
        <v>1930.081914059293</v>
      </c>
      <c r="M18" s="67">
        <v>49390</v>
      </c>
      <c r="N18" s="21">
        <v>2</v>
      </c>
      <c r="O18" s="69">
        <v>24700</v>
      </c>
    </row>
    <row r="19" spans="1:15">
      <c r="A19" s="19" t="s">
        <v>24</v>
      </c>
      <c r="B19" s="20" t="s">
        <v>25</v>
      </c>
      <c r="C19" s="17">
        <v>46.3</v>
      </c>
      <c r="D19" s="16">
        <v>5400.0728998496907</v>
      </c>
      <c r="E19" s="17">
        <v>8.620000000000001</v>
      </c>
      <c r="F19" s="16">
        <v>23076.491845841789</v>
      </c>
      <c r="G19" s="17">
        <v>3.41</v>
      </c>
      <c r="H19" s="16">
        <v>20561.643976812949</v>
      </c>
      <c r="I19" s="17">
        <v>0</v>
      </c>
      <c r="J19" s="16">
        <v>0</v>
      </c>
      <c r="K19" s="17">
        <v>4.3499999999999996</v>
      </c>
      <c r="L19" s="16">
        <v>546.36809063934425</v>
      </c>
      <c r="M19" s="67">
        <v>49580</v>
      </c>
      <c r="N19" s="21">
        <v>2</v>
      </c>
      <c r="O19" s="69">
        <v>24790</v>
      </c>
    </row>
    <row r="20" spans="1:15">
      <c r="A20" s="19" t="s">
        <v>26</v>
      </c>
      <c r="B20" s="20" t="s">
        <v>27</v>
      </c>
      <c r="C20" s="17">
        <v>34.299999999999997</v>
      </c>
      <c r="D20" s="16">
        <v>4000.4859711629456</v>
      </c>
      <c r="E20" s="17">
        <v>1.86</v>
      </c>
      <c r="F20" s="16">
        <v>4979.3822312373231</v>
      </c>
      <c r="G20" s="17">
        <v>0.1</v>
      </c>
      <c r="H20" s="16">
        <v>602.98076178337101</v>
      </c>
      <c r="I20" s="17">
        <v>0</v>
      </c>
      <c r="J20" s="16">
        <v>0</v>
      </c>
      <c r="K20" s="17">
        <v>8.6</v>
      </c>
      <c r="L20" s="16">
        <v>1080.1759952869795</v>
      </c>
      <c r="M20" s="67">
        <v>10660</v>
      </c>
      <c r="N20" s="21">
        <v>2</v>
      </c>
      <c r="O20" s="69">
        <v>5330</v>
      </c>
    </row>
    <row r="21" spans="1:15">
      <c r="A21" s="19" t="s">
        <v>28</v>
      </c>
      <c r="B21" s="20" t="s">
        <v>29</v>
      </c>
      <c r="C21" s="17">
        <v>24.9</v>
      </c>
      <c r="D21" s="16">
        <v>2904.1428770249954</v>
      </c>
      <c r="E21" s="17">
        <v>3.13</v>
      </c>
      <c r="F21" s="16">
        <v>8379.2830020283982</v>
      </c>
      <c r="G21" s="17">
        <v>1.05</v>
      </c>
      <c r="H21" s="16">
        <v>6331.2979987253957</v>
      </c>
      <c r="I21" s="17">
        <v>0</v>
      </c>
      <c r="J21" s="16">
        <v>0</v>
      </c>
      <c r="K21" s="17">
        <v>0</v>
      </c>
      <c r="L21" s="16">
        <v>0</v>
      </c>
      <c r="M21" s="67">
        <v>17610</v>
      </c>
      <c r="N21" s="21">
        <v>2</v>
      </c>
      <c r="O21" s="69">
        <v>8810</v>
      </c>
    </row>
    <row r="22" spans="1:15">
      <c r="A22" s="19" t="s">
        <v>30</v>
      </c>
      <c r="B22" s="20" t="s">
        <v>31</v>
      </c>
      <c r="C22" s="17">
        <v>18</v>
      </c>
      <c r="D22" s="16">
        <v>2099.3803930301174</v>
      </c>
      <c r="E22" s="17">
        <v>4.5600000000000005</v>
      </c>
      <c r="F22" s="16">
        <v>12207.517728194729</v>
      </c>
      <c r="G22" s="17">
        <v>1.42</v>
      </c>
      <c r="H22" s="16">
        <v>8562.3268173238666</v>
      </c>
      <c r="I22" s="17">
        <v>0</v>
      </c>
      <c r="J22" s="16">
        <v>0</v>
      </c>
      <c r="K22" s="17">
        <v>1.1833333333333333</v>
      </c>
      <c r="L22" s="16">
        <v>148.62886756855727</v>
      </c>
      <c r="M22" s="67">
        <v>23020</v>
      </c>
      <c r="N22" s="21">
        <v>2</v>
      </c>
      <c r="O22" s="69">
        <v>11510</v>
      </c>
    </row>
    <row r="23" spans="1:15">
      <c r="A23" s="19" t="s">
        <v>32</v>
      </c>
      <c r="B23" s="20" t="s">
        <v>33</v>
      </c>
      <c r="C23" s="17">
        <v>32.9</v>
      </c>
      <c r="D23" s="16">
        <v>3837.2008294828256</v>
      </c>
      <c r="E23" s="17">
        <v>3.88</v>
      </c>
      <c r="F23" s="16">
        <v>10387.098417849898</v>
      </c>
      <c r="G23" s="17">
        <v>0.96</v>
      </c>
      <c r="H23" s="16">
        <v>5788.615313120361</v>
      </c>
      <c r="I23" s="17">
        <v>0</v>
      </c>
      <c r="J23" s="16">
        <v>0</v>
      </c>
      <c r="K23" s="17">
        <v>48.533333333333331</v>
      </c>
      <c r="L23" s="16">
        <v>6095.8769346427989</v>
      </c>
      <c r="M23" s="67">
        <v>26110</v>
      </c>
      <c r="N23" s="21">
        <v>2</v>
      </c>
      <c r="O23" s="69">
        <v>13060</v>
      </c>
    </row>
    <row r="24" spans="1:15">
      <c r="A24" s="19" t="s">
        <v>34</v>
      </c>
      <c r="B24" s="20" t="s">
        <v>35</v>
      </c>
      <c r="C24" s="17">
        <v>31</v>
      </c>
      <c r="D24" s="16">
        <v>3615.5995657740909</v>
      </c>
      <c r="E24" s="17">
        <v>3.84</v>
      </c>
      <c r="F24" s="16">
        <v>10280.014929006085</v>
      </c>
      <c r="G24" s="17">
        <v>1.06</v>
      </c>
      <c r="H24" s="16">
        <v>6391.5960749037322</v>
      </c>
      <c r="I24" s="17">
        <v>0</v>
      </c>
      <c r="J24" s="16">
        <v>0</v>
      </c>
      <c r="K24" s="17">
        <v>0</v>
      </c>
      <c r="L24" s="16">
        <v>0</v>
      </c>
      <c r="M24" s="67">
        <v>20290</v>
      </c>
      <c r="N24" s="21">
        <v>2</v>
      </c>
      <c r="O24" s="69">
        <v>10150</v>
      </c>
    </row>
    <row r="25" spans="1:15">
      <c r="A25" s="19" t="s">
        <v>36</v>
      </c>
      <c r="B25" s="20" t="s">
        <v>37</v>
      </c>
      <c r="C25" s="17">
        <v>25.9</v>
      </c>
      <c r="D25" s="16">
        <v>3020.7751210822244</v>
      </c>
      <c r="E25" s="17">
        <v>6.97</v>
      </c>
      <c r="F25" s="16">
        <v>18659.297931034482</v>
      </c>
      <c r="G25" s="17">
        <v>2.88</v>
      </c>
      <c r="H25" s="16">
        <v>17365.845939361083</v>
      </c>
      <c r="I25" s="17">
        <v>0.06</v>
      </c>
      <c r="J25" s="16">
        <v>4957.2635999999993</v>
      </c>
      <c r="K25" s="17">
        <v>12.766666666666667</v>
      </c>
      <c r="L25" s="16">
        <v>1603.5170782748573</v>
      </c>
      <c r="M25" s="67">
        <v>45610</v>
      </c>
      <c r="N25" s="21">
        <v>2</v>
      </c>
      <c r="O25" s="69">
        <v>22810</v>
      </c>
    </row>
    <row r="26" spans="1:15">
      <c r="A26" s="19" t="s">
        <v>38</v>
      </c>
      <c r="B26" s="20" t="s">
        <v>39</v>
      </c>
      <c r="C26" s="17">
        <v>43.8</v>
      </c>
      <c r="D26" s="16">
        <v>5108.492289706619</v>
      </c>
      <c r="E26" s="17">
        <v>9.33</v>
      </c>
      <c r="F26" s="16">
        <v>24977.223772819474</v>
      </c>
      <c r="G26" s="17">
        <v>2.98</v>
      </c>
      <c r="H26" s="16">
        <v>17968.826701144455</v>
      </c>
      <c r="I26" s="17">
        <v>0</v>
      </c>
      <c r="J26" s="16">
        <v>0</v>
      </c>
      <c r="K26" s="17">
        <v>95.233333333333334</v>
      </c>
      <c r="L26" s="16">
        <v>11961.483792770932</v>
      </c>
      <c r="M26" s="67">
        <v>60020</v>
      </c>
      <c r="N26" s="21">
        <v>2</v>
      </c>
      <c r="O26" s="69">
        <v>30010</v>
      </c>
    </row>
    <row r="27" spans="1:15">
      <c r="A27" s="19" t="s">
        <v>40</v>
      </c>
      <c r="B27" s="20" t="s">
        <v>41</v>
      </c>
      <c r="C27" s="17">
        <v>37.799999999999997</v>
      </c>
      <c r="D27" s="16">
        <v>4408.6988253632462</v>
      </c>
      <c r="E27" s="17">
        <v>14.23</v>
      </c>
      <c r="F27" s="16">
        <v>38094.951156186617</v>
      </c>
      <c r="G27" s="17">
        <v>6.29</v>
      </c>
      <c r="H27" s="16">
        <v>37927.489916174032</v>
      </c>
      <c r="I27" s="17">
        <v>0.03</v>
      </c>
      <c r="J27" s="16">
        <v>2478.6317999999997</v>
      </c>
      <c r="K27" s="17">
        <v>37.833333333333336</v>
      </c>
      <c r="L27" s="16">
        <v>4751.93703352993</v>
      </c>
      <c r="M27" s="67">
        <v>87660</v>
      </c>
      <c r="N27" s="21">
        <v>2</v>
      </c>
      <c r="O27" s="69">
        <v>43830</v>
      </c>
    </row>
    <row r="28" spans="1:15">
      <c r="A28" s="19" t="s">
        <v>42</v>
      </c>
      <c r="B28" s="20" t="s">
        <v>43</v>
      </c>
      <c r="C28" s="17">
        <v>46.7</v>
      </c>
      <c r="D28" s="16">
        <v>5446.7257974725826</v>
      </c>
      <c r="E28" s="17">
        <v>0.98</v>
      </c>
      <c r="F28" s="16">
        <v>2623.5454766734279</v>
      </c>
      <c r="G28" s="17">
        <v>0.28999999999999998</v>
      </c>
      <c r="H28" s="16">
        <v>1748.6442091717756</v>
      </c>
      <c r="I28" s="17">
        <v>0</v>
      </c>
      <c r="J28" s="16">
        <v>0</v>
      </c>
      <c r="K28" s="17">
        <v>9.4333333333333336</v>
      </c>
      <c r="L28" s="16">
        <v>1184.8442118845551</v>
      </c>
      <c r="M28" s="67">
        <v>11000</v>
      </c>
      <c r="N28" s="21">
        <v>1</v>
      </c>
      <c r="O28" s="69">
        <v>11000</v>
      </c>
    </row>
    <row r="29" spans="1:15">
      <c r="A29" s="19" t="s">
        <v>44</v>
      </c>
      <c r="B29" s="20" t="s">
        <v>45</v>
      </c>
      <c r="C29" s="17">
        <v>17.3</v>
      </c>
      <c r="D29" s="16">
        <v>2017.7378221900574</v>
      </c>
      <c r="E29" s="17">
        <v>2.37</v>
      </c>
      <c r="F29" s="16">
        <v>6344.6967139959443</v>
      </c>
      <c r="G29" s="17">
        <v>0.76</v>
      </c>
      <c r="H29" s="16">
        <v>4582.6537895536194</v>
      </c>
      <c r="I29" s="17">
        <v>0</v>
      </c>
      <c r="J29" s="16">
        <v>0</v>
      </c>
      <c r="K29" s="17">
        <v>61.56666666666667</v>
      </c>
      <c r="L29" s="16">
        <v>7732.8878422288817</v>
      </c>
      <c r="M29" s="67">
        <v>20680</v>
      </c>
      <c r="N29" s="21">
        <v>1</v>
      </c>
      <c r="O29" s="69">
        <v>20680</v>
      </c>
    </row>
    <row r="30" spans="1:15">
      <c r="A30" s="19" t="s">
        <v>46</v>
      </c>
      <c r="B30" s="20" t="s">
        <v>47</v>
      </c>
      <c r="C30" s="17">
        <v>14.9</v>
      </c>
      <c r="D30" s="16">
        <v>1737.8204364527085</v>
      </c>
      <c r="E30" s="17">
        <v>5.09</v>
      </c>
      <c r="F30" s="16">
        <v>13626.373955375253</v>
      </c>
      <c r="G30" s="17">
        <v>2.38</v>
      </c>
      <c r="H30" s="16">
        <v>14350.942130444228</v>
      </c>
      <c r="I30" s="17">
        <v>0</v>
      </c>
      <c r="J30" s="16">
        <v>0</v>
      </c>
      <c r="K30" s="17">
        <v>0</v>
      </c>
      <c r="L30" s="16">
        <v>0</v>
      </c>
      <c r="M30" s="67">
        <v>29720</v>
      </c>
      <c r="N30" s="21">
        <v>1</v>
      </c>
      <c r="O30" s="69">
        <v>29720</v>
      </c>
    </row>
    <row r="31" spans="1:15">
      <c r="A31" s="19" t="s">
        <v>48</v>
      </c>
      <c r="B31" s="20" t="s">
        <v>49</v>
      </c>
      <c r="C31" s="17">
        <v>25.3</v>
      </c>
      <c r="D31" s="16">
        <v>2950.7957746478874</v>
      </c>
      <c r="E31" s="17">
        <v>2.84</v>
      </c>
      <c r="F31" s="16">
        <v>7602.9277079107505</v>
      </c>
      <c r="G31" s="17">
        <v>0.74</v>
      </c>
      <c r="H31" s="16">
        <v>4462.0576371969455</v>
      </c>
      <c r="I31" s="17">
        <v>0</v>
      </c>
      <c r="J31" s="16">
        <v>0</v>
      </c>
      <c r="K31" s="17">
        <v>27.066666666666666</v>
      </c>
      <c r="L31" s="16">
        <v>3399.6236750892535</v>
      </c>
      <c r="M31" s="67">
        <v>18420</v>
      </c>
      <c r="N31" s="21">
        <v>1</v>
      </c>
      <c r="O31" s="69">
        <v>18420</v>
      </c>
    </row>
    <row r="32" spans="1:15">
      <c r="A32" s="19" t="s">
        <v>50</v>
      </c>
      <c r="B32" s="20" t="s">
        <v>51</v>
      </c>
      <c r="C32" s="17">
        <v>22.7</v>
      </c>
      <c r="D32" s="16">
        <v>2647.5519400990925</v>
      </c>
      <c r="E32" s="17">
        <v>2.04</v>
      </c>
      <c r="F32" s="16">
        <v>5461.2579310344836</v>
      </c>
      <c r="G32" s="17">
        <v>0.8</v>
      </c>
      <c r="H32" s="16">
        <v>4823.8460942669681</v>
      </c>
      <c r="I32" s="17">
        <v>0.03</v>
      </c>
      <c r="J32" s="16">
        <v>2478.6317999999997</v>
      </c>
      <c r="K32" s="17">
        <v>21.25</v>
      </c>
      <c r="L32" s="16">
        <v>2669.0395232381761</v>
      </c>
      <c r="M32" s="67">
        <v>18080</v>
      </c>
      <c r="N32" s="21">
        <v>1</v>
      </c>
      <c r="O32" s="69">
        <v>18080</v>
      </c>
    </row>
    <row r="33" spans="1:15">
      <c r="A33" s="19" t="s">
        <v>52</v>
      </c>
      <c r="B33" s="20" t="s">
        <v>53</v>
      </c>
      <c r="C33" s="17">
        <v>29.9</v>
      </c>
      <c r="D33" s="16">
        <v>3487.3040973111392</v>
      </c>
      <c r="E33" s="17">
        <v>9.7199999999999989</v>
      </c>
      <c r="F33" s="16">
        <v>26021.287789046652</v>
      </c>
      <c r="G33" s="17">
        <v>4.0199999999999996</v>
      </c>
      <c r="H33" s="16">
        <v>24239.826623691511</v>
      </c>
      <c r="I33" s="17">
        <v>0</v>
      </c>
      <c r="J33" s="16">
        <v>0</v>
      </c>
      <c r="K33" s="17">
        <v>63.966666666666669</v>
      </c>
      <c r="L33" s="16">
        <v>8034.332306029899</v>
      </c>
      <c r="M33" s="67">
        <v>61780</v>
      </c>
      <c r="N33" s="21">
        <v>2</v>
      </c>
      <c r="O33" s="69">
        <v>30890</v>
      </c>
    </row>
    <row r="34" spans="1:15">
      <c r="A34" s="19" t="s">
        <v>54</v>
      </c>
      <c r="B34" s="20" t="s">
        <v>55</v>
      </c>
      <c r="C34" s="17">
        <v>17.100000000000001</v>
      </c>
      <c r="D34" s="16">
        <v>1994.4113733786116</v>
      </c>
      <c r="E34" s="17">
        <v>5.08</v>
      </c>
      <c r="F34" s="16">
        <v>13599.603083164302</v>
      </c>
      <c r="G34" s="17">
        <v>1.47</v>
      </c>
      <c r="H34" s="16">
        <v>8863.8171982155527</v>
      </c>
      <c r="I34" s="17">
        <v>0</v>
      </c>
      <c r="J34" s="16">
        <v>0</v>
      </c>
      <c r="K34" s="17">
        <v>21</v>
      </c>
      <c r="L34" s="16">
        <v>2637.6390582589038</v>
      </c>
      <c r="M34" s="67">
        <v>27100</v>
      </c>
      <c r="N34" s="21">
        <v>2</v>
      </c>
      <c r="O34" s="69">
        <v>13550</v>
      </c>
    </row>
    <row r="35" spans="1:15">
      <c r="A35" s="19" t="s">
        <v>56</v>
      </c>
      <c r="B35" s="20" t="s">
        <v>57</v>
      </c>
      <c r="C35" s="17">
        <v>30.4</v>
      </c>
      <c r="D35" s="16">
        <v>3545.6202193397539</v>
      </c>
      <c r="E35" s="17">
        <v>7.09</v>
      </c>
      <c r="F35" s="16">
        <v>18980.548397565923</v>
      </c>
      <c r="G35" s="17">
        <v>2.78</v>
      </c>
      <c r="H35" s="16">
        <v>16762.865177577711</v>
      </c>
      <c r="I35" s="17">
        <v>0</v>
      </c>
      <c r="J35" s="16">
        <v>0</v>
      </c>
      <c r="K35" s="17">
        <v>4.75</v>
      </c>
      <c r="L35" s="16">
        <v>596.60883460618061</v>
      </c>
      <c r="M35" s="67">
        <v>39890</v>
      </c>
      <c r="N35" s="21">
        <v>2</v>
      </c>
      <c r="O35" s="69">
        <v>19950</v>
      </c>
    </row>
    <row r="36" spans="1:15">
      <c r="A36" s="19" t="s">
        <v>58</v>
      </c>
      <c r="B36" s="20" t="s">
        <v>59</v>
      </c>
      <c r="C36" s="17">
        <v>32.9</v>
      </c>
      <c r="D36" s="16">
        <v>3837.2008294828256</v>
      </c>
      <c r="E36" s="17">
        <v>4.7300000000000004</v>
      </c>
      <c r="F36" s="16">
        <v>12662.622555780936</v>
      </c>
      <c r="G36" s="17">
        <v>1.36</v>
      </c>
      <c r="H36" s="16">
        <v>8200.5383602538459</v>
      </c>
      <c r="I36" s="17">
        <v>0</v>
      </c>
      <c r="J36" s="16">
        <v>0</v>
      </c>
      <c r="K36" s="17">
        <v>58.416666666666664</v>
      </c>
      <c r="L36" s="16">
        <v>7337.2419834900447</v>
      </c>
      <c r="M36" s="67">
        <v>32040</v>
      </c>
      <c r="N36" s="21">
        <v>2</v>
      </c>
      <c r="O36" s="69">
        <v>16020</v>
      </c>
    </row>
    <row r="37" spans="1:15">
      <c r="A37" s="19" t="s">
        <v>60</v>
      </c>
      <c r="B37" s="20" t="s">
        <v>61</v>
      </c>
      <c r="C37" s="17">
        <v>47</v>
      </c>
      <c r="D37" s="16">
        <v>5481.7154706897509</v>
      </c>
      <c r="E37" s="17">
        <v>7.12</v>
      </c>
      <c r="F37" s="16">
        <v>19060.861014198785</v>
      </c>
      <c r="G37" s="17">
        <v>2.37</v>
      </c>
      <c r="H37" s="16">
        <v>14290.644054265893</v>
      </c>
      <c r="I37" s="17">
        <v>0</v>
      </c>
      <c r="J37" s="16">
        <v>0</v>
      </c>
      <c r="K37" s="17">
        <v>36.866666666666667</v>
      </c>
      <c r="L37" s="16">
        <v>4630.5219022767424</v>
      </c>
      <c r="M37" s="67">
        <v>43460</v>
      </c>
      <c r="N37" s="21">
        <v>2</v>
      </c>
      <c r="O37" s="69">
        <v>21730</v>
      </c>
    </row>
    <row r="38" spans="1:15">
      <c r="A38" s="19" t="s">
        <v>62</v>
      </c>
      <c r="B38" s="20" t="s">
        <v>63</v>
      </c>
      <c r="C38" s="17">
        <v>44.3</v>
      </c>
      <c r="D38" s="16">
        <v>5166.8084117352328</v>
      </c>
      <c r="E38" s="17">
        <v>6.91</v>
      </c>
      <c r="F38" s="16">
        <v>18498.672697768765</v>
      </c>
      <c r="G38" s="17">
        <v>2.3199999999999998</v>
      </c>
      <c r="H38" s="16">
        <v>13989.153673374205</v>
      </c>
      <c r="I38" s="17">
        <v>0</v>
      </c>
      <c r="J38" s="16">
        <v>0</v>
      </c>
      <c r="K38" s="17">
        <v>32.200000000000003</v>
      </c>
      <c r="L38" s="16">
        <v>4044.3798893303192</v>
      </c>
      <c r="M38" s="67">
        <v>41700</v>
      </c>
      <c r="N38" s="21">
        <v>2</v>
      </c>
      <c r="O38" s="69">
        <v>20850</v>
      </c>
    </row>
    <row r="39" spans="1:15">
      <c r="A39" s="19" t="s">
        <v>64</v>
      </c>
      <c r="B39" s="20" t="s">
        <v>65</v>
      </c>
      <c r="C39" s="17">
        <v>22.7</v>
      </c>
      <c r="D39" s="16">
        <v>2647.5519400990925</v>
      </c>
      <c r="E39" s="17">
        <v>5.57</v>
      </c>
      <c r="F39" s="16">
        <v>14911.375821501017</v>
      </c>
      <c r="G39" s="17">
        <v>2.37</v>
      </c>
      <c r="H39" s="16">
        <v>14290.644054265893</v>
      </c>
      <c r="I39" s="17">
        <v>0</v>
      </c>
      <c r="J39" s="16">
        <v>0</v>
      </c>
      <c r="K39" s="17">
        <v>41.8</v>
      </c>
      <c r="L39" s="16">
        <v>5250.1577445343892</v>
      </c>
      <c r="M39" s="67">
        <v>37100</v>
      </c>
      <c r="N39" s="21">
        <v>2</v>
      </c>
      <c r="O39" s="69">
        <v>18550</v>
      </c>
    </row>
    <row r="40" spans="1:15">
      <c r="A40" s="19" t="s">
        <v>66</v>
      </c>
      <c r="B40" s="20" t="s">
        <v>67</v>
      </c>
      <c r="C40" s="17">
        <v>84.7</v>
      </c>
      <c r="D40" s="16">
        <v>9878.7510716472752</v>
      </c>
      <c r="E40" s="17">
        <v>9.83</v>
      </c>
      <c r="F40" s="16">
        <v>26315.767383367143</v>
      </c>
      <c r="G40" s="17">
        <v>2.3199999999999998</v>
      </c>
      <c r="H40" s="16">
        <v>13989.153673374205</v>
      </c>
      <c r="I40" s="17">
        <v>0</v>
      </c>
      <c r="J40" s="16">
        <v>0</v>
      </c>
      <c r="K40" s="17">
        <v>90.75</v>
      </c>
      <c r="L40" s="16">
        <v>11398.368787475976</v>
      </c>
      <c r="M40" s="67">
        <v>61580</v>
      </c>
      <c r="N40" s="21">
        <v>2</v>
      </c>
      <c r="O40" s="69">
        <v>30790</v>
      </c>
    </row>
    <row r="41" spans="1:15">
      <c r="A41" s="19" t="s">
        <v>68</v>
      </c>
      <c r="B41" s="20" t="s">
        <v>69</v>
      </c>
      <c r="C41" s="17">
        <v>48</v>
      </c>
      <c r="D41" s="16">
        <v>5598.3477147469803</v>
      </c>
      <c r="E41" s="17">
        <v>3.82</v>
      </c>
      <c r="F41" s="16">
        <v>10226.473184584178</v>
      </c>
      <c r="G41" s="17">
        <v>0.9</v>
      </c>
      <c r="H41" s="16">
        <v>5426.8268560503384</v>
      </c>
      <c r="I41" s="17">
        <v>0</v>
      </c>
      <c r="J41" s="16">
        <v>0</v>
      </c>
      <c r="K41" s="17">
        <v>40.68333333333333</v>
      </c>
      <c r="L41" s="16">
        <v>5109.9023342936371</v>
      </c>
      <c r="M41" s="67">
        <v>26360</v>
      </c>
      <c r="N41" s="21">
        <v>2</v>
      </c>
      <c r="O41" s="69">
        <v>13180</v>
      </c>
    </row>
    <row r="42" spans="1:15">
      <c r="A42" s="19" t="s">
        <v>70</v>
      </c>
      <c r="B42" s="20" t="s">
        <v>71</v>
      </c>
      <c r="C42" s="17">
        <v>32.299999999999997</v>
      </c>
      <c r="D42" s="16">
        <v>3767.2214830484882</v>
      </c>
      <c r="E42" s="17">
        <v>5.42</v>
      </c>
      <c r="F42" s="16">
        <v>14509.812738336714</v>
      </c>
      <c r="G42" s="17">
        <v>2.54</v>
      </c>
      <c r="H42" s="16">
        <v>15315.711349297622</v>
      </c>
      <c r="I42" s="17">
        <v>0</v>
      </c>
      <c r="J42" s="16">
        <v>0</v>
      </c>
      <c r="K42" s="17">
        <v>5.166666666666667</v>
      </c>
      <c r="L42" s="16">
        <v>648.94294290496839</v>
      </c>
      <c r="M42" s="67">
        <v>34240</v>
      </c>
      <c r="N42" s="21">
        <v>2</v>
      </c>
      <c r="O42" s="69">
        <v>17120</v>
      </c>
    </row>
    <row r="43" spans="1:15">
      <c r="A43" s="19" t="s">
        <v>72</v>
      </c>
      <c r="B43" s="20" t="s">
        <v>73</v>
      </c>
      <c r="C43" s="17">
        <v>34.9</v>
      </c>
      <c r="D43" s="16">
        <v>4070.465317597283</v>
      </c>
      <c r="E43" s="17">
        <v>14.280000000000001</v>
      </c>
      <c r="F43" s="16">
        <v>38228.805517241388</v>
      </c>
      <c r="G43" s="17">
        <v>7.13</v>
      </c>
      <c r="H43" s="16">
        <v>42992.528315154348</v>
      </c>
      <c r="I43" s="17">
        <v>0</v>
      </c>
      <c r="J43" s="16">
        <v>0</v>
      </c>
      <c r="K43" s="17">
        <v>17.983333333333334</v>
      </c>
      <c r="L43" s="16">
        <v>2258.7401141756804</v>
      </c>
      <c r="M43" s="67">
        <v>87550</v>
      </c>
      <c r="N43" s="21">
        <v>2</v>
      </c>
      <c r="O43" s="69">
        <v>43780</v>
      </c>
    </row>
    <row r="44" spans="1:15">
      <c r="A44" s="19" t="s">
        <v>74</v>
      </c>
      <c r="B44" s="20" t="s">
        <v>75</v>
      </c>
      <c r="C44" s="17">
        <v>28.1</v>
      </c>
      <c r="D44" s="16">
        <v>3277.3660580081278</v>
      </c>
      <c r="E44" s="17">
        <v>6.23</v>
      </c>
      <c r="F44" s="16">
        <v>16678.253387423938</v>
      </c>
      <c r="G44" s="17">
        <v>2.19</v>
      </c>
      <c r="H44" s="16">
        <v>13205.278683055823</v>
      </c>
      <c r="I44" s="17">
        <v>7.0000000000000007E-2</v>
      </c>
      <c r="J44" s="16">
        <v>5783.4742000000006</v>
      </c>
      <c r="K44" s="17">
        <v>41.116666666666667</v>
      </c>
      <c r="L44" s="16">
        <v>5164.3298069243774</v>
      </c>
      <c r="M44" s="67">
        <v>44110</v>
      </c>
      <c r="N44" s="21">
        <v>2</v>
      </c>
      <c r="O44" s="69">
        <v>22060</v>
      </c>
    </row>
    <row r="45" spans="1:15">
      <c r="A45" s="19" t="s">
        <v>76</v>
      </c>
      <c r="B45" s="20" t="s">
        <v>77</v>
      </c>
      <c r="C45" s="17">
        <v>39.5</v>
      </c>
      <c r="D45" s="16">
        <v>4606.9736402605358</v>
      </c>
      <c r="E45" s="17">
        <v>6.31</v>
      </c>
      <c r="F45" s="16">
        <v>16892.42036511156</v>
      </c>
      <c r="G45" s="17">
        <v>2.2599999999999998</v>
      </c>
      <c r="H45" s="16">
        <v>13627.365216304182</v>
      </c>
      <c r="I45" s="17">
        <v>0</v>
      </c>
      <c r="J45" s="16">
        <v>0</v>
      </c>
      <c r="K45" s="17">
        <v>36.1</v>
      </c>
      <c r="L45" s="16">
        <v>4534.2271430069723</v>
      </c>
      <c r="M45" s="67">
        <v>39660</v>
      </c>
      <c r="N45" s="21">
        <v>2</v>
      </c>
      <c r="O45" s="69">
        <v>19830</v>
      </c>
    </row>
    <row r="46" spans="1:15">
      <c r="A46" s="19" t="s">
        <v>78</v>
      </c>
      <c r="B46" s="20" t="s">
        <v>79</v>
      </c>
      <c r="C46" s="17">
        <v>73.2</v>
      </c>
      <c r="D46" s="16">
        <v>8537.4802649891444</v>
      </c>
      <c r="E46" s="17">
        <v>3.96</v>
      </c>
      <c r="F46" s="16">
        <v>10601.265395537526</v>
      </c>
      <c r="G46" s="17">
        <v>1.01</v>
      </c>
      <c r="H46" s="16">
        <v>6090.105694012047</v>
      </c>
      <c r="I46" s="17">
        <v>0</v>
      </c>
      <c r="J46" s="16">
        <v>0</v>
      </c>
      <c r="K46" s="17">
        <v>47.616666666666667</v>
      </c>
      <c r="L46" s="16">
        <v>5980.7418963854661</v>
      </c>
      <c r="M46" s="67">
        <v>31210</v>
      </c>
      <c r="N46" s="21">
        <v>2</v>
      </c>
      <c r="O46" s="69">
        <v>15610</v>
      </c>
    </row>
    <row r="47" spans="1:15">
      <c r="A47" s="19" t="s">
        <v>80</v>
      </c>
      <c r="B47" s="20" t="s">
        <v>81</v>
      </c>
      <c r="C47" s="17">
        <v>39.5</v>
      </c>
      <c r="D47" s="16">
        <v>4606.9736402605358</v>
      </c>
      <c r="E47" s="17">
        <v>9.31</v>
      </c>
      <c r="F47" s="16">
        <v>24923.682028397569</v>
      </c>
      <c r="G47" s="17">
        <v>4.33</v>
      </c>
      <c r="H47" s="16">
        <v>26109.066985219964</v>
      </c>
      <c r="I47" s="17">
        <v>0.04</v>
      </c>
      <c r="J47" s="16">
        <v>3304.8424</v>
      </c>
      <c r="K47" s="17">
        <v>7.7666666666666666</v>
      </c>
      <c r="L47" s="16">
        <v>975.50777868940406</v>
      </c>
      <c r="M47" s="67">
        <v>59920</v>
      </c>
      <c r="N47" s="21">
        <v>2</v>
      </c>
      <c r="O47" s="69">
        <v>29960</v>
      </c>
    </row>
    <row r="48" spans="1:15">
      <c r="A48" s="19" t="s">
        <v>82</v>
      </c>
      <c r="B48" s="20" t="s">
        <v>83</v>
      </c>
      <c r="C48" s="17">
        <v>38.200000000000003</v>
      </c>
      <c r="D48" s="16">
        <v>4455.3517229861382</v>
      </c>
      <c r="E48" s="17">
        <v>7.11</v>
      </c>
      <c r="F48" s="16">
        <v>19034.090141987832</v>
      </c>
      <c r="G48" s="17">
        <v>2.16</v>
      </c>
      <c r="H48" s="16">
        <v>13024.384454520814</v>
      </c>
      <c r="I48" s="17">
        <v>0</v>
      </c>
      <c r="J48" s="16">
        <v>0</v>
      </c>
      <c r="K48" s="17">
        <v>39.366666666666667</v>
      </c>
      <c r="L48" s="16">
        <v>4944.5265520694684</v>
      </c>
      <c r="M48" s="67">
        <v>41460</v>
      </c>
      <c r="N48" s="21">
        <v>2</v>
      </c>
      <c r="O48" s="69">
        <v>20730</v>
      </c>
    </row>
    <row r="49" spans="1:15">
      <c r="A49" s="19" t="s">
        <v>84</v>
      </c>
      <c r="B49" s="20" t="s">
        <v>85</v>
      </c>
      <c r="C49" s="17">
        <v>14.6</v>
      </c>
      <c r="D49" s="16">
        <v>1702.8307632355397</v>
      </c>
      <c r="E49" s="17">
        <v>3.11</v>
      </c>
      <c r="F49" s="16">
        <v>8325.7412576064908</v>
      </c>
      <c r="G49" s="17">
        <v>1.43</v>
      </c>
      <c r="H49" s="16">
        <v>8622.6248935022049</v>
      </c>
      <c r="I49" s="17">
        <v>0.01</v>
      </c>
      <c r="J49" s="16">
        <v>826.2106</v>
      </c>
      <c r="K49" s="17">
        <v>21.883333333333333</v>
      </c>
      <c r="L49" s="16">
        <v>2748.5873678523335</v>
      </c>
      <c r="M49" s="67">
        <v>22230</v>
      </c>
      <c r="N49" s="21">
        <v>1</v>
      </c>
      <c r="O49" s="69">
        <v>22230</v>
      </c>
    </row>
    <row r="50" spans="1:15">
      <c r="A50" s="19" t="s">
        <v>86</v>
      </c>
      <c r="B50" s="20" t="s">
        <v>87</v>
      </c>
      <c r="C50" s="17">
        <v>34.9</v>
      </c>
      <c r="D50" s="16">
        <v>4070.465317597283</v>
      </c>
      <c r="E50" s="17">
        <v>3.82</v>
      </c>
      <c r="F50" s="16">
        <v>10226.473184584178</v>
      </c>
      <c r="G50" s="17">
        <v>1.56</v>
      </c>
      <c r="H50" s="16">
        <v>9406.4998838205865</v>
      </c>
      <c r="I50" s="17">
        <v>0</v>
      </c>
      <c r="J50" s="16">
        <v>0</v>
      </c>
      <c r="K50" s="17">
        <v>7.166666666666667</v>
      </c>
      <c r="L50" s="16">
        <v>900.14666273914975</v>
      </c>
      <c r="M50" s="67">
        <v>24600</v>
      </c>
      <c r="N50" s="21">
        <v>1</v>
      </c>
      <c r="O50" s="69">
        <v>24600</v>
      </c>
    </row>
    <row r="51" spans="1:15">
      <c r="A51" s="19" t="s">
        <v>88</v>
      </c>
      <c r="B51" s="20" t="s">
        <v>89</v>
      </c>
      <c r="C51" s="17">
        <v>18.5</v>
      </c>
      <c r="D51" s="16">
        <v>2157.6965150587316</v>
      </c>
      <c r="E51" s="17">
        <v>2.31</v>
      </c>
      <c r="F51" s="16">
        <v>6184.0714807302238</v>
      </c>
      <c r="G51" s="17">
        <v>0.71</v>
      </c>
      <c r="H51" s="16">
        <v>4281.1634086619333</v>
      </c>
      <c r="I51" s="17">
        <v>0</v>
      </c>
      <c r="J51" s="16">
        <v>0</v>
      </c>
      <c r="K51" s="17">
        <v>10.566666666666666</v>
      </c>
      <c r="L51" s="16">
        <v>1327.1929864572578</v>
      </c>
      <c r="M51" s="67">
        <v>13950</v>
      </c>
      <c r="N51" s="21">
        <v>1</v>
      </c>
      <c r="O51" s="69">
        <v>13950</v>
      </c>
    </row>
    <row r="52" spans="1:15">
      <c r="A52" s="19" t="s">
        <v>90</v>
      </c>
      <c r="B52" s="20" t="s">
        <v>91</v>
      </c>
      <c r="C52" s="17">
        <v>19.899999999999999</v>
      </c>
      <c r="D52" s="16">
        <v>2320.9816567388521</v>
      </c>
      <c r="E52" s="17">
        <v>2.04</v>
      </c>
      <c r="F52" s="16">
        <v>5461.2579310344836</v>
      </c>
      <c r="G52" s="17">
        <v>0.81</v>
      </c>
      <c r="H52" s="16">
        <v>4884.1441704453055</v>
      </c>
      <c r="I52" s="17">
        <v>0</v>
      </c>
      <c r="J52" s="16">
        <v>0</v>
      </c>
      <c r="K52" s="17">
        <v>1.9</v>
      </c>
      <c r="L52" s="16">
        <v>238.64353384247224</v>
      </c>
      <c r="M52" s="67">
        <v>12910</v>
      </c>
      <c r="N52" s="21">
        <v>1</v>
      </c>
      <c r="O52" s="69">
        <v>12910</v>
      </c>
    </row>
    <row r="53" spans="1:15">
      <c r="A53" s="19" t="s">
        <v>92</v>
      </c>
      <c r="B53" s="20" t="s">
        <v>93</v>
      </c>
      <c r="C53" s="17">
        <v>20.2</v>
      </c>
      <c r="D53" s="16">
        <v>2355.9713299560208</v>
      </c>
      <c r="E53" s="17">
        <v>3.9800000000000004</v>
      </c>
      <c r="F53" s="16">
        <v>10654.807139959434</v>
      </c>
      <c r="G53" s="17">
        <v>1.76</v>
      </c>
      <c r="H53" s="16">
        <v>10612.461407387329</v>
      </c>
      <c r="I53" s="17">
        <v>0</v>
      </c>
      <c r="J53" s="16">
        <v>0</v>
      </c>
      <c r="K53" s="17">
        <v>12.666666666666666</v>
      </c>
      <c r="L53" s="16">
        <v>1590.9568922831481</v>
      </c>
      <c r="M53" s="67">
        <v>25210</v>
      </c>
      <c r="N53" s="21">
        <v>1</v>
      </c>
      <c r="O53" s="69">
        <v>25210</v>
      </c>
    </row>
    <row r="54" spans="1:15">
      <c r="A54" s="19" t="s">
        <v>94</v>
      </c>
      <c r="B54" s="20" t="s">
        <v>95</v>
      </c>
      <c r="C54" s="17">
        <v>30.9</v>
      </c>
      <c r="D54" s="16">
        <v>3603.9363413683682</v>
      </c>
      <c r="E54" s="17">
        <v>3.4</v>
      </c>
      <c r="F54" s="16">
        <v>9102.0965517241384</v>
      </c>
      <c r="G54" s="17">
        <v>0.96</v>
      </c>
      <c r="H54" s="16">
        <v>5788.615313120361</v>
      </c>
      <c r="I54" s="17">
        <v>0</v>
      </c>
      <c r="J54" s="16">
        <v>0</v>
      </c>
      <c r="K54" s="17">
        <v>6.6666666666666666E-2</v>
      </c>
      <c r="L54" s="16">
        <v>8.3734573278060438</v>
      </c>
      <c r="M54" s="67">
        <v>18500</v>
      </c>
      <c r="N54" s="21">
        <v>2</v>
      </c>
      <c r="O54" s="69">
        <v>9250</v>
      </c>
    </row>
    <row r="55" spans="1:15">
      <c r="A55" s="19" t="s">
        <v>96</v>
      </c>
      <c r="B55" s="20" t="s">
        <v>97</v>
      </c>
      <c r="C55" s="17">
        <v>39.299999999999997</v>
      </c>
      <c r="D55" s="16">
        <v>4583.6471914490894</v>
      </c>
      <c r="E55" s="17">
        <v>4.43</v>
      </c>
      <c r="F55" s="16">
        <v>11859.496389452332</v>
      </c>
      <c r="G55" s="17">
        <v>0.51</v>
      </c>
      <c r="H55" s="16">
        <v>3075.2018850951918</v>
      </c>
      <c r="I55" s="17">
        <v>0.01</v>
      </c>
      <c r="J55" s="16">
        <v>826.2106</v>
      </c>
      <c r="K55" s="17">
        <v>55.416666666666664</v>
      </c>
      <c r="L55" s="16">
        <v>6960.4364037387732</v>
      </c>
      <c r="M55" s="67">
        <v>27300</v>
      </c>
      <c r="N55" s="21">
        <v>2</v>
      </c>
      <c r="O55" s="69">
        <v>13650</v>
      </c>
    </row>
    <row r="56" spans="1:15">
      <c r="A56" s="19" t="s">
        <v>98</v>
      </c>
      <c r="B56" s="20" t="s">
        <v>99</v>
      </c>
      <c r="C56" s="17">
        <v>53.5</v>
      </c>
      <c r="D56" s="16">
        <v>6239.8250570617383</v>
      </c>
      <c r="E56" s="17">
        <v>4.96</v>
      </c>
      <c r="F56" s="16">
        <v>13278.352616632861</v>
      </c>
      <c r="G56" s="17">
        <v>2.04</v>
      </c>
      <c r="H56" s="16">
        <v>12300.807540380767</v>
      </c>
      <c r="I56" s="17">
        <v>0</v>
      </c>
      <c r="J56" s="16">
        <v>0</v>
      </c>
      <c r="K56" s="17">
        <v>43.716666666666669</v>
      </c>
      <c r="L56" s="16">
        <v>5490.8946427088131</v>
      </c>
      <c r="M56" s="67">
        <v>37310</v>
      </c>
      <c r="N56" s="21">
        <v>2</v>
      </c>
      <c r="O56" s="69">
        <v>18660</v>
      </c>
    </row>
    <row r="57" spans="1:15">
      <c r="A57" s="19" t="s">
        <v>100</v>
      </c>
      <c r="B57" s="20" t="s">
        <v>101</v>
      </c>
      <c r="C57" s="17">
        <v>20.100000000000001</v>
      </c>
      <c r="D57" s="16">
        <v>2344.308105550298</v>
      </c>
      <c r="E57" s="17">
        <v>4.4499999999999993</v>
      </c>
      <c r="F57" s="16">
        <v>11913.038133874237</v>
      </c>
      <c r="G57" s="17">
        <v>1.67</v>
      </c>
      <c r="H57" s="16">
        <v>10069.778721782295</v>
      </c>
      <c r="I57" s="17">
        <v>0</v>
      </c>
      <c r="J57" s="16">
        <v>0</v>
      </c>
      <c r="K57" s="17">
        <v>28.416666666666668</v>
      </c>
      <c r="L57" s="16">
        <v>3569.1861859773262</v>
      </c>
      <c r="M57" s="67">
        <v>27900</v>
      </c>
      <c r="N57" s="21">
        <v>2</v>
      </c>
      <c r="O57" s="69">
        <v>13950</v>
      </c>
    </row>
    <row r="58" spans="1:15">
      <c r="A58" s="19" t="s">
        <v>102</v>
      </c>
      <c r="B58" s="20" t="s">
        <v>103</v>
      </c>
      <c r="C58" s="17">
        <v>23.7</v>
      </c>
      <c r="D58" s="16">
        <v>2764.1841841563214</v>
      </c>
      <c r="E58" s="17">
        <v>8.25</v>
      </c>
      <c r="F58" s="16">
        <v>22085.969574036513</v>
      </c>
      <c r="G58" s="17">
        <v>3.47</v>
      </c>
      <c r="H58" s="16">
        <v>20923.432433882972</v>
      </c>
      <c r="I58" s="17">
        <v>0</v>
      </c>
      <c r="J58" s="16">
        <v>0</v>
      </c>
      <c r="K58" s="17">
        <v>63</v>
      </c>
      <c r="L58" s="16">
        <v>7912.9171747767114</v>
      </c>
      <c r="M58" s="67">
        <v>53690</v>
      </c>
      <c r="N58" s="21">
        <v>2</v>
      </c>
      <c r="O58" s="69">
        <v>26850</v>
      </c>
    </row>
    <row r="59" spans="1:15">
      <c r="A59" s="19" t="s">
        <v>104</v>
      </c>
      <c r="B59" s="20" t="s">
        <v>105</v>
      </c>
      <c r="C59" s="17">
        <v>53.2</v>
      </c>
      <c r="D59" s="16">
        <v>6204.8353838445701</v>
      </c>
      <c r="E59" s="17">
        <v>5.38</v>
      </c>
      <c r="F59" s="16">
        <v>14402.729249492901</v>
      </c>
      <c r="G59" s="17">
        <v>0.91</v>
      </c>
      <c r="H59" s="16">
        <v>5487.1249322286758</v>
      </c>
      <c r="I59" s="17">
        <v>0</v>
      </c>
      <c r="J59" s="16">
        <v>0</v>
      </c>
      <c r="K59" s="17">
        <v>49.81666666666667</v>
      </c>
      <c r="L59" s="16">
        <v>6257.0659882030659</v>
      </c>
      <c r="M59" s="67">
        <v>32350</v>
      </c>
      <c r="N59" s="21">
        <v>2</v>
      </c>
      <c r="O59" s="69">
        <v>16180</v>
      </c>
    </row>
    <row r="60" spans="1:15">
      <c r="A60" s="19" t="s">
        <v>106</v>
      </c>
      <c r="B60" s="20" t="s">
        <v>107</v>
      </c>
      <c r="C60" s="17">
        <v>36.799999999999997</v>
      </c>
      <c r="D60" s="16">
        <v>4292.0665813060177</v>
      </c>
      <c r="E60" s="17">
        <v>6.79</v>
      </c>
      <c r="F60" s="16">
        <v>18177.422231237324</v>
      </c>
      <c r="G60" s="17">
        <v>2.16</v>
      </c>
      <c r="H60" s="16">
        <v>13024.384454520814</v>
      </c>
      <c r="I60" s="17">
        <v>0</v>
      </c>
      <c r="J60" s="16">
        <v>0</v>
      </c>
      <c r="K60" s="17">
        <v>3.5833333333333335</v>
      </c>
      <c r="L60" s="16">
        <v>450.07333136957487</v>
      </c>
      <c r="M60" s="67">
        <v>35940</v>
      </c>
      <c r="N60" s="21">
        <v>2</v>
      </c>
      <c r="O60" s="69">
        <v>17970</v>
      </c>
    </row>
    <row r="61" spans="1:15">
      <c r="A61" s="19" t="s">
        <v>108</v>
      </c>
      <c r="B61" s="20" t="s">
        <v>109</v>
      </c>
      <c r="C61" s="17">
        <v>97.2</v>
      </c>
      <c r="D61" s="16">
        <v>11336.654122362634</v>
      </c>
      <c r="E61" s="17">
        <v>7.03</v>
      </c>
      <c r="F61" s="16">
        <v>18819.923164300206</v>
      </c>
      <c r="G61" s="17">
        <v>2.4900000000000002</v>
      </c>
      <c r="H61" s="16">
        <v>15014.220968405938</v>
      </c>
      <c r="I61" s="17">
        <v>0</v>
      </c>
      <c r="J61" s="16">
        <v>0</v>
      </c>
      <c r="K61" s="17">
        <v>1.9333333333333333</v>
      </c>
      <c r="L61" s="16">
        <v>242.83026250637525</v>
      </c>
      <c r="M61" s="67">
        <v>45410</v>
      </c>
      <c r="N61" s="21">
        <v>2</v>
      </c>
      <c r="O61" s="69">
        <v>22710</v>
      </c>
    </row>
    <row r="62" spans="1:15">
      <c r="A62" s="19" t="s">
        <v>110</v>
      </c>
      <c r="B62" s="20" t="s">
        <v>111</v>
      </c>
      <c r="C62" s="17">
        <v>26.9</v>
      </c>
      <c r="D62" s="16">
        <v>3137.4073651394533</v>
      </c>
      <c r="E62" s="17">
        <v>6.9</v>
      </c>
      <c r="F62" s="16">
        <v>18471.901825557812</v>
      </c>
      <c r="G62" s="17">
        <v>1.83</v>
      </c>
      <c r="H62" s="16">
        <v>11034.54794063569</v>
      </c>
      <c r="I62" s="17">
        <v>0</v>
      </c>
      <c r="J62" s="16">
        <v>0</v>
      </c>
      <c r="K62" s="17">
        <v>174.63333333333333</v>
      </c>
      <c r="L62" s="16">
        <v>21934.27147018793</v>
      </c>
      <c r="M62" s="67">
        <v>54580</v>
      </c>
      <c r="N62" s="21">
        <v>2</v>
      </c>
      <c r="O62" s="69">
        <v>27290</v>
      </c>
    </row>
    <row r="63" spans="1:15">
      <c r="A63" s="19" t="s">
        <v>112</v>
      </c>
      <c r="B63" s="20" t="s">
        <v>113</v>
      </c>
      <c r="C63" s="17">
        <v>35.200000000000003</v>
      </c>
      <c r="D63" s="16">
        <v>4105.4549908144518</v>
      </c>
      <c r="E63" s="17">
        <v>12.92</v>
      </c>
      <c r="F63" s="16">
        <v>34587.966896551727</v>
      </c>
      <c r="G63" s="17">
        <v>4.08</v>
      </c>
      <c r="H63" s="16">
        <v>24601.615080761534</v>
      </c>
      <c r="I63" s="17">
        <v>0</v>
      </c>
      <c r="J63" s="16">
        <v>0</v>
      </c>
      <c r="K63" s="17">
        <v>28.516666666666666</v>
      </c>
      <c r="L63" s="16">
        <v>3581.746371969035</v>
      </c>
      <c r="M63" s="67">
        <v>66880</v>
      </c>
      <c r="N63" s="21">
        <v>2</v>
      </c>
      <c r="O63" s="69">
        <v>33440</v>
      </c>
    </row>
    <row r="64" spans="1:15">
      <c r="A64" s="19" t="s">
        <v>114</v>
      </c>
      <c r="B64" s="20" t="s">
        <v>115</v>
      </c>
      <c r="C64" s="17">
        <v>47.8</v>
      </c>
      <c r="D64" s="16">
        <v>5575.0212659355338</v>
      </c>
      <c r="E64" s="17">
        <v>8.25</v>
      </c>
      <c r="F64" s="16">
        <v>22085.969574036513</v>
      </c>
      <c r="G64" s="17">
        <v>3.96</v>
      </c>
      <c r="H64" s="16">
        <v>23878.038166621489</v>
      </c>
      <c r="I64" s="17">
        <v>0</v>
      </c>
      <c r="J64" s="16">
        <v>0</v>
      </c>
      <c r="K64" s="17">
        <v>314.68333333333334</v>
      </c>
      <c r="L64" s="16">
        <v>39524.811951576477</v>
      </c>
      <c r="M64" s="67">
        <v>91060</v>
      </c>
      <c r="N64" s="21">
        <v>2</v>
      </c>
      <c r="O64" s="69">
        <v>45530</v>
      </c>
    </row>
    <row r="65" spans="1:15">
      <c r="A65" s="19" t="s">
        <v>116</v>
      </c>
      <c r="B65" s="20" t="s">
        <v>117</v>
      </c>
      <c r="C65" s="17">
        <v>16.2</v>
      </c>
      <c r="D65" s="16">
        <v>1889.4423537271057</v>
      </c>
      <c r="E65" s="17">
        <v>6.8900000000000006</v>
      </c>
      <c r="F65" s="16">
        <v>18445.130953346859</v>
      </c>
      <c r="G65" s="17">
        <v>2.97</v>
      </c>
      <c r="H65" s="16">
        <v>17908.528624966119</v>
      </c>
      <c r="I65" s="17">
        <v>0</v>
      </c>
      <c r="J65" s="16">
        <v>0</v>
      </c>
      <c r="K65" s="17">
        <v>11.366666666666667</v>
      </c>
      <c r="L65" s="16">
        <v>1427.6744743909305</v>
      </c>
      <c r="M65" s="67">
        <v>39670</v>
      </c>
      <c r="N65" s="21">
        <v>2</v>
      </c>
      <c r="O65" s="69">
        <v>19840</v>
      </c>
    </row>
    <row r="66" spans="1:15">
      <c r="A66" s="19" t="s">
        <v>118</v>
      </c>
      <c r="B66" s="20" t="s">
        <v>119</v>
      </c>
      <c r="C66" s="17">
        <v>26.9</v>
      </c>
      <c r="D66" s="16">
        <v>3137.4073651394533</v>
      </c>
      <c r="E66" s="17">
        <v>8.41</v>
      </c>
      <c r="F66" s="16">
        <v>22514.303529411765</v>
      </c>
      <c r="G66" s="17">
        <v>3.87</v>
      </c>
      <c r="H66" s="16">
        <v>23335.355481016457</v>
      </c>
      <c r="I66" s="17">
        <v>0</v>
      </c>
      <c r="J66" s="16">
        <v>0</v>
      </c>
      <c r="K66" s="17">
        <v>3.45</v>
      </c>
      <c r="L66" s="16">
        <v>433.32641671396277</v>
      </c>
      <c r="M66" s="67">
        <v>49420</v>
      </c>
      <c r="N66" s="21">
        <v>2</v>
      </c>
      <c r="O66" s="69">
        <v>24710</v>
      </c>
    </row>
    <row r="67" spans="1:15">
      <c r="A67" s="19" t="s">
        <v>120</v>
      </c>
      <c r="B67" s="20" t="s">
        <v>121</v>
      </c>
      <c r="C67" s="17">
        <v>24.9</v>
      </c>
      <c r="D67" s="16">
        <v>2904.1428770249954</v>
      </c>
      <c r="E67" s="17">
        <v>2.92</v>
      </c>
      <c r="F67" s="16">
        <v>7817.0946855983775</v>
      </c>
      <c r="G67" s="17">
        <v>0.49</v>
      </c>
      <c r="H67" s="16">
        <v>2954.6057327385179</v>
      </c>
      <c r="I67" s="17">
        <v>0</v>
      </c>
      <c r="J67" s="16">
        <v>0</v>
      </c>
      <c r="K67" s="17">
        <v>11.7</v>
      </c>
      <c r="L67" s="16">
        <v>1469.5417610299605</v>
      </c>
      <c r="M67" s="67">
        <v>15150</v>
      </c>
      <c r="N67" s="21">
        <v>2</v>
      </c>
      <c r="O67" s="69">
        <v>7580</v>
      </c>
    </row>
    <row r="68" spans="1:15">
      <c r="A68" s="19" t="s">
        <v>122</v>
      </c>
      <c r="B68" s="20" t="s">
        <v>123</v>
      </c>
      <c r="C68" s="17">
        <v>37.700000000000003</v>
      </c>
      <c r="D68" s="16">
        <v>4397.0356009575244</v>
      </c>
      <c r="E68" s="17">
        <v>8.36</v>
      </c>
      <c r="F68" s="16">
        <v>22380.449168356998</v>
      </c>
      <c r="G68" s="17">
        <v>3.21</v>
      </c>
      <c r="H68" s="16">
        <v>19355.682453246209</v>
      </c>
      <c r="I68" s="17">
        <v>0</v>
      </c>
      <c r="J68" s="16">
        <v>0</v>
      </c>
      <c r="K68" s="17">
        <v>45.966666666666669</v>
      </c>
      <c r="L68" s="16">
        <v>5773.4988275222668</v>
      </c>
      <c r="M68" s="67">
        <v>51910</v>
      </c>
      <c r="N68" s="21">
        <v>2</v>
      </c>
      <c r="O68" s="69">
        <v>25960</v>
      </c>
    </row>
    <row r="69" spans="1:15">
      <c r="A69" s="19" t="s">
        <v>124</v>
      </c>
      <c r="B69" s="20" t="s">
        <v>125</v>
      </c>
      <c r="C69" s="17">
        <v>50.6</v>
      </c>
      <c r="D69" s="16">
        <v>5901.5915492957747</v>
      </c>
      <c r="E69" s="17">
        <v>8.81</v>
      </c>
      <c r="F69" s="16">
        <v>23585.138417849903</v>
      </c>
      <c r="G69" s="17">
        <v>2.93</v>
      </c>
      <c r="H69" s="16">
        <v>17667.336320252769</v>
      </c>
      <c r="I69" s="17">
        <v>0</v>
      </c>
      <c r="J69" s="16">
        <v>0</v>
      </c>
      <c r="K69" s="17">
        <v>47.68333333333333</v>
      </c>
      <c r="L69" s="16">
        <v>5989.1153537132723</v>
      </c>
      <c r="M69" s="67">
        <v>53140</v>
      </c>
      <c r="N69" s="21">
        <v>2</v>
      </c>
      <c r="O69" s="69">
        <v>26570</v>
      </c>
    </row>
    <row r="70" spans="1:15">
      <c r="A70" s="19" t="s">
        <v>126</v>
      </c>
      <c r="B70" s="20" t="s">
        <v>127</v>
      </c>
      <c r="C70" s="17">
        <v>26.2</v>
      </c>
      <c r="D70" s="16">
        <v>3055.7647942993931</v>
      </c>
      <c r="E70" s="17">
        <v>3.1</v>
      </c>
      <c r="F70" s="16">
        <v>8298.970385395538</v>
      </c>
      <c r="G70" s="17">
        <v>0.87</v>
      </c>
      <c r="H70" s="16">
        <v>5245.9326275153271</v>
      </c>
      <c r="I70" s="17">
        <v>0.02</v>
      </c>
      <c r="J70" s="16">
        <v>1652.4212</v>
      </c>
      <c r="K70" s="17">
        <v>78.650000000000006</v>
      </c>
      <c r="L70" s="16">
        <v>9878.5862824791802</v>
      </c>
      <c r="M70" s="67">
        <v>28130</v>
      </c>
      <c r="N70" s="21">
        <v>1</v>
      </c>
      <c r="O70" s="69">
        <v>28130</v>
      </c>
    </row>
    <row r="71" spans="1:15">
      <c r="A71" s="19" t="s">
        <v>128</v>
      </c>
      <c r="B71" s="20" t="s">
        <v>129</v>
      </c>
      <c r="C71" s="17">
        <v>28.8</v>
      </c>
      <c r="D71" s="16">
        <v>3359.008628848188</v>
      </c>
      <c r="E71" s="17">
        <v>8.92</v>
      </c>
      <c r="F71" s="16">
        <v>23879.618012170387</v>
      </c>
      <c r="G71" s="17">
        <v>4.43</v>
      </c>
      <c r="H71" s="16">
        <v>26712.047747003333</v>
      </c>
      <c r="I71" s="17">
        <v>0</v>
      </c>
      <c r="J71" s="16">
        <v>0</v>
      </c>
      <c r="K71" s="17">
        <v>1.4833333333333334</v>
      </c>
      <c r="L71" s="16">
        <v>186.30942554368448</v>
      </c>
      <c r="M71" s="67">
        <v>54140</v>
      </c>
      <c r="N71" s="21">
        <v>1</v>
      </c>
      <c r="O71" s="69">
        <v>54140</v>
      </c>
    </row>
    <row r="72" spans="1:15">
      <c r="A72" s="19" t="s">
        <v>130</v>
      </c>
      <c r="B72" s="20" t="s">
        <v>131</v>
      </c>
      <c r="C72" s="17">
        <v>40</v>
      </c>
      <c r="D72" s="16">
        <v>4665.2897622891496</v>
      </c>
      <c r="E72" s="17">
        <v>2.27</v>
      </c>
      <c r="F72" s="16">
        <v>6076.9879918864099</v>
      </c>
      <c r="G72" s="17">
        <v>0.85</v>
      </c>
      <c r="H72" s="16">
        <v>5125.3364751586532</v>
      </c>
      <c r="I72" s="17">
        <v>0</v>
      </c>
      <c r="J72" s="16">
        <v>0</v>
      </c>
      <c r="K72" s="17">
        <v>1.7666666666666666</v>
      </c>
      <c r="L72" s="16">
        <v>221.89661918686014</v>
      </c>
      <c r="M72" s="67">
        <v>16090</v>
      </c>
      <c r="N72" s="21">
        <v>1</v>
      </c>
      <c r="O72" s="69">
        <v>16090</v>
      </c>
    </row>
    <row r="73" spans="1:15">
      <c r="A73" s="19" t="s">
        <v>132</v>
      </c>
      <c r="B73" s="20" t="s">
        <v>133</v>
      </c>
      <c r="C73" s="17">
        <v>9.6</v>
      </c>
      <c r="D73" s="16">
        <v>1119.6695429493959</v>
      </c>
      <c r="E73" s="17">
        <v>1.1199999999999999</v>
      </c>
      <c r="F73" s="16">
        <v>2998.3376876267748</v>
      </c>
      <c r="G73" s="17">
        <v>0.3</v>
      </c>
      <c r="H73" s="16">
        <v>1808.9422853501128</v>
      </c>
      <c r="I73" s="17">
        <v>0</v>
      </c>
      <c r="J73" s="16">
        <v>0</v>
      </c>
      <c r="K73" s="17">
        <v>0</v>
      </c>
      <c r="L73" s="16">
        <v>0</v>
      </c>
      <c r="M73" s="67">
        <v>5930</v>
      </c>
      <c r="N73" s="21">
        <v>1</v>
      </c>
      <c r="O73" s="69">
        <v>5930</v>
      </c>
    </row>
    <row r="74" spans="1:15">
      <c r="A74" s="19" t="s">
        <v>134</v>
      </c>
      <c r="B74" s="20" t="s">
        <v>135</v>
      </c>
      <c r="C74" s="17">
        <v>25.8</v>
      </c>
      <c r="D74" s="16">
        <v>3009.1118966765016</v>
      </c>
      <c r="E74" s="17">
        <v>2.13</v>
      </c>
      <c r="F74" s="16">
        <v>5702.1957809330625</v>
      </c>
      <c r="G74" s="17">
        <v>0.69</v>
      </c>
      <c r="H74" s="16">
        <v>4160.5672563052594</v>
      </c>
      <c r="I74" s="17">
        <v>0</v>
      </c>
      <c r="J74" s="16">
        <v>0</v>
      </c>
      <c r="K74" s="17">
        <v>5.25</v>
      </c>
      <c r="L74" s="16">
        <v>659.40976456472595</v>
      </c>
      <c r="M74" s="67">
        <v>13530</v>
      </c>
      <c r="N74" s="21">
        <v>1</v>
      </c>
      <c r="O74" s="69">
        <v>13530</v>
      </c>
    </row>
    <row r="75" spans="1:15">
      <c r="A75" s="19" t="s">
        <v>136</v>
      </c>
      <c r="B75" s="20" t="s">
        <v>137</v>
      </c>
      <c r="C75" s="17">
        <v>14.4</v>
      </c>
      <c r="D75" s="16">
        <v>1679.504314424094</v>
      </c>
      <c r="E75" s="17">
        <v>2.67</v>
      </c>
      <c r="F75" s="16">
        <v>7147.8228803245438</v>
      </c>
      <c r="G75" s="17">
        <v>1</v>
      </c>
      <c r="H75" s="16">
        <v>6029.8076178337096</v>
      </c>
      <c r="I75" s="17">
        <v>0</v>
      </c>
      <c r="J75" s="16">
        <v>0</v>
      </c>
      <c r="K75" s="17">
        <v>3.8166666666666669</v>
      </c>
      <c r="L75" s="16">
        <v>479.38043201689601</v>
      </c>
      <c r="M75" s="67">
        <v>15340</v>
      </c>
      <c r="N75" s="21">
        <v>2</v>
      </c>
      <c r="O75" s="69">
        <v>7670</v>
      </c>
    </row>
    <row r="76" spans="1:15">
      <c r="A76" s="19" t="s">
        <v>138</v>
      </c>
      <c r="B76" s="20" t="s">
        <v>139</v>
      </c>
      <c r="C76" s="17">
        <v>27.4</v>
      </c>
      <c r="D76" s="16">
        <v>3195.7234871680675</v>
      </c>
      <c r="E76" s="17">
        <v>7.9399999999999995</v>
      </c>
      <c r="F76" s="16">
        <v>21256.072535496958</v>
      </c>
      <c r="G76" s="17">
        <v>3.18</v>
      </c>
      <c r="H76" s="16">
        <v>19174.788224711199</v>
      </c>
      <c r="I76" s="17">
        <v>0</v>
      </c>
      <c r="J76" s="16">
        <v>0</v>
      </c>
      <c r="K76" s="17">
        <v>0</v>
      </c>
      <c r="L76" s="16">
        <v>0</v>
      </c>
      <c r="M76" s="67">
        <v>43630</v>
      </c>
      <c r="N76" s="21">
        <v>2</v>
      </c>
      <c r="O76" s="69">
        <v>21820</v>
      </c>
    </row>
    <row r="77" spans="1:15">
      <c r="A77" s="19" t="s">
        <v>140</v>
      </c>
      <c r="B77" s="20" t="s">
        <v>141</v>
      </c>
      <c r="C77" s="17">
        <v>16.5</v>
      </c>
      <c r="D77" s="16">
        <v>1924.4320269442744</v>
      </c>
      <c r="E77" s="17">
        <v>6.96</v>
      </c>
      <c r="F77" s="16">
        <v>18632.527058823529</v>
      </c>
      <c r="G77" s="17">
        <v>2.2400000000000002</v>
      </c>
      <c r="H77" s="16">
        <v>13506.769063947511</v>
      </c>
      <c r="I77" s="17">
        <v>0</v>
      </c>
      <c r="J77" s="16">
        <v>0</v>
      </c>
      <c r="K77" s="17">
        <v>18.166666666666668</v>
      </c>
      <c r="L77" s="16">
        <v>2281.7671218271471</v>
      </c>
      <c r="M77" s="67">
        <v>36350</v>
      </c>
      <c r="N77" s="21">
        <v>2</v>
      </c>
      <c r="O77" s="69">
        <v>18180</v>
      </c>
    </row>
    <row r="78" spans="1:15">
      <c r="A78" s="19" t="s">
        <v>142</v>
      </c>
      <c r="B78" s="20" t="s">
        <v>143</v>
      </c>
      <c r="C78" s="17">
        <v>18.600000000000001</v>
      </c>
      <c r="D78" s="16">
        <v>2169.3597394644548</v>
      </c>
      <c r="E78" s="17">
        <v>10.23</v>
      </c>
      <c r="F78" s="16">
        <v>27386.602271805277</v>
      </c>
      <c r="G78" s="17">
        <v>4.79</v>
      </c>
      <c r="H78" s="16">
        <v>28882.778489423468</v>
      </c>
      <c r="I78" s="17">
        <v>0</v>
      </c>
      <c r="J78" s="16">
        <v>0</v>
      </c>
      <c r="K78" s="17">
        <v>7.9833333333333334</v>
      </c>
      <c r="L78" s="16">
        <v>1002.7215150047737</v>
      </c>
      <c r="M78" s="67">
        <v>59440</v>
      </c>
      <c r="N78" s="21">
        <v>2</v>
      </c>
      <c r="O78" s="69">
        <v>29720</v>
      </c>
    </row>
    <row r="79" spans="1:15">
      <c r="A79" s="19" t="s">
        <v>144</v>
      </c>
      <c r="B79" s="20" t="s">
        <v>145</v>
      </c>
      <c r="C79" s="17">
        <v>20.9</v>
      </c>
      <c r="D79" s="16">
        <v>2437.6139007960805</v>
      </c>
      <c r="E79" s="17">
        <v>5</v>
      </c>
      <c r="F79" s="16">
        <v>13385.436105476674</v>
      </c>
      <c r="G79" s="17">
        <v>1.88</v>
      </c>
      <c r="H79" s="16">
        <v>11336.038321527374</v>
      </c>
      <c r="I79" s="17">
        <v>0</v>
      </c>
      <c r="J79" s="16">
        <v>0</v>
      </c>
      <c r="K79" s="17">
        <v>2.2999999999999998</v>
      </c>
      <c r="L79" s="16">
        <v>288.88427780930846</v>
      </c>
      <c r="M79" s="67">
        <v>27450</v>
      </c>
      <c r="N79" s="21">
        <v>2</v>
      </c>
      <c r="O79" s="69">
        <v>13730</v>
      </c>
    </row>
    <row r="80" spans="1:15">
      <c r="A80" s="19" t="s">
        <v>146</v>
      </c>
      <c r="B80" s="20" t="s">
        <v>147</v>
      </c>
      <c r="C80" s="17">
        <v>29.4</v>
      </c>
      <c r="D80" s="16">
        <v>3428.987975282525</v>
      </c>
      <c r="E80" s="17">
        <v>3.19</v>
      </c>
      <c r="F80" s="16">
        <v>8539.9082352941186</v>
      </c>
      <c r="G80" s="17">
        <v>1.08</v>
      </c>
      <c r="H80" s="16">
        <v>6512.192227260407</v>
      </c>
      <c r="I80" s="17">
        <v>0</v>
      </c>
      <c r="J80" s="16">
        <v>0</v>
      </c>
      <c r="K80" s="17">
        <v>1.35</v>
      </c>
      <c r="L80" s="16">
        <v>169.56251088807238</v>
      </c>
      <c r="M80" s="67">
        <v>18650</v>
      </c>
      <c r="N80" s="21">
        <v>2</v>
      </c>
      <c r="O80" s="69">
        <v>9330</v>
      </c>
    </row>
    <row r="81" spans="1:15">
      <c r="A81" s="19" t="s">
        <v>148</v>
      </c>
      <c r="B81" s="20" t="s">
        <v>149</v>
      </c>
      <c r="C81" s="17">
        <v>31.1</v>
      </c>
      <c r="D81" s="16">
        <v>3627.2627901798141</v>
      </c>
      <c r="E81" s="17">
        <v>6.13</v>
      </c>
      <c r="F81" s="16">
        <v>16410.544665314403</v>
      </c>
      <c r="G81" s="17">
        <v>2.19</v>
      </c>
      <c r="H81" s="16">
        <v>13205.278683055823</v>
      </c>
      <c r="I81" s="17">
        <v>0</v>
      </c>
      <c r="J81" s="16">
        <v>0</v>
      </c>
      <c r="K81" s="17">
        <v>90.083333333333329</v>
      </c>
      <c r="L81" s="16">
        <v>11314.634214197915</v>
      </c>
      <c r="M81" s="67">
        <v>44560</v>
      </c>
      <c r="N81" s="21">
        <v>2</v>
      </c>
      <c r="O81" s="69">
        <v>22280</v>
      </c>
    </row>
    <row r="82" spans="1:15">
      <c r="A82" s="19" t="s">
        <v>150</v>
      </c>
      <c r="B82" s="20" t="s">
        <v>151</v>
      </c>
      <c r="C82" s="17">
        <v>68.099999999999994</v>
      </c>
      <c r="D82" s="16">
        <v>7942.6558202972774</v>
      </c>
      <c r="E82" s="17">
        <v>8.1900000000000013</v>
      </c>
      <c r="F82" s="16">
        <v>21925.344340770796</v>
      </c>
      <c r="G82" s="17">
        <v>4</v>
      </c>
      <c r="H82" s="16">
        <v>24119.230471334839</v>
      </c>
      <c r="I82" s="17">
        <v>0</v>
      </c>
      <c r="J82" s="16">
        <v>0</v>
      </c>
      <c r="K82" s="17">
        <v>6.95</v>
      </c>
      <c r="L82" s="16">
        <v>872.93292642378003</v>
      </c>
      <c r="M82" s="67">
        <v>54860</v>
      </c>
      <c r="N82" s="21">
        <v>2</v>
      </c>
      <c r="O82" s="69">
        <v>27430</v>
      </c>
    </row>
    <row r="83" spans="1:15">
      <c r="A83" s="19" t="s">
        <v>152</v>
      </c>
      <c r="B83" s="20" t="s">
        <v>153</v>
      </c>
      <c r="C83" s="17">
        <v>31.1</v>
      </c>
      <c r="D83" s="16">
        <v>3627.2627901798141</v>
      </c>
      <c r="E83" s="17">
        <v>7.13</v>
      </c>
      <c r="F83" s="16">
        <v>19087.631886409737</v>
      </c>
      <c r="G83" s="17">
        <v>3.19</v>
      </c>
      <c r="H83" s="16">
        <v>19235.086300889532</v>
      </c>
      <c r="I83" s="17">
        <v>0.01</v>
      </c>
      <c r="J83" s="16">
        <v>826.2106</v>
      </c>
      <c r="K83" s="17">
        <v>44.716666666666669</v>
      </c>
      <c r="L83" s="16">
        <v>5616.4965026259042</v>
      </c>
      <c r="M83" s="67">
        <v>48390</v>
      </c>
      <c r="N83" s="21">
        <v>2</v>
      </c>
      <c r="O83" s="69">
        <v>24200</v>
      </c>
    </row>
    <row r="84" spans="1:15">
      <c r="A84" s="19" t="s">
        <v>154</v>
      </c>
      <c r="B84" s="20" t="s">
        <v>155</v>
      </c>
      <c r="C84" s="17">
        <v>19.899999999999999</v>
      </c>
      <c r="D84" s="16">
        <v>2320.9816567388521</v>
      </c>
      <c r="E84" s="17">
        <v>3.8</v>
      </c>
      <c r="F84" s="16">
        <v>10172.931440162272</v>
      </c>
      <c r="G84" s="17">
        <v>1.25</v>
      </c>
      <c r="H84" s="16">
        <v>7537.2595222921373</v>
      </c>
      <c r="I84" s="17">
        <v>0</v>
      </c>
      <c r="J84" s="16">
        <v>0</v>
      </c>
      <c r="K84" s="17">
        <v>3</v>
      </c>
      <c r="L84" s="16">
        <v>376.80557975127192</v>
      </c>
      <c r="M84" s="67">
        <v>20410</v>
      </c>
      <c r="N84" s="21">
        <v>2</v>
      </c>
      <c r="O84" s="69">
        <v>10210</v>
      </c>
    </row>
    <row r="85" spans="1:15">
      <c r="A85" s="19" t="s">
        <v>156</v>
      </c>
      <c r="B85" s="20" t="s">
        <v>157</v>
      </c>
      <c r="C85" s="17">
        <v>32.799999999999997</v>
      </c>
      <c r="D85" s="16">
        <v>3825.5376050771024</v>
      </c>
      <c r="E85" s="17">
        <v>7.71</v>
      </c>
      <c r="F85" s="16">
        <v>20640.342474645033</v>
      </c>
      <c r="G85" s="17">
        <v>3.09</v>
      </c>
      <c r="H85" s="16">
        <v>18632.105539106164</v>
      </c>
      <c r="I85" s="17">
        <v>0</v>
      </c>
      <c r="J85" s="16">
        <v>0</v>
      </c>
      <c r="K85" s="17">
        <v>12.483333333333333</v>
      </c>
      <c r="L85" s="16">
        <v>1567.9298846316815</v>
      </c>
      <c r="M85" s="67">
        <v>44670</v>
      </c>
      <c r="N85" s="21">
        <v>2</v>
      </c>
      <c r="O85" s="69">
        <v>22340</v>
      </c>
    </row>
    <row r="86" spans="1:15">
      <c r="A86" s="19" t="s">
        <v>158</v>
      </c>
      <c r="B86" s="20" t="s">
        <v>159</v>
      </c>
      <c r="C86" s="17">
        <v>28.6</v>
      </c>
      <c r="D86" s="16">
        <v>3335.6821800367425</v>
      </c>
      <c r="E86" s="17">
        <v>2.52</v>
      </c>
      <c r="F86" s="16">
        <v>6746.2597971602436</v>
      </c>
      <c r="G86" s="17">
        <v>0.6</v>
      </c>
      <c r="H86" s="16">
        <v>3617.8845707002256</v>
      </c>
      <c r="I86" s="17">
        <v>0</v>
      </c>
      <c r="J86" s="16">
        <v>0</v>
      </c>
      <c r="K86" s="17">
        <v>0</v>
      </c>
      <c r="L86" s="16">
        <v>0</v>
      </c>
      <c r="M86" s="67">
        <v>13700</v>
      </c>
      <c r="N86" s="21">
        <v>2</v>
      </c>
      <c r="O86" s="69">
        <v>6850</v>
      </c>
    </row>
    <row r="87" spans="1:15">
      <c r="A87" s="19" t="s">
        <v>160</v>
      </c>
      <c r="B87" s="20" t="s">
        <v>161</v>
      </c>
      <c r="C87" s="17">
        <v>27.5</v>
      </c>
      <c r="D87" s="16">
        <v>3207.3867115737903</v>
      </c>
      <c r="E87" s="17">
        <v>5.8</v>
      </c>
      <c r="F87" s="16">
        <v>15527.105882352942</v>
      </c>
      <c r="G87" s="17">
        <v>1.5</v>
      </c>
      <c r="H87" s="16">
        <v>9044.711426750564</v>
      </c>
      <c r="I87" s="17">
        <v>0</v>
      </c>
      <c r="J87" s="16">
        <v>0</v>
      </c>
      <c r="K87" s="17">
        <v>8.9166666666666661</v>
      </c>
      <c r="L87" s="16">
        <v>1119.9499175940582</v>
      </c>
      <c r="M87" s="67">
        <v>28900</v>
      </c>
      <c r="N87" s="21">
        <v>2</v>
      </c>
      <c r="O87" s="69">
        <v>14450</v>
      </c>
    </row>
    <row r="88" spans="1:15">
      <c r="A88" s="19" t="s">
        <v>162</v>
      </c>
      <c r="B88" s="20" t="s">
        <v>163</v>
      </c>
      <c r="C88" s="17">
        <v>30</v>
      </c>
      <c r="D88" s="16">
        <v>3498.9673217168624</v>
      </c>
      <c r="E88" s="17">
        <v>5.4499999999999993</v>
      </c>
      <c r="F88" s="16">
        <v>14590.125354969572</v>
      </c>
      <c r="G88" s="17">
        <v>1.92</v>
      </c>
      <c r="H88" s="16">
        <v>11577.230626240722</v>
      </c>
      <c r="I88" s="17">
        <v>0</v>
      </c>
      <c r="J88" s="16">
        <v>0</v>
      </c>
      <c r="K88" s="17">
        <v>21.283333333333335</v>
      </c>
      <c r="L88" s="16">
        <v>2673.2262519020796</v>
      </c>
      <c r="M88" s="67">
        <v>32340</v>
      </c>
      <c r="N88" s="21">
        <v>2</v>
      </c>
      <c r="O88" s="69">
        <v>16170</v>
      </c>
    </row>
    <row r="89" spans="1:15">
      <c r="A89" s="19" t="s">
        <v>164</v>
      </c>
      <c r="B89" s="20" t="s">
        <v>165</v>
      </c>
      <c r="C89" s="17">
        <v>18.8</v>
      </c>
      <c r="D89" s="16">
        <v>2192.6861882759003</v>
      </c>
      <c r="E89" s="17">
        <v>5.62</v>
      </c>
      <c r="F89" s="16">
        <v>15045.230182555782</v>
      </c>
      <c r="G89" s="17">
        <v>2.33</v>
      </c>
      <c r="H89" s="16">
        <v>14049.451749552543</v>
      </c>
      <c r="I89" s="17">
        <v>0</v>
      </c>
      <c r="J89" s="16">
        <v>0</v>
      </c>
      <c r="K89" s="17">
        <v>2.9833333333333334</v>
      </c>
      <c r="L89" s="16">
        <v>374.71221541932044</v>
      </c>
      <c r="M89" s="67">
        <v>31660</v>
      </c>
      <c r="N89" s="21">
        <v>2</v>
      </c>
      <c r="O89" s="69">
        <v>15830</v>
      </c>
    </row>
    <row r="90" spans="1:15">
      <c r="A90" s="19" t="s">
        <v>166</v>
      </c>
      <c r="B90" s="20" t="s">
        <v>167</v>
      </c>
      <c r="C90" s="17">
        <v>26.6</v>
      </c>
      <c r="D90" s="16">
        <v>3102.417691922285</v>
      </c>
      <c r="E90" s="17">
        <v>14.919999999999998</v>
      </c>
      <c r="F90" s="16">
        <v>39942.141338742389</v>
      </c>
      <c r="G90" s="17">
        <v>2.0499999999999998</v>
      </c>
      <c r="H90" s="16">
        <v>12361.105616559104</v>
      </c>
      <c r="I90" s="17">
        <v>0</v>
      </c>
      <c r="J90" s="16">
        <v>0</v>
      </c>
      <c r="K90" s="17">
        <v>5.8666666666666663</v>
      </c>
      <c r="L90" s="16">
        <v>736.8642448469318</v>
      </c>
      <c r="M90" s="67">
        <v>56140</v>
      </c>
      <c r="N90" s="21">
        <v>2</v>
      </c>
      <c r="O90" s="69">
        <v>28070</v>
      </c>
    </row>
    <row r="91" spans="1:15">
      <c r="A91" s="19" t="s">
        <v>168</v>
      </c>
      <c r="B91" s="20" t="s">
        <v>169</v>
      </c>
      <c r="C91" s="17">
        <v>11.6</v>
      </c>
      <c r="D91" s="16">
        <v>1352.9340310638534</v>
      </c>
      <c r="E91" s="17">
        <v>1.7799999999999998</v>
      </c>
      <c r="F91" s="16">
        <v>4765.2152535496953</v>
      </c>
      <c r="G91" s="17">
        <v>0.65</v>
      </c>
      <c r="H91" s="16">
        <v>3919.3749515919112</v>
      </c>
      <c r="I91" s="17">
        <v>0</v>
      </c>
      <c r="J91" s="16">
        <v>0</v>
      </c>
      <c r="K91" s="17">
        <v>1.85</v>
      </c>
      <c r="L91" s="16">
        <v>232.36344084661772</v>
      </c>
      <c r="M91" s="67">
        <v>10270</v>
      </c>
      <c r="N91" s="21">
        <v>1</v>
      </c>
      <c r="O91" s="69">
        <v>10270</v>
      </c>
    </row>
    <row r="92" spans="1:15">
      <c r="A92" s="19" t="s">
        <v>170</v>
      </c>
      <c r="B92" s="20" t="s">
        <v>171</v>
      </c>
      <c r="C92" s="17">
        <v>13.9</v>
      </c>
      <c r="D92" s="16">
        <v>1621.1881923954795</v>
      </c>
      <c r="E92" s="17">
        <v>2.44</v>
      </c>
      <c r="F92" s="16">
        <v>6532.0928194726166</v>
      </c>
      <c r="G92" s="17">
        <v>0.87</v>
      </c>
      <c r="H92" s="16">
        <v>5245.9326275153271</v>
      </c>
      <c r="I92" s="17">
        <v>0</v>
      </c>
      <c r="J92" s="16">
        <v>0</v>
      </c>
      <c r="K92" s="17">
        <v>20.266666666666666</v>
      </c>
      <c r="L92" s="16">
        <v>2545.5310276530372</v>
      </c>
      <c r="M92" s="67">
        <v>15940</v>
      </c>
      <c r="N92" s="21">
        <v>1</v>
      </c>
      <c r="O92" s="69">
        <v>15940</v>
      </c>
    </row>
    <row r="93" spans="1:15">
      <c r="A93" s="19" t="s">
        <v>172</v>
      </c>
      <c r="B93" s="20" t="s">
        <v>173</v>
      </c>
      <c r="C93" s="17">
        <v>25.6</v>
      </c>
      <c r="D93" s="16">
        <v>2985.7854478650561</v>
      </c>
      <c r="E93" s="17">
        <v>2.06</v>
      </c>
      <c r="F93" s="16">
        <v>5514.7996754563901</v>
      </c>
      <c r="G93" s="17">
        <v>0.13</v>
      </c>
      <c r="H93" s="16">
        <v>783.87499031838229</v>
      </c>
      <c r="I93" s="17">
        <v>0.01</v>
      </c>
      <c r="J93" s="16">
        <v>826.2106</v>
      </c>
      <c r="K93" s="17">
        <v>8.65</v>
      </c>
      <c r="L93" s="16">
        <v>1086.4560882828341</v>
      </c>
      <c r="M93" s="67">
        <v>11200</v>
      </c>
      <c r="N93" s="21">
        <v>1</v>
      </c>
      <c r="O93" s="69">
        <v>11200</v>
      </c>
    </row>
    <row r="94" spans="1:15">
      <c r="A94" s="19" t="s">
        <v>174</v>
      </c>
      <c r="B94" s="20" t="s">
        <v>175</v>
      </c>
      <c r="C94" s="17">
        <v>13.6</v>
      </c>
      <c r="D94" s="16">
        <v>1586.198519178311</v>
      </c>
      <c r="E94" s="17">
        <v>3.08</v>
      </c>
      <c r="F94" s="16">
        <v>8245.4286409736324</v>
      </c>
      <c r="G94" s="17">
        <v>1.01</v>
      </c>
      <c r="H94" s="16">
        <v>6090.105694012047</v>
      </c>
      <c r="I94" s="17">
        <v>0</v>
      </c>
      <c r="J94" s="16">
        <v>0</v>
      </c>
      <c r="K94" s="17">
        <v>0</v>
      </c>
      <c r="L94" s="16">
        <v>0</v>
      </c>
      <c r="M94" s="67">
        <v>15920</v>
      </c>
      <c r="N94" s="21">
        <v>1</v>
      </c>
      <c r="O94" s="69">
        <v>15920</v>
      </c>
    </row>
    <row r="95" spans="1:15">
      <c r="A95" s="19" t="s">
        <v>176</v>
      </c>
      <c r="B95" s="20" t="s">
        <v>177</v>
      </c>
      <c r="C95" s="17">
        <v>19.3</v>
      </c>
      <c r="D95" s="16">
        <v>2251.002310304515</v>
      </c>
      <c r="E95" s="17">
        <v>3.18</v>
      </c>
      <c r="F95" s="16">
        <v>8513.1373630831658</v>
      </c>
      <c r="G95" s="17">
        <v>0.96</v>
      </c>
      <c r="H95" s="16">
        <v>5788.615313120361</v>
      </c>
      <c r="I95" s="17">
        <v>0</v>
      </c>
      <c r="J95" s="16">
        <v>0</v>
      </c>
      <c r="K95" s="17">
        <v>7.0666666666666664</v>
      </c>
      <c r="L95" s="16">
        <v>887.58647674744054</v>
      </c>
      <c r="M95" s="67">
        <v>17440</v>
      </c>
      <c r="N95" s="21">
        <v>1</v>
      </c>
      <c r="O95" s="69">
        <v>17440</v>
      </c>
    </row>
    <row r="96" spans="1:15">
      <c r="A96" s="19" t="s">
        <v>178</v>
      </c>
      <c r="B96" s="20" t="s">
        <v>179</v>
      </c>
      <c r="C96" s="17">
        <v>27.5</v>
      </c>
      <c r="D96" s="16">
        <v>3207.3867115737903</v>
      </c>
      <c r="E96" s="17">
        <v>6.26</v>
      </c>
      <c r="F96" s="16">
        <v>16758.566004056796</v>
      </c>
      <c r="G96" s="17">
        <v>2.57</v>
      </c>
      <c r="H96" s="16">
        <v>15496.605577832634</v>
      </c>
      <c r="I96" s="17">
        <v>0</v>
      </c>
      <c r="J96" s="16">
        <v>0</v>
      </c>
      <c r="K96" s="17">
        <v>11.65</v>
      </c>
      <c r="L96" s="16">
        <v>1463.2616680341062</v>
      </c>
      <c r="M96" s="67">
        <v>36930</v>
      </c>
      <c r="N96" s="21">
        <v>2</v>
      </c>
      <c r="O96" s="69">
        <v>18470</v>
      </c>
    </row>
    <row r="97" spans="1:15">
      <c r="A97" s="19" t="s">
        <v>180</v>
      </c>
      <c r="B97" s="20" t="s">
        <v>181</v>
      </c>
      <c r="C97" s="17">
        <v>31.6</v>
      </c>
      <c r="D97" s="16">
        <v>3685.5789122084284</v>
      </c>
      <c r="E97" s="17">
        <v>5.54</v>
      </c>
      <c r="F97" s="16">
        <v>14831.063204868155</v>
      </c>
      <c r="G97" s="17">
        <v>1.7</v>
      </c>
      <c r="H97" s="16">
        <v>10250.672950317306</v>
      </c>
      <c r="I97" s="17">
        <v>0</v>
      </c>
      <c r="J97" s="16">
        <v>0</v>
      </c>
      <c r="K97" s="17">
        <v>1.8</v>
      </c>
      <c r="L97" s="16">
        <v>226.08334785076318</v>
      </c>
      <c r="M97" s="67">
        <v>28990</v>
      </c>
      <c r="N97" s="21">
        <v>2</v>
      </c>
      <c r="O97" s="69">
        <v>14500</v>
      </c>
    </row>
    <row r="98" spans="1:15">
      <c r="A98" s="19" t="s">
        <v>182</v>
      </c>
      <c r="B98" s="20" t="s">
        <v>183</v>
      </c>
      <c r="C98" s="17">
        <v>16.399999999999999</v>
      </c>
      <c r="D98" s="16">
        <v>1912.7688025385512</v>
      </c>
      <c r="E98" s="17">
        <v>5.96</v>
      </c>
      <c r="F98" s="16">
        <v>15955.439837728196</v>
      </c>
      <c r="G98" s="17">
        <v>2.15</v>
      </c>
      <c r="H98" s="16">
        <v>12964.086378342476</v>
      </c>
      <c r="I98" s="17">
        <v>0.02</v>
      </c>
      <c r="J98" s="16">
        <v>1652.4212</v>
      </c>
      <c r="K98" s="17">
        <v>35.116666666666667</v>
      </c>
      <c r="L98" s="16">
        <v>4410.7186474218333</v>
      </c>
      <c r="M98" s="67">
        <v>36900</v>
      </c>
      <c r="N98" s="21">
        <v>2</v>
      </c>
      <c r="O98" s="69">
        <v>18450</v>
      </c>
    </row>
    <row r="99" spans="1:15">
      <c r="A99" s="19" t="s">
        <v>184</v>
      </c>
      <c r="B99" s="20" t="s">
        <v>185</v>
      </c>
      <c r="C99" s="17">
        <v>15.2</v>
      </c>
      <c r="D99" s="16">
        <v>1772.810109669877</v>
      </c>
      <c r="E99" s="17">
        <v>8.2199999999999989</v>
      </c>
      <c r="F99" s="16">
        <v>22005.656957403648</v>
      </c>
      <c r="G99" s="17">
        <v>2.79</v>
      </c>
      <c r="H99" s="16">
        <v>16823.163253756051</v>
      </c>
      <c r="I99" s="17">
        <v>0</v>
      </c>
      <c r="J99" s="16">
        <v>0</v>
      </c>
      <c r="K99" s="17">
        <v>13.85</v>
      </c>
      <c r="L99" s="16">
        <v>1739.5857598517055</v>
      </c>
      <c r="M99" s="67">
        <v>42340</v>
      </c>
      <c r="N99" s="21">
        <v>2</v>
      </c>
      <c r="O99" s="69">
        <v>21170</v>
      </c>
    </row>
    <row r="100" spans="1:15">
      <c r="A100" s="19" t="s">
        <v>186</v>
      </c>
      <c r="B100" s="20" t="s">
        <v>187</v>
      </c>
      <c r="C100" s="17">
        <v>26.5</v>
      </c>
      <c r="D100" s="16">
        <v>3090.7544675165618</v>
      </c>
      <c r="E100" s="17">
        <v>9.82</v>
      </c>
      <c r="F100" s="16">
        <v>26288.996511156191</v>
      </c>
      <c r="G100" s="17">
        <v>4.62</v>
      </c>
      <c r="H100" s="16">
        <v>27857.711194391741</v>
      </c>
      <c r="I100" s="17">
        <v>0</v>
      </c>
      <c r="J100" s="16">
        <v>0</v>
      </c>
      <c r="K100" s="17">
        <v>5.2833333333333332</v>
      </c>
      <c r="L100" s="16">
        <v>663.5964932286289</v>
      </c>
      <c r="M100" s="67">
        <v>57900</v>
      </c>
      <c r="N100" s="21">
        <v>2</v>
      </c>
      <c r="O100" s="69">
        <v>28950</v>
      </c>
    </row>
    <row r="101" spans="1:15">
      <c r="A101" s="19" t="s">
        <v>188</v>
      </c>
      <c r="B101" s="20" t="s">
        <v>189</v>
      </c>
      <c r="C101" s="17">
        <v>58.6</v>
      </c>
      <c r="D101" s="16">
        <v>6834.6495017536045</v>
      </c>
      <c r="E101" s="17">
        <v>7.48</v>
      </c>
      <c r="F101" s="16">
        <v>20024.612413793107</v>
      </c>
      <c r="G101" s="17">
        <v>3.18</v>
      </c>
      <c r="H101" s="16">
        <v>19174.788224711199</v>
      </c>
      <c r="I101" s="17">
        <v>0</v>
      </c>
      <c r="J101" s="16">
        <v>0</v>
      </c>
      <c r="K101" s="17">
        <v>5.6166666666666663</v>
      </c>
      <c r="L101" s="16">
        <v>705.46377986765913</v>
      </c>
      <c r="M101" s="67">
        <v>46740</v>
      </c>
      <c r="N101" s="21">
        <v>2</v>
      </c>
      <c r="O101" s="69">
        <v>23370</v>
      </c>
    </row>
    <row r="102" spans="1:15">
      <c r="A102" s="19" t="s">
        <v>190</v>
      </c>
      <c r="B102" s="20" t="s">
        <v>191</v>
      </c>
      <c r="C102" s="17">
        <v>26</v>
      </c>
      <c r="D102" s="16">
        <v>3032.4383454879476</v>
      </c>
      <c r="E102" s="17">
        <v>5.26</v>
      </c>
      <c r="F102" s="16">
        <v>14081.47878296146</v>
      </c>
      <c r="G102" s="17">
        <v>1.94</v>
      </c>
      <c r="H102" s="16">
        <v>11697.826778597397</v>
      </c>
      <c r="I102" s="17">
        <v>0</v>
      </c>
      <c r="J102" s="16">
        <v>0</v>
      </c>
      <c r="K102" s="17">
        <v>7.8666666666666663</v>
      </c>
      <c r="L102" s="16">
        <v>988.06796468111304</v>
      </c>
      <c r="M102" s="67">
        <v>29800</v>
      </c>
      <c r="N102" s="21">
        <v>2</v>
      </c>
      <c r="O102" s="69">
        <v>14900</v>
      </c>
    </row>
    <row r="103" spans="1:15">
      <c r="A103" s="19" t="s">
        <v>192</v>
      </c>
      <c r="B103" s="20" t="s">
        <v>193</v>
      </c>
      <c r="C103" s="17">
        <v>19.5</v>
      </c>
      <c r="D103" s="16">
        <v>2274.3287591159606</v>
      </c>
      <c r="E103" s="17">
        <v>1.67</v>
      </c>
      <c r="F103" s="16">
        <v>4470.735659229209</v>
      </c>
      <c r="G103" s="17">
        <v>0.36</v>
      </c>
      <c r="H103" s="16">
        <v>2170.7307424201354</v>
      </c>
      <c r="I103" s="17">
        <v>0</v>
      </c>
      <c r="J103" s="16">
        <v>0</v>
      </c>
      <c r="K103" s="17">
        <v>3.3833333333333333</v>
      </c>
      <c r="L103" s="16">
        <v>424.95295938615669</v>
      </c>
      <c r="M103" s="67">
        <v>9340</v>
      </c>
      <c r="N103" s="21">
        <v>2</v>
      </c>
      <c r="O103" s="69">
        <v>4670</v>
      </c>
    </row>
    <row r="104" spans="1:15">
      <c r="A104" s="19" t="s">
        <v>194</v>
      </c>
      <c r="B104" s="20" t="s">
        <v>195</v>
      </c>
      <c r="C104" s="17">
        <v>18.899999999999999</v>
      </c>
      <c r="D104" s="16">
        <v>2204.3494126816231</v>
      </c>
      <c r="E104" s="17">
        <v>4.8</v>
      </c>
      <c r="F104" s="16">
        <v>12850.018661257607</v>
      </c>
      <c r="G104" s="17">
        <v>1.89</v>
      </c>
      <c r="H104" s="16">
        <v>11396.336397705711</v>
      </c>
      <c r="I104" s="17">
        <v>0.02</v>
      </c>
      <c r="J104" s="16">
        <v>1652.4212</v>
      </c>
      <c r="K104" s="17">
        <v>12.266666666666667</v>
      </c>
      <c r="L104" s="16">
        <v>1540.716148316312</v>
      </c>
      <c r="M104" s="67">
        <v>29640</v>
      </c>
      <c r="N104" s="21">
        <v>2</v>
      </c>
      <c r="O104" s="69">
        <v>14820</v>
      </c>
    </row>
    <row r="105" spans="1:15">
      <c r="A105" s="19" t="s">
        <v>196</v>
      </c>
      <c r="B105" s="20" t="s">
        <v>197</v>
      </c>
      <c r="C105" s="17">
        <v>70.7</v>
      </c>
      <c r="D105" s="16">
        <v>8245.8996548460727</v>
      </c>
      <c r="E105" s="17">
        <v>5.43</v>
      </c>
      <c r="F105" s="16">
        <v>14536.583610547666</v>
      </c>
      <c r="G105" s="17">
        <v>1.45</v>
      </c>
      <c r="H105" s="16">
        <v>8743.2210458588779</v>
      </c>
      <c r="I105" s="17">
        <v>0</v>
      </c>
      <c r="J105" s="16">
        <v>0</v>
      </c>
      <c r="K105" s="17">
        <v>35.116666666666667</v>
      </c>
      <c r="L105" s="16">
        <v>4410.7186474218333</v>
      </c>
      <c r="M105" s="67">
        <v>35940</v>
      </c>
      <c r="N105" s="21">
        <v>2</v>
      </c>
      <c r="O105" s="69">
        <v>17970</v>
      </c>
    </row>
    <row r="106" spans="1:15">
      <c r="A106" s="19" t="s">
        <v>198</v>
      </c>
      <c r="B106" s="20" t="s">
        <v>199</v>
      </c>
      <c r="C106" s="17">
        <v>38.799999999999997</v>
      </c>
      <c r="D106" s="16">
        <v>4525.3310694204747</v>
      </c>
      <c r="E106" s="17">
        <v>6.22</v>
      </c>
      <c r="F106" s="16">
        <v>16651.482515212982</v>
      </c>
      <c r="G106" s="17">
        <v>2.12</v>
      </c>
      <c r="H106" s="16">
        <v>12783.192149807464</v>
      </c>
      <c r="I106" s="17">
        <v>0</v>
      </c>
      <c r="J106" s="16">
        <v>0</v>
      </c>
      <c r="K106" s="17">
        <v>11.133333333333333</v>
      </c>
      <c r="L106" s="16">
        <v>1398.3673737436093</v>
      </c>
      <c r="M106" s="67">
        <v>35360</v>
      </c>
      <c r="N106" s="21">
        <v>2</v>
      </c>
      <c r="O106" s="69">
        <v>17680</v>
      </c>
    </row>
    <row r="107" spans="1:15">
      <c r="A107" s="19" t="s">
        <v>200</v>
      </c>
      <c r="B107" s="20" t="s">
        <v>201</v>
      </c>
      <c r="C107" s="17">
        <v>48.1</v>
      </c>
      <c r="D107" s="16">
        <v>5610.010939152703</v>
      </c>
      <c r="E107" s="17">
        <v>9.4700000000000006</v>
      </c>
      <c r="F107" s="16">
        <v>25352.015983772824</v>
      </c>
      <c r="G107" s="17">
        <v>4.57</v>
      </c>
      <c r="H107" s="16">
        <v>27556.220813500055</v>
      </c>
      <c r="I107" s="17">
        <v>0</v>
      </c>
      <c r="J107" s="16">
        <v>0</v>
      </c>
      <c r="K107" s="17">
        <v>33.833333333333336</v>
      </c>
      <c r="L107" s="16">
        <v>4249.5295938615673</v>
      </c>
      <c r="M107" s="67">
        <v>62770</v>
      </c>
      <c r="N107" s="21">
        <v>2</v>
      </c>
      <c r="O107" s="69">
        <v>31390</v>
      </c>
    </row>
    <row r="108" spans="1:15">
      <c r="A108" s="19" t="s">
        <v>202</v>
      </c>
      <c r="B108" s="20" t="s">
        <v>203</v>
      </c>
      <c r="C108" s="17">
        <v>49.9</v>
      </c>
      <c r="D108" s="16">
        <v>5819.9489784557145</v>
      </c>
      <c r="E108" s="17">
        <v>4.12</v>
      </c>
      <c r="F108" s="16">
        <v>11029.59935091278</v>
      </c>
      <c r="G108" s="17">
        <v>1.39</v>
      </c>
      <c r="H108" s="16">
        <v>8381.4325887888554</v>
      </c>
      <c r="I108" s="17">
        <v>0</v>
      </c>
      <c r="J108" s="16">
        <v>0</v>
      </c>
      <c r="K108" s="17">
        <v>0.18333333333333332</v>
      </c>
      <c r="L108" s="16">
        <v>23.027007651466619</v>
      </c>
      <c r="M108" s="67">
        <v>25250</v>
      </c>
      <c r="N108" s="21">
        <v>2</v>
      </c>
      <c r="O108" s="69">
        <v>12630</v>
      </c>
    </row>
    <row r="109" spans="1:15">
      <c r="A109" s="19" t="s">
        <v>204</v>
      </c>
      <c r="B109" s="20" t="s">
        <v>205</v>
      </c>
      <c r="C109" s="17">
        <v>19.7</v>
      </c>
      <c r="D109" s="16">
        <v>2297.6552079274061</v>
      </c>
      <c r="E109" s="17">
        <v>5.15</v>
      </c>
      <c r="F109" s="16">
        <v>13786.999188640975</v>
      </c>
      <c r="G109" s="17">
        <v>2.14</v>
      </c>
      <c r="H109" s="16">
        <v>12903.788302164139</v>
      </c>
      <c r="I109" s="17">
        <v>0</v>
      </c>
      <c r="J109" s="16">
        <v>0</v>
      </c>
      <c r="K109" s="17">
        <v>41.266666666666666</v>
      </c>
      <c r="L109" s="16">
        <v>5183.170085911941</v>
      </c>
      <c r="M109" s="67">
        <v>34170</v>
      </c>
      <c r="N109" s="21">
        <v>2</v>
      </c>
      <c r="O109" s="69">
        <v>17090</v>
      </c>
    </row>
    <row r="110" spans="1:15">
      <c r="A110" s="19" t="s">
        <v>206</v>
      </c>
      <c r="B110" s="20" t="s">
        <v>207</v>
      </c>
      <c r="C110" s="17">
        <v>49.9</v>
      </c>
      <c r="D110" s="16">
        <v>5819.9489784557145</v>
      </c>
      <c r="E110" s="17">
        <v>7.3900000000000006</v>
      </c>
      <c r="F110" s="16">
        <v>19783.674563894525</v>
      </c>
      <c r="G110" s="17">
        <v>2.81</v>
      </c>
      <c r="H110" s="16">
        <v>16943.759406112724</v>
      </c>
      <c r="I110" s="17">
        <v>0</v>
      </c>
      <c r="J110" s="16">
        <v>0</v>
      </c>
      <c r="K110" s="17">
        <v>0</v>
      </c>
      <c r="L110" s="16">
        <v>0</v>
      </c>
      <c r="M110" s="67">
        <v>42550</v>
      </c>
      <c r="N110" s="21">
        <v>2</v>
      </c>
      <c r="O110" s="69">
        <v>21280</v>
      </c>
    </row>
    <row r="111" spans="1:15">
      <c r="A111" s="19" t="s">
        <v>208</v>
      </c>
      <c r="B111" s="20" t="s">
        <v>209</v>
      </c>
      <c r="C111" s="17">
        <v>77.3</v>
      </c>
      <c r="D111" s="16">
        <v>9015.672465623782</v>
      </c>
      <c r="E111" s="17">
        <v>6.51</v>
      </c>
      <c r="F111" s="16">
        <v>17427.837809330627</v>
      </c>
      <c r="G111" s="17">
        <v>2.4</v>
      </c>
      <c r="H111" s="16">
        <v>14471.538282800902</v>
      </c>
      <c r="I111" s="17">
        <v>0</v>
      </c>
      <c r="J111" s="16">
        <v>0</v>
      </c>
      <c r="K111" s="17">
        <v>102.03333333333333</v>
      </c>
      <c r="L111" s="16">
        <v>12815.576440207149</v>
      </c>
      <c r="M111" s="67">
        <v>53730</v>
      </c>
      <c r="N111" s="21">
        <v>2</v>
      </c>
      <c r="O111" s="69">
        <v>26870</v>
      </c>
    </row>
    <row r="112" spans="1:15">
      <c r="A112" s="19" t="s">
        <v>210</v>
      </c>
      <c r="B112" s="20" t="s">
        <v>211</v>
      </c>
      <c r="C112" s="17">
        <v>27.6</v>
      </c>
      <c r="D112" s="16">
        <v>3219.0499359795135</v>
      </c>
      <c r="E112" s="17">
        <v>2.8899999999999997</v>
      </c>
      <c r="F112" s="16">
        <v>7736.7820689655164</v>
      </c>
      <c r="G112" s="17">
        <v>0.94</v>
      </c>
      <c r="H112" s="16">
        <v>5668.0191607636871</v>
      </c>
      <c r="I112" s="17">
        <v>0</v>
      </c>
      <c r="J112" s="16">
        <v>0</v>
      </c>
      <c r="K112" s="17">
        <v>0.95</v>
      </c>
      <c r="L112" s="16">
        <v>119.32176692123612</v>
      </c>
      <c r="M112" s="67">
        <v>16740</v>
      </c>
      <c r="N112" s="21">
        <v>1</v>
      </c>
      <c r="O112" s="69">
        <v>16740</v>
      </c>
    </row>
    <row r="113" spans="1:15">
      <c r="A113" s="19" t="s">
        <v>212</v>
      </c>
      <c r="B113" s="20" t="s">
        <v>213</v>
      </c>
      <c r="C113" s="17">
        <v>15.6</v>
      </c>
      <c r="D113" s="16">
        <v>1819.4630072927685</v>
      </c>
      <c r="E113" s="17">
        <v>9.69</v>
      </c>
      <c r="F113" s="16">
        <v>25940.975172413793</v>
      </c>
      <c r="G113" s="17">
        <v>0.77</v>
      </c>
      <c r="H113" s="16">
        <v>4642.9518657319568</v>
      </c>
      <c r="I113" s="17">
        <v>0</v>
      </c>
      <c r="J113" s="16">
        <v>0</v>
      </c>
      <c r="K113" s="17">
        <v>35.549999999999997</v>
      </c>
      <c r="L113" s="16">
        <v>4465.1461200525719</v>
      </c>
      <c r="M113" s="67">
        <v>36870</v>
      </c>
      <c r="N113" s="21">
        <v>1</v>
      </c>
      <c r="O113" s="69">
        <v>36870</v>
      </c>
    </row>
    <row r="114" spans="1:15">
      <c r="A114" s="19" t="s">
        <v>214</v>
      </c>
      <c r="B114" s="20" t="s">
        <v>215</v>
      </c>
      <c r="C114" s="17">
        <v>20.100000000000001</v>
      </c>
      <c r="D114" s="16">
        <v>2344.308105550298</v>
      </c>
      <c r="E114" s="17">
        <v>2.7800000000000002</v>
      </c>
      <c r="F114" s="16">
        <v>7442.3024746450319</v>
      </c>
      <c r="G114" s="17">
        <v>1.1000000000000001</v>
      </c>
      <c r="H114" s="16">
        <v>6632.7883796170809</v>
      </c>
      <c r="I114" s="17">
        <v>0</v>
      </c>
      <c r="J114" s="16">
        <v>0</v>
      </c>
      <c r="K114" s="17">
        <v>0</v>
      </c>
      <c r="L114" s="16">
        <v>0</v>
      </c>
      <c r="M114" s="67">
        <v>16420</v>
      </c>
      <c r="N114" s="21">
        <v>1</v>
      </c>
      <c r="O114" s="69">
        <v>16420</v>
      </c>
    </row>
    <row r="115" spans="1:15">
      <c r="A115" s="19" t="s">
        <v>216</v>
      </c>
      <c r="B115" s="20" t="s">
        <v>217</v>
      </c>
      <c r="C115" s="17">
        <v>54.4</v>
      </c>
      <c r="D115" s="16">
        <v>6344.7940767132441</v>
      </c>
      <c r="E115" s="17">
        <v>3.26</v>
      </c>
      <c r="F115" s="16">
        <v>8727.3043407707901</v>
      </c>
      <c r="G115" s="17">
        <v>1.41</v>
      </c>
      <c r="H115" s="16">
        <v>8502.0287411455301</v>
      </c>
      <c r="I115" s="17">
        <v>0</v>
      </c>
      <c r="J115" s="16">
        <v>0</v>
      </c>
      <c r="K115" s="17">
        <v>32.266666666666666</v>
      </c>
      <c r="L115" s="16">
        <v>4052.7533466581249</v>
      </c>
      <c r="M115" s="67">
        <v>27630</v>
      </c>
      <c r="N115" s="21">
        <v>1</v>
      </c>
      <c r="O115" s="69">
        <v>27630</v>
      </c>
    </row>
    <row r="116" spans="1:15">
      <c r="A116" s="19" t="s">
        <v>218</v>
      </c>
      <c r="B116" s="20" t="s">
        <v>219</v>
      </c>
      <c r="C116" s="17">
        <v>28.9</v>
      </c>
      <c r="D116" s="16">
        <v>3370.6718532539107</v>
      </c>
      <c r="E116" s="17">
        <v>2.9</v>
      </c>
      <c r="F116" s="16">
        <v>7763.552941176471</v>
      </c>
      <c r="G116" s="17">
        <v>1.38</v>
      </c>
      <c r="H116" s="16">
        <v>8321.1345126105189</v>
      </c>
      <c r="I116" s="17">
        <v>0</v>
      </c>
      <c r="J116" s="16">
        <v>0</v>
      </c>
      <c r="K116" s="17">
        <v>0.35</v>
      </c>
      <c r="L116" s="16">
        <v>43.960650970981725</v>
      </c>
      <c r="M116" s="67">
        <v>19500</v>
      </c>
      <c r="N116" s="21">
        <v>1</v>
      </c>
      <c r="O116" s="69">
        <v>19500</v>
      </c>
    </row>
    <row r="117" spans="1:15">
      <c r="A117" s="19" t="s">
        <v>220</v>
      </c>
      <c r="B117" s="20" t="s">
        <v>221</v>
      </c>
      <c r="C117" s="17">
        <v>32.1</v>
      </c>
      <c r="D117" s="16">
        <v>3743.8950342370431</v>
      </c>
      <c r="E117" s="17">
        <v>5.05</v>
      </c>
      <c r="F117" s="16">
        <v>13519.29046653144</v>
      </c>
      <c r="G117" s="17">
        <v>2.0499999999999998</v>
      </c>
      <c r="H117" s="16">
        <v>12361.105616559104</v>
      </c>
      <c r="I117" s="17">
        <v>0.08</v>
      </c>
      <c r="J117" s="16">
        <v>6609.6848</v>
      </c>
      <c r="K117" s="17">
        <v>0</v>
      </c>
      <c r="L117" s="16">
        <v>0</v>
      </c>
      <c r="M117" s="67">
        <v>36230</v>
      </c>
      <c r="N117" s="21">
        <v>2</v>
      </c>
      <c r="O117" s="69">
        <v>18120</v>
      </c>
    </row>
    <row r="118" spans="1:15">
      <c r="A118" s="19" t="s">
        <v>222</v>
      </c>
      <c r="B118" s="20" t="s">
        <v>223</v>
      </c>
      <c r="C118" s="17">
        <v>51.3</v>
      </c>
      <c r="D118" s="16">
        <v>5983.234120135834</v>
      </c>
      <c r="E118" s="17">
        <v>18.900000000000002</v>
      </c>
      <c r="F118" s="16">
        <v>50596.948478701837</v>
      </c>
      <c r="G118" s="17">
        <v>2.48</v>
      </c>
      <c r="H118" s="16">
        <v>14953.9228922276</v>
      </c>
      <c r="I118" s="17">
        <v>0</v>
      </c>
      <c r="J118" s="16">
        <v>0</v>
      </c>
      <c r="K118" s="17">
        <v>45.416666666666664</v>
      </c>
      <c r="L118" s="16">
        <v>5704.4178045678664</v>
      </c>
      <c r="M118" s="67">
        <v>77240</v>
      </c>
      <c r="N118" s="21">
        <v>2</v>
      </c>
      <c r="O118" s="69">
        <v>38620</v>
      </c>
    </row>
    <row r="119" spans="1:15">
      <c r="A119" s="19" t="s">
        <v>224</v>
      </c>
      <c r="B119" s="20" t="s">
        <v>225</v>
      </c>
      <c r="C119" s="17">
        <v>45.6</v>
      </c>
      <c r="D119" s="16">
        <v>5318.4303290096314</v>
      </c>
      <c r="E119" s="17">
        <v>5.98</v>
      </c>
      <c r="F119" s="16">
        <v>16008.981582150103</v>
      </c>
      <c r="G119" s="17">
        <v>2.31</v>
      </c>
      <c r="H119" s="16">
        <v>13928.85559719587</v>
      </c>
      <c r="I119" s="17">
        <v>0</v>
      </c>
      <c r="J119" s="16">
        <v>0</v>
      </c>
      <c r="K119" s="17">
        <v>8.2666666666666675</v>
      </c>
      <c r="L119" s="16">
        <v>1038.3087086479495</v>
      </c>
      <c r="M119" s="67">
        <v>36290</v>
      </c>
      <c r="N119" s="21">
        <v>2</v>
      </c>
      <c r="O119" s="69">
        <v>18150</v>
      </c>
    </row>
    <row r="120" spans="1:15">
      <c r="A120" s="19" t="s">
        <v>226</v>
      </c>
      <c r="B120" s="20" t="s">
        <v>227</v>
      </c>
      <c r="C120" s="17">
        <v>29.3</v>
      </c>
      <c r="D120" s="16">
        <v>3417.3247508768022</v>
      </c>
      <c r="E120" s="17">
        <v>8.8099999999999987</v>
      </c>
      <c r="F120" s="16">
        <v>23585.138417849896</v>
      </c>
      <c r="G120" s="17">
        <v>3</v>
      </c>
      <c r="H120" s="16">
        <v>18089.422853501128</v>
      </c>
      <c r="I120" s="17">
        <v>0</v>
      </c>
      <c r="J120" s="16">
        <v>0</v>
      </c>
      <c r="K120" s="17">
        <v>0</v>
      </c>
      <c r="L120" s="16">
        <v>0</v>
      </c>
      <c r="M120" s="67">
        <v>45090</v>
      </c>
      <c r="N120" s="21">
        <v>2</v>
      </c>
      <c r="O120" s="69">
        <v>22550</v>
      </c>
    </row>
    <row r="121" spans="1:15">
      <c r="A121" s="19" t="s">
        <v>228</v>
      </c>
      <c r="B121" s="20" t="s">
        <v>229</v>
      </c>
      <c r="C121" s="17">
        <v>34</v>
      </c>
      <c r="D121" s="16">
        <v>3965.4962979457773</v>
      </c>
      <c r="E121" s="17">
        <v>9.19</v>
      </c>
      <c r="F121" s="16">
        <v>24602.431561866124</v>
      </c>
      <c r="G121" s="17">
        <v>3.3</v>
      </c>
      <c r="H121" s="16">
        <v>19898.365138851241</v>
      </c>
      <c r="I121" s="17">
        <v>0</v>
      </c>
      <c r="J121" s="16">
        <v>0</v>
      </c>
      <c r="K121" s="17">
        <v>22.716666666666665</v>
      </c>
      <c r="L121" s="16">
        <v>2853.2555844499088</v>
      </c>
      <c r="M121" s="67">
        <v>51320</v>
      </c>
      <c r="N121" s="21">
        <v>2</v>
      </c>
      <c r="O121" s="69">
        <v>25660</v>
      </c>
    </row>
    <row r="122" spans="1:15">
      <c r="A122" s="19" t="s">
        <v>230</v>
      </c>
      <c r="B122" s="20" t="s">
        <v>231</v>
      </c>
      <c r="C122" s="17">
        <v>46.9</v>
      </c>
      <c r="D122" s="16">
        <v>5470.0522462840281</v>
      </c>
      <c r="E122" s="17">
        <v>3.5999999999999996</v>
      </c>
      <c r="F122" s="16">
        <v>9637.5139959432036</v>
      </c>
      <c r="G122" s="17">
        <v>1.34</v>
      </c>
      <c r="H122" s="16">
        <v>8079.9422078971711</v>
      </c>
      <c r="I122" s="17">
        <v>0</v>
      </c>
      <c r="J122" s="16">
        <v>0</v>
      </c>
      <c r="K122" s="17">
        <v>231.36666666666667</v>
      </c>
      <c r="L122" s="16">
        <v>29060.083656150873</v>
      </c>
      <c r="M122" s="67">
        <v>52250</v>
      </c>
      <c r="N122" s="21">
        <v>2</v>
      </c>
      <c r="O122" s="69">
        <v>26130</v>
      </c>
    </row>
    <row r="123" spans="1:15">
      <c r="A123" s="19" t="s">
        <v>232</v>
      </c>
      <c r="B123" s="20" t="s">
        <v>233</v>
      </c>
      <c r="C123" s="17">
        <v>28.1</v>
      </c>
      <c r="D123" s="16">
        <v>3277.3660580081278</v>
      </c>
      <c r="E123" s="17">
        <v>21.15</v>
      </c>
      <c r="F123" s="16">
        <v>56620.394726166327</v>
      </c>
      <c r="G123" s="17">
        <v>2.0699999999999998</v>
      </c>
      <c r="H123" s="16">
        <v>12481.701768915778</v>
      </c>
      <c r="I123" s="17">
        <v>0</v>
      </c>
      <c r="J123" s="16">
        <v>0</v>
      </c>
      <c r="K123" s="17">
        <v>0</v>
      </c>
      <c r="L123" s="16">
        <v>0</v>
      </c>
      <c r="M123" s="67">
        <v>72380</v>
      </c>
      <c r="N123" s="21">
        <v>2</v>
      </c>
      <c r="O123" s="69">
        <v>36190</v>
      </c>
    </row>
    <row r="124" spans="1:15">
      <c r="A124" s="19" t="s">
        <v>234</v>
      </c>
      <c r="B124" s="20" t="s">
        <v>235</v>
      </c>
      <c r="C124" s="17">
        <v>21.5</v>
      </c>
      <c r="D124" s="16">
        <v>2507.593247230418</v>
      </c>
      <c r="E124" s="17">
        <v>3.9499999999999997</v>
      </c>
      <c r="F124" s="16">
        <v>10574.494523326572</v>
      </c>
      <c r="G124" s="17">
        <v>1.17</v>
      </c>
      <c r="H124" s="16">
        <v>7054.8749128654399</v>
      </c>
      <c r="I124" s="17">
        <v>0</v>
      </c>
      <c r="J124" s="16">
        <v>0</v>
      </c>
      <c r="K124" s="17">
        <v>46.283333333333331</v>
      </c>
      <c r="L124" s="16">
        <v>5813.2727498293452</v>
      </c>
      <c r="M124" s="67">
        <v>25950</v>
      </c>
      <c r="N124" s="21">
        <v>2</v>
      </c>
      <c r="O124" s="69">
        <v>12980</v>
      </c>
    </row>
    <row r="125" spans="1:15">
      <c r="A125" s="19" t="s">
        <v>236</v>
      </c>
      <c r="B125" s="20" t="s">
        <v>237</v>
      </c>
      <c r="C125" s="17">
        <v>35.700000000000003</v>
      </c>
      <c r="D125" s="16">
        <v>4163.7711128430665</v>
      </c>
      <c r="E125" s="17">
        <v>7</v>
      </c>
      <c r="F125" s="16">
        <v>18739.610547667344</v>
      </c>
      <c r="G125" s="17">
        <v>3.37</v>
      </c>
      <c r="H125" s="16">
        <v>20320.451672099603</v>
      </c>
      <c r="I125" s="17">
        <v>0</v>
      </c>
      <c r="J125" s="16">
        <v>0</v>
      </c>
      <c r="K125" s="17">
        <v>25.016666666666666</v>
      </c>
      <c r="L125" s="16">
        <v>3142.1398622592178</v>
      </c>
      <c r="M125" s="67">
        <v>46370</v>
      </c>
      <c r="N125" s="21">
        <v>2</v>
      </c>
      <c r="O125" s="69">
        <v>23190</v>
      </c>
    </row>
    <row r="126" spans="1:15">
      <c r="A126" s="19" t="s">
        <v>238</v>
      </c>
      <c r="B126" s="20" t="s">
        <v>239</v>
      </c>
      <c r="C126" s="17">
        <v>24.2</v>
      </c>
      <c r="D126" s="16">
        <v>2822.5003061849357</v>
      </c>
      <c r="E126" s="17">
        <v>5.13</v>
      </c>
      <c r="F126" s="16">
        <v>13733.457444219068</v>
      </c>
      <c r="G126" s="17">
        <v>1.77</v>
      </c>
      <c r="H126" s="16">
        <v>10672.759483565666</v>
      </c>
      <c r="I126" s="17">
        <v>0</v>
      </c>
      <c r="J126" s="16">
        <v>0</v>
      </c>
      <c r="K126" s="17">
        <v>2</v>
      </c>
      <c r="L126" s="16">
        <v>251.2037198341813</v>
      </c>
      <c r="M126" s="67">
        <v>27480</v>
      </c>
      <c r="N126" s="21">
        <v>2</v>
      </c>
      <c r="O126" s="69">
        <v>13740</v>
      </c>
    </row>
    <row r="127" spans="1:15">
      <c r="A127" s="19" t="s">
        <v>240</v>
      </c>
      <c r="B127" s="20" t="s">
        <v>241</v>
      </c>
      <c r="C127" s="17">
        <v>16.600000000000001</v>
      </c>
      <c r="D127" s="16">
        <v>1936.0952513499974</v>
      </c>
      <c r="E127" s="17">
        <v>4.47</v>
      </c>
      <c r="F127" s="16">
        <v>11966.579878296146</v>
      </c>
      <c r="G127" s="17">
        <v>1.45</v>
      </c>
      <c r="H127" s="16">
        <v>8743.2210458588779</v>
      </c>
      <c r="I127" s="17">
        <v>0</v>
      </c>
      <c r="J127" s="16">
        <v>0</v>
      </c>
      <c r="K127" s="17">
        <v>0.71666666666666667</v>
      </c>
      <c r="L127" s="16">
        <v>90.014666273914969</v>
      </c>
      <c r="M127" s="67">
        <v>22740</v>
      </c>
      <c r="N127" s="21">
        <v>2</v>
      </c>
      <c r="O127" s="69">
        <v>11370</v>
      </c>
    </row>
    <row r="128" spans="1:15">
      <c r="A128" s="19" t="s">
        <v>242</v>
      </c>
      <c r="B128" s="20" t="s">
        <v>243</v>
      </c>
      <c r="C128" s="17">
        <v>24.9</v>
      </c>
      <c r="D128" s="16">
        <v>2904.1428770249954</v>
      </c>
      <c r="E128" s="17">
        <v>5.2</v>
      </c>
      <c r="F128" s="16">
        <v>13920.853549695741</v>
      </c>
      <c r="G128" s="17">
        <v>1.76</v>
      </c>
      <c r="H128" s="16">
        <v>10612.461407387329</v>
      </c>
      <c r="I128" s="17">
        <v>0</v>
      </c>
      <c r="J128" s="16">
        <v>0</v>
      </c>
      <c r="K128" s="17">
        <v>12.95</v>
      </c>
      <c r="L128" s="16">
        <v>1626.5440859263238</v>
      </c>
      <c r="M128" s="67">
        <v>29060</v>
      </c>
      <c r="N128" s="21">
        <v>2</v>
      </c>
      <c r="O128" s="69">
        <v>14530</v>
      </c>
    </row>
    <row r="129" spans="1:15">
      <c r="A129" s="19" t="s">
        <v>244</v>
      </c>
      <c r="B129" s="20" t="s">
        <v>245</v>
      </c>
      <c r="C129" s="17">
        <v>24.8</v>
      </c>
      <c r="D129" s="16">
        <v>2892.4796526192731</v>
      </c>
      <c r="E129" s="17">
        <v>10.02</v>
      </c>
      <c r="F129" s="16">
        <v>26824.413955375254</v>
      </c>
      <c r="G129" s="17">
        <v>3.63</v>
      </c>
      <c r="H129" s="16">
        <v>21888.201652736367</v>
      </c>
      <c r="I129" s="17">
        <v>0</v>
      </c>
      <c r="J129" s="16">
        <v>0</v>
      </c>
      <c r="K129" s="17">
        <v>24.283333333333335</v>
      </c>
      <c r="L129" s="16">
        <v>3050.0318316533517</v>
      </c>
      <c r="M129" s="67">
        <v>54660</v>
      </c>
      <c r="N129" s="21">
        <v>2</v>
      </c>
      <c r="O129" s="69">
        <v>27330</v>
      </c>
    </row>
    <row r="130" spans="1:15">
      <c r="A130" s="19" t="s">
        <v>246</v>
      </c>
      <c r="B130" s="20" t="s">
        <v>247</v>
      </c>
      <c r="C130" s="17">
        <v>20.7</v>
      </c>
      <c r="D130" s="16">
        <v>2414.287451984635</v>
      </c>
      <c r="E130" s="17">
        <v>5.3100000000000005</v>
      </c>
      <c r="F130" s="16">
        <v>14215.333144016229</v>
      </c>
      <c r="G130" s="17">
        <v>1.59</v>
      </c>
      <c r="H130" s="16">
        <v>9587.3941123555996</v>
      </c>
      <c r="I130" s="17">
        <v>0</v>
      </c>
      <c r="J130" s="16">
        <v>0</v>
      </c>
      <c r="K130" s="17">
        <v>21.983333333333334</v>
      </c>
      <c r="L130" s="16">
        <v>2761.1475538440427</v>
      </c>
      <c r="M130" s="67">
        <v>28980</v>
      </c>
      <c r="N130" s="21">
        <v>2</v>
      </c>
      <c r="O130" s="69">
        <v>14490</v>
      </c>
    </row>
    <row r="131" spans="1:15">
      <c r="A131" s="19" t="s">
        <v>248</v>
      </c>
      <c r="B131" s="20" t="s">
        <v>249</v>
      </c>
      <c r="C131" s="17">
        <v>25.8</v>
      </c>
      <c r="D131" s="16">
        <v>3009.1118966765016</v>
      </c>
      <c r="E131" s="17">
        <v>5.92</v>
      </c>
      <c r="F131" s="16">
        <v>15848.356348884381</v>
      </c>
      <c r="G131" s="17">
        <v>2.4900000000000002</v>
      </c>
      <c r="H131" s="16">
        <v>15014.220968405938</v>
      </c>
      <c r="I131" s="17">
        <v>0</v>
      </c>
      <c r="J131" s="16">
        <v>0</v>
      </c>
      <c r="K131" s="17">
        <v>5.65</v>
      </c>
      <c r="L131" s="16">
        <v>709.6505085315622</v>
      </c>
      <c r="M131" s="67">
        <v>34580</v>
      </c>
      <c r="N131" s="21">
        <v>2</v>
      </c>
      <c r="O131" s="69">
        <v>17290</v>
      </c>
    </row>
    <row r="132" spans="1:15">
      <c r="A132" s="19" t="s">
        <v>250</v>
      </c>
      <c r="B132" s="20" t="s">
        <v>251</v>
      </c>
      <c r="C132" s="17">
        <v>42.7</v>
      </c>
      <c r="D132" s="16">
        <v>4980.1968212436677</v>
      </c>
      <c r="E132" s="17">
        <v>11.71</v>
      </c>
      <c r="F132" s="16">
        <v>31348.691359026372</v>
      </c>
      <c r="G132" s="17">
        <v>3.15</v>
      </c>
      <c r="H132" s="16">
        <v>18993.893996176186</v>
      </c>
      <c r="I132" s="17">
        <v>0</v>
      </c>
      <c r="J132" s="16">
        <v>0</v>
      </c>
      <c r="K132" s="17">
        <v>61.5</v>
      </c>
      <c r="L132" s="16">
        <v>7724.5143849010747</v>
      </c>
      <c r="M132" s="67">
        <v>63050</v>
      </c>
      <c r="N132" s="21">
        <v>2</v>
      </c>
      <c r="O132" s="69">
        <v>31530</v>
      </c>
    </row>
    <row r="133" spans="1:15">
      <c r="A133" s="19" t="s">
        <v>252</v>
      </c>
      <c r="B133" s="20" t="s">
        <v>253</v>
      </c>
      <c r="C133" s="17">
        <v>29.6</v>
      </c>
      <c r="D133" s="16">
        <v>3452.314424093971</v>
      </c>
      <c r="E133" s="17">
        <v>5.7200000000000006</v>
      </c>
      <c r="F133" s="16">
        <v>15312.938904665318</v>
      </c>
      <c r="G133" s="17">
        <v>2.2000000000000002</v>
      </c>
      <c r="H133" s="16">
        <v>13265.576759234162</v>
      </c>
      <c r="I133" s="17">
        <v>0</v>
      </c>
      <c r="J133" s="16">
        <v>0</v>
      </c>
      <c r="K133" s="17">
        <v>45.883333333333333</v>
      </c>
      <c r="L133" s="16">
        <v>5763.0320058625093</v>
      </c>
      <c r="M133" s="67">
        <v>37790</v>
      </c>
      <c r="N133" s="21">
        <v>1</v>
      </c>
      <c r="O133" s="69">
        <v>37790</v>
      </c>
    </row>
    <row r="134" spans="1:15">
      <c r="A134" s="19" t="s">
        <v>254</v>
      </c>
      <c r="B134" s="20" t="s">
        <v>255</v>
      </c>
      <c r="C134" s="17">
        <v>13.5</v>
      </c>
      <c r="D134" s="16">
        <v>1574.535294772588</v>
      </c>
      <c r="E134" s="17">
        <v>4.2200000000000006</v>
      </c>
      <c r="F134" s="16">
        <v>11297.308073022316</v>
      </c>
      <c r="G134" s="17">
        <v>1.58</v>
      </c>
      <c r="H134" s="16">
        <v>9527.0960361772613</v>
      </c>
      <c r="I134" s="17">
        <v>0</v>
      </c>
      <c r="J134" s="16">
        <v>0</v>
      </c>
      <c r="K134" s="17">
        <v>30.45</v>
      </c>
      <c r="L134" s="16">
        <v>3824.5766344754102</v>
      </c>
      <c r="M134" s="67">
        <v>26220</v>
      </c>
      <c r="N134" s="21">
        <v>1</v>
      </c>
      <c r="O134" s="69">
        <v>26220</v>
      </c>
    </row>
    <row r="135" spans="1:15">
      <c r="A135" s="19" t="s">
        <v>256</v>
      </c>
      <c r="B135" s="20" t="s">
        <v>257</v>
      </c>
      <c r="C135" s="17">
        <v>20.399999999999999</v>
      </c>
      <c r="D135" s="16">
        <v>2379.2977787674663</v>
      </c>
      <c r="E135" s="17">
        <v>8.9499999999999993</v>
      </c>
      <c r="F135" s="16">
        <v>23959.930628803246</v>
      </c>
      <c r="G135" s="17">
        <v>3.23</v>
      </c>
      <c r="H135" s="16">
        <v>19476.278605602882</v>
      </c>
      <c r="I135" s="17">
        <v>0</v>
      </c>
      <c r="J135" s="16">
        <v>0</v>
      </c>
      <c r="K135" s="17">
        <v>0.53333333333333333</v>
      </c>
      <c r="L135" s="16">
        <v>66.98765862244835</v>
      </c>
      <c r="M135" s="67">
        <v>45880</v>
      </c>
      <c r="N135" s="21">
        <v>1</v>
      </c>
      <c r="O135" s="69">
        <v>45880</v>
      </c>
    </row>
    <row r="136" spans="1:15">
      <c r="A136" s="19" t="s">
        <v>258</v>
      </c>
      <c r="B136" s="20" t="s">
        <v>259</v>
      </c>
      <c r="C136" s="17">
        <v>21.8</v>
      </c>
      <c r="D136" s="16">
        <v>2542.5829204475867</v>
      </c>
      <c r="E136" s="17">
        <v>0.78999999999999992</v>
      </c>
      <c r="F136" s="16">
        <v>2114.8989046653141</v>
      </c>
      <c r="G136" s="17">
        <v>0.22</v>
      </c>
      <c r="H136" s="16">
        <v>1326.5576759234161</v>
      </c>
      <c r="I136" s="17">
        <v>0.09</v>
      </c>
      <c r="J136" s="16">
        <v>7435.8953999999994</v>
      </c>
      <c r="K136" s="17">
        <v>0</v>
      </c>
      <c r="L136" s="16">
        <v>0</v>
      </c>
      <c r="M136" s="67">
        <v>13420</v>
      </c>
      <c r="N136" s="21">
        <v>1</v>
      </c>
      <c r="O136" s="69">
        <v>13420</v>
      </c>
    </row>
    <row r="137" spans="1:15">
      <c r="A137" s="19" t="s">
        <v>260</v>
      </c>
      <c r="B137" s="20" t="s">
        <v>261</v>
      </c>
      <c r="C137" s="17">
        <v>13.8</v>
      </c>
      <c r="D137" s="16">
        <v>1609.5249679897568</v>
      </c>
      <c r="E137" s="17">
        <v>3.94</v>
      </c>
      <c r="F137" s="16">
        <v>10547.723651115619</v>
      </c>
      <c r="G137" s="17">
        <v>1.58</v>
      </c>
      <c r="H137" s="16">
        <v>9527.0960361772613</v>
      </c>
      <c r="I137" s="17">
        <v>0</v>
      </c>
      <c r="J137" s="16">
        <v>0</v>
      </c>
      <c r="K137" s="17">
        <v>13.033333333333333</v>
      </c>
      <c r="L137" s="16">
        <v>1637.0109075860814</v>
      </c>
      <c r="M137" s="67">
        <v>23320</v>
      </c>
      <c r="N137" s="21">
        <v>1</v>
      </c>
      <c r="O137" s="69">
        <v>23320</v>
      </c>
    </row>
    <row r="138" spans="1:15">
      <c r="A138" s="19" t="s">
        <v>262</v>
      </c>
      <c r="B138" s="20" t="s">
        <v>263</v>
      </c>
      <c r="C138" s="17">
        <v>27</v>
      </c>
      <c r="D138" s="16">
        <v>3149.0705895451761</v>
      </c>
      <c r="E138" s="17">
        <v>5.95</v>
      </c>
      <c r="F138" s="16">
        <v>15928.668965517243</v>
      </c>
      <c r="G138" s="17">
        <v>1.33</v>
      </c>
      <c r="H138" s="16">
        <v>8019.6441317188346</v>
      </c>
      <c r="I138" s="17">
        <v>0.09</v>
      </c>
      <c r="J138" s="16">
        <v>7435.8953999999994</v>
      </c>
      <c r="K138" s="17">
        <v>135.28333333333333</v>
      </c>
      <c r="L138" s="16">
        <v>16991.838282450411</v>
      </c>
      <c r="M138" s="67">
        <v>51530</v>
      </c>
      <c r="N138" s="21">
        <v>2</v>
      </c>
      <c r="O138" s="69">
        <v>25770</v>
      </c>
    </row>
    <row r="139" spans="1:15">
      <c r="A139" s="19" t="s">
        <v>264</v>
      </c>
      <c r="B139" s="20" t="s">
        <v>265</v>
      </c>
      <c r="C139" s="17">
        <v>25.3</v>
      </c>
      <c r="D139" s="16">
        <v>2950.7957746478874</v>
      </c>
      <c r="E139" s="17">
        <v>6.1099999999999994</v>
      </c>
      <c r="F139" s="16">
        <v>16357.002920892493</v>
      </c>
      <c r="G139" s="17">
        <v>2.38</v>
      </c>
      <c r="H139" s="16">
        <v>14350.942130444228</v>
      </c>
      <c r="I139" s="17">
        <v>0.03</v>
      </c>
      <c r="J139" s="16">
        <v>2478.6317999999997</v>
      </c>
      <c r="K139" s="17">
        <v>102.16666666666667</v>
      </c>
      <c r="L139" s="16">
        <v>12832.323354862761</v>
      </c>
      <c r="M139" s="67">
        <v>48970</v>
      </c>
      <c r="N139" s="21">
        <v>2</v>
      </c>
      <c r="O139" s="69">
        <v>24490</v>
      </c>
    </row>
    <row r="140" spans="1:15">
      <c r="A140" s="19" t="s">
        <v>266</v>
      </c>
      <c r="B140" s="20" t="s">
        <v>267</v>
      </c>
      <c r="C140" s="17">
        <v>39</v>
      </c>
      <c r="D140" s="16">
        <v>4548.6575182319211</v>
      </c>
      <c r="E140" s="17">
        <v>4.62</v>
      </c>
      <c r="F140" s="16">
        <v>12368.142961460448</v>
      </c>
      <c r="G140" s="17">
        <v>1.48</v>
      </c>
      <c r="H140" s="16">
        <v>8924.115274393891</v>
      </c>
      <c r="I140" s="17">
        <v>0</v>
      </c>
      <c r="J140" s="16">
        <v>0</v>
      </c>
      <c r="K140" s="17">
        <v>119.58333333333333</v>
      </c>
      <c r="L140" s="16">
        <v>15019.88908175209</v>
      </c>
      <c r="M140" s="67">
        <v>40860</v>
      </c>
      <c r="N140" s="21">
        <v>2</v>
      </c>
      <c r="O140" s="69">
        <v>20430</v>
      </c>
    </row>
    <row r="141" spans="1:15">
      <c r="A141" s="19" t="s">
        <v>268</v>
      </c>
      <c r="B141" s="20" t="s">
        <v>269</v>
      </c>
      <c r="C141" s="17">
        <v>29.4</v>
      </c>
      <c r="D141" s="16">
        <v>3428.987975282525</v>
      </c>
      <c r="E141" s="17">
        <v>5.0299999999999994</v>
      </c>
      <c r="F141" s="16">
        <v>13465.748722109533</v>
      </c>
      <c r="G141" s="17">
        <v>1.75</v>
      </c>
      <c r="H141" s="16">
        <v>10552.163331208993</v>
      </c>
      <c r="I141" s="17">
        <v>0</v>
      </c>
      <c r="J141" s="16">
        <v>0</v>
      </c>
      <c r="K141" s="17">
        <v>0.36666666666666664</v>
      </c>
      <c r="L141" s="16">
        <v>46.054015302933237</v>
      </c>
      <c r="M141" s="67">
        <v>27490</v>
      </c>
      <c r="N141" s="21">
        <v>2</v>
      </c>
      <c r="O141" s="69">
        <v>13750</v>
      </c>
    </row>
    <row r="142" spans="1:15">
      <c r="A142" s="19" t="s">
        <v>270</v>
      </c>
      <c r="B142" s="20" t="s">
        <v>271</v>
      </c>
      <c r="C142" s="17">
        <v>25.7</v>
      </c>
      <c r="D142" s="16">
        <v>2997.4486722707788</v>
      </c>
      <c r="E142" s="17">
        <v>8.09</v>
      </c>
      <c r="F142" s="16">
        <v>21657.635618661257</v>
      </c>
      <c r="G142" s="17">
        <v>2.85</v>
      </c>
      <c r="H142" s="16">
        <v>17184.951710826073</v>
      </c>
      <c r="I142" s="17">
        <v>0</v>
      </c>
      <c r="J142" s="16">
        <v>0</v>
      </c>
      <c r="K142" s="17">
        <v>27.9</v>
      </c>
      <c r="L142" s="16">
        <v>3504.2918916868289</v>
      </c>
      <c r="M142" s="67">
        <v>45340</v>
      </c>
      <c r="N142" s="21">
        <v>2</v>
      </c>
      <c r="O142" s="69">
        <v>22670</v>
      </c>
    </row>
    <row r="143" spans="1:15">
      <c r="A143" s="19" t="s">
        <v>272</v>
      </c>
      <c r="B143" s="20" t="s">
        <v>273</v>
      </c>
      <c r="C143" s="17">
        <v>49.6</v>
      </c>
      <c r="D143" s="16">
        <v>5784.9593052385462</v>
      </c>
      <c r="E143" s="17">
        <v>7.52</v>
      </c>
      <c r="F143" s="16">
        <v>20131.695902636915</v>
      </c>
      <c r="G143" s="17">
        <v>2.73</v>
      </c>
      <c r="H143" s="16">
        <v>16461.374796686028</v>
      </c>
      <c r="I143" s="17">
        <v>0</v>
      </c>
      <c r="J143" s="16">
        <v>0</v>
      </c>
      <c r="K143" s="17">
        <v>15.916666666666666</v>
      </c>
      <c r="L143" s="16">
        <v>1999.1629370136927</v>
      </c>
      <c r="M143" s="67">
        <v>44380</v>
      </c>
      <c r="N143" s="21">
        <v>2</v>
      </c>
      <c r="O143" s="69">
        <v>22190</v>
      </c>
    </row>
    <row r="144" spans="1:15">
      <c r="A144" s="19" t="s">
        <v>274</v>
      </c>
      <c r="B144" s="20" t="s">
        <v>275</v>
      </c>
      <c r="C144" s="17">
        <v>42.4</v>
      </c>
      <c r="D144" s="16">
        <v>4945.2071480264985</v>
      </c>
      <c r="E144" s="17">
        <v>7.85</v>
      </c>
      <c r="F144" s="16">
        <v>21015.134685598376</v>
      </c>
      <c r="G144" s="17">
        <v>3.06</v>
      </c>
      <c r="H144" s="16">
        <v>18451.211310571151</v>
      </c>
      <c r="I144" s="17">
        <v>0</v>
      </c>
      <c r="J144" s="16">
        <v>0</v>
      </c>
      <c r="K144" s="17">
        <v>9.6833333333333336</v>
      </c>
      <c r="L144" s="16">
        <v>1216.2446768638279</v>
      </c>
      <c r="M144" s="67">
        <v>45630</v>
      </c>
      <c r="N144" s="21">
        <v>2</v>
      </c>
      <c r="O144" s="69">
        <v>22820</v>
      </c>
    </row>
    <row r="145" spans="1:15">
      <c r="A145" s="19" t="s">
        <v>276</v>
      </c>
      <c r="B145" s="20" t="s">
        <v>277</v>
      </c>
      <c r="C145" s="17">
        <v>20.8</v>
      </c>
      <c r="D145" s="16">
        <v>2425.9506763903578</v>
      </c>
      <c r="E145" s="17">
        <v>8.9499999999999993</v>
      </c>
      <c r="F145" s="16">
        <v>23959.930628803246</v>
      </c>
      <c r="G145" s="17">
        <v>3.63</v>
      </c>
      <c r="H145" s="16">
        <v>21888.201652736367</v>
      </c>
      <c r="I145" s="17">
        <v>0.01</v>
      </c>
      <c r="J145" s="16">
        <v>826.2106</v>
      </c>
      <c r="K145" s="17">
        <v>17.333333333333332</v>
      </c>
      <c r="L145" s="16">
        <v>2177.0989052295713</v>
      </c>
      <c r="M145" s="67">
        <v>51280</v>
      </c>
      <c r="N145" s="21">
        <v>2</v>
      </c>
      <c r="O145" s="69">
        <v>25640</v>
      </c>
    </row>
    <row r="146" spans="1:15">
      <c r="A146" s="19" t="s">
        <v>278</v>
      </c>
      <c r="B146" s="20" t="s">
        <v>279</v>
      </c>
      <c r="C146" s="17">
        <v>24.8</v>
      </c>
      <c r="D146" s="16">
        <v>2892.4796526192731</v>
      </c>
      <c r="E146" s="17">
        <v>4.34</v>
      </c>
      <c r="F146" s="16">
        <v>11618.558539553753</v>
      </c>
      <c r="G146" s="17">
        <v>1.32</v>
      </c>
      <c r="H146" s="16">
        <v>7959.3460555404972</v>
      </c>
      <c r="I146" s="17">
        <v>0</v>
      </c>
      <c r="J146" s="16">
        <v>0</v>
      </c>
      <c r="K146" s="17">
        <v>25.1</v>
      </c>
      <c r="L146" s="16">
        <v>3152.6066839189757</v>
      </c>
      <c r="M146" s="67">
        <v>25620</v>
      </c>
      <c r="N146" s="21">
        <v>2</v>
      </c>
      <c r="O146" s="69">
        <v>12810</v>
      </c>
    </row>
    <row r="147" spans="1:15">
      <c r="A147" s="19" t="s">
        <v>280</v>
      </c>
      <c r="B147" s="20" t="s">
        <v>281</v>
      </c>
      <c r="C147" s="17">
        <v>25.6</v>
      </c>
      <c r="D147" s="16">
        <v>2985.7854478650561</v>
      </c>
      <c r="E147" s="17">
        <v>10.06</v>
      </c>
      <c r="F147" s="16">
        <v>26931.497444219069</v>
      </c>
      <c r="G147" s="17">
        <v>3.03</v>
      </c>
      <c r="H147" s="16">
        <v>18270.317082036137</v>
      </c>
      <c r="I147" s="17">
        <v>0.11</v>
      </c>
      <c r="J147" s="16">
        <v>9088.3166000000001</v>
      </c>
      <c r="K147" s="17">
        <v>15.233333333333333</v>
      </c>
      <c r="L147" s="16">
        <v>1913.3349994036807</v>
      </c>
      <c r="M147" s="67">
        <v>59190</v>
      </c>
      <c r="N147" s="21">
        <v>2</v>
      </c>
      <c r="O147" s="69">
        <v>29600</v>
      </c>
    </row>
    <row r="148" spans="1:15">
      <c r="A148" s="19" t="s">
        <v>282</v>
      </c>
      <c r="B148" s="20" t="s">
        <v>283</v>
      </c>
      <c r="C148" s="17">
        <v>24.2</v>
      </c>
      <c r="D148" s="16">
        <v>2822.5003061849357</v>
      </c>
      <c r="E148" s="17">
        <v>5.72</v>
      </c>
      <c r="F148" s="16">
        <v>15312.938904665314</v>
      </c>
      <c r="G148" s="17">
        <v>1.92</v>
      </c>
      <c r="H148" s="16">
        <v>11577.230626240722</v>
      </c>
      <c r="I148" s="17">
        <v>0</v>
      </c>
      <c r="J148" s="16">
        <v>0</v>
      </c>
      <c r="K148" s="17">
        <v>2.8833333333333333</v>
      </c>
      <c r="L148" s="16">
        <v>362.15202942761135</v>
      </c>
      <c r="M148" s="67">
        <v>30070</v>
      </c>
      <c r="N148" s="21">
        <v>2</v>
      </c>
      <c r="O148" s="69">
        <v>15040</v>
      </c>
    </row>
    <row r="149" spans="1:15">
      <c r="A149" s="19" t="s">
        <v>284</v>
      </c>
      <c r="B149" s="20" t="s">
        <v>285</v>
      </c>
      <c r="C149" s="17">
        <v>25.1</v>
      </c>
      <c r="D149" s="16">
        <v>2927.4693258364418</v>
      </c>
      <c r="E149" s="17">
        <v>3.93</v>
      </c>
      <c r="F149" s="16">
        <v>10520.952778904666</v>
      </c>
      <c r="G149" s="17">
        <v>1.58</v>
      </c>
      <c r="H149" s="16">
        <v>9527.0960361772613</v>
      </c>
      <c r="I149" s="17">
        <v>7.0000000000000007E-2</v>
      </c>
      <c r="J149" s="16">
        <v>5783.4742000000006</v>
      </c>
      <c r="K149" s="17">
        <v>0.93333333333333335</v>
      </c>
      <c r="L149" s="16">
        <v>117.22840258928461</v>
      </c>
      <c r="M149" s="67">
        <v>28880</v>
      </c>
      <c r="N149" s="21">
        <v>2</v>
      </c>
      <c r="O149" s="69">
        <v>14440</v>
      </c>
    </row>
    <row r="150" spans="1:15">
      <c r="A150" s="19" t="s">
        <v>286</v>
      </c>
      <c r="B150" s="20" t="s">
        <v>287</v>
      </c>
      <c r="C150" s="17">
        <v>21.9</v>
      </c>
      <c r="D150" s="16">
        <v>2554.2461448533095</v>
      </c>
      <c r="E150" s="17">
        <v>4.7799999999999994</v>
      </c>
      <c r="F150" s="16">
        <v>12796.476916835698</v>
      </c>
      <c r="G150" s="17">
        <v>1.46</v>
      </c>
      <c r="H150" s="16">
        <v>8803.5191220372162</v>
      </c>
      <c r="I150" s="17">
        <v>0</v>
      </c>
      <c r="J150" s="16">
        <v>0</v>
      </c>
      <c r="K150" s="17">
        <v>10.516666666666667</v>
      </c>
      <c r="L150" s="16">
        <v>1320.9128934614034</v>
      </c>
      <c r="M150" s="67">
        <v>25480</v>
      </c>
      <c r="N150" s="21">
        <v>2</v>
      </c>
      <c r="O150" s="69">
        <v>12740</v>
      </c>
    </row>
    <row r="151" spans="1:15">
      <c r="A151" s="19" t="s">
        <v>288</v>
      </c>
      <c r="B151" s="20" t="s">
        <v>289</v>
      </c>
      <c r="C151" s="17">
        <v>37.799999999999997</v>
      </c>
      <c r="D151" s="16">
        <v>4408.6988253632462</v>
      </c>
      <c r="E151" s="17">
        <v>6.46</v>
      </c>
      <c r="F151" s="16">
        <v>17293.983448275863</v>
      </c>
      <c r="G151" s="17">
        <v>3.43</v>
      </c>
      <c r="H151" s="16">
        <v>20682.240129169626</v>
      </c>
      <c r="I151" s="17">
        <v>0</v>
      </c>
      <c r="J151" s="16">
        <v>0</v>
      </c>
      <c r="K151" s="17">
        <v>48.166666666666664</v>
      </c>
      <c r="L151" s="16">
        <v>6049.8229193398656</v>
      </c>
      <c r="M151" s="67">
        <v>48430</v>
      </c>
      <c r="N151" s="21">
        <v>2</v>
      </c>
      <c r="O151" s="69">
        <v>24220</v>
      </c>
    </row>
    <row r="152" spans="1:15">
      <c r="A152" s="19" t="s">
        <v>290</v>
      </c>
      <c r="B152" s="20" t="s">
        <v>291</v>
      </c>
      <c r="C152" s="17">
        <v>45</v>
      </c>
      <c r="D152" s="16">
        <v>5248.4509825752939</v>
      </c>
      <c r="E152" s="17">
        <v>5.74</v>
      </c>
      <c r="F152" s="16">
        <v>15366.480649087223</v>
      </c>
      <c r="G152" s="17">
        <v>2.74</v>
      </c>
      <c r="H152" s="16">
        <v>16521.672872864365</v>
      </c>
      <c r="I152" s="17">
        <v>0</v>
      </c>
      <c r="J152" s="16">
        <v>0</v>
      </c>
      <c r="K152" s="17">
        <v>14.333333333333334</v>
      </c>
      <c r="L152" s="16">
        <v>1800.2933254782995</v>
      </c>
      <c r="M152" s="67">
        <v>38940</v>
      </c>
      <c r="N152" s="21">
        <v>2</v>
      </c>
      <c r="O152" s="69">
        <v>19470</v>
      </c>
    </row>
    <row r="153" spans="1:15">
      <c r="A153" s="19" t="s">
        <v>292</v>
      </c>
      <c r="B153" s="20" t="s">
        <v>293</v>
      </c>
      <c r="C153" s="17">
        <v>40.5</v>
      </c>
      <c r="D153" s="16">
        <v>4723.6058843177643</v>
      </c>
      <c r="E153" s="17">
        <v>3.08</v>
      </c>
      <c r="F153" s="16">
        <v>8245.4286409736324</v>
      </c>
      <c r="G153" s="17">
        <v>1.06</v>
      </c>
      <c r="H153" s="16">
        <v>6391.5960749037322</v>
      </c>
      <c r="I153" s="17">
        <v>0</v>
      </c>
      <c r="J153" s="16">
        <v>0</v>
      </c>
      <c r="K153" s="17">
        <v>6.5333333333333332</v>
      </c>
      <c r="L153" s="16">
        <v>820.59881812499225</v>
      </c>
      <c r="M153" s="67">
        <v>20180</v>
      </c>
      <c r="N153" s="21">
        <v>2</v>
      </c>
      <c r="O153" s="69">
        <v>10090</v>
      </c>
    </row>
    <row r="154" spans="1:15">
      <c r="A154" s="19" t="s">
        <v>294</v>
      </c>
      <c r="B154" s="20" t="s">
        <v>295</v>
      </c>
      <c r="C154" s="17">
        <v>10.3</v>
      </c>
      <c r="D154" s="16">
        <v>1201.3121137894561</v>
      </c>
      <c r="E154" s="17">
        <v>2.7</v>
      </c>
      <c r="F154" s="16">
        <v>7228.1354969574049</v>
      </c>
      <c r="G154" s="17">
        <v>0.9</v>
      </c>
      <c r="H154" s="16">
        <v>5426.8268560503384</v>
      </c>
      <c r="I154" s="17">
        <v>0</v>
      </c>
      <c r="J154" s="16">
        <v>0</v>
      </c>
      <c r="K154" s="17">
        <v>0</v>
      </c>
      <c r="L154" s="16">
        <v>0</v>
      </c>
      <c r="M154" s="67">
        <v>13860</v>
      </c>
      <c r="N154" s="21">
        <v>1</v>
      </c>
      <c r="O154" s="69">
        <v>13860</v>
      </c>
    </row>
    <row r="155" spans="1:15">
      <c r="A155" s="19" t="s">
        <v>296</v>
      </c>
      <c r="B155" s="20" t="s">
        <v>297</v>
      </c>
      <c r="C155" s="17">
        <v>45.4</v>
      </c>
      <c r="D155" s="16">
        <v>5295.1038801981849</v>
      </c>
      <c r="E155" s="17">
        <v>4.38</v>
      </c>
      <c r="F155" s="16">
        <v>11725.642028397566</v>
      </c>
      <c r="G155" s="17">
        <v>2.2599999999999998</v>
      </c>
      <c r="H155" s="16">
        <v>13627.365216304182</v>
      </c>
      <c r="I155" s="17">
        <v>0</v>
      </c>
      <c r="J155" s="16">
        <v>0</v>
      </c>
      <c r="K155" s="17">
        <v>6.15</v>
      </c>
      <c r="L155" s="16">
        <v>772.45143849010753</v>
      </c>
      <c r="M155" s="67">
        <v>31420</v>
      </c>
      <c r="N155" s="21">
        <v>1</v>
      </c>
      <c r="O155" s="69">
        <v>31420</v>
      </c>
    </row>
    <row r="156" spans="1:15">
      <c r="A156" s="19" t="s">
        <v>298</v>
      </c>
      <c r="B156" s="20" t="s">
        <v>299</v>
      </c>
      <c r="C156" s="17">
        <v>11.2</v>
      </c>
      <c r="D156" s="16">
        <v>1306.2811334409619</v>
      </c>
      <c r="E156" s="17">
        <v>5.8599999999999994</v>
      </c>
      <c r="F156" s="16">
        <v>15687.731115618661</v>
      </c>
      <c r="G156" s="17">
        <v>2.77</v>
      </c>
      <c r="H156" s="16">
        <v>16702.567101399374</v>
      </c>
      <c r="I156" s="17">
        <v>0</v>
      </c>
      <c r="J156" s="16">
        <v>0</v>
      </c>
      <c r="K156" s="17">
        <v>1.95</v>
      </c>
      <c r="L156" s="16">
        <v>244.92362683832675</v>
      </c>
      <c r="M156" s="67">
        <v>33940</v>
      </c>
      <c r="N156" s="21">
        <v>1</v>
      </c>
      <c r="O156" s="69">
        <v>33940</v>
      </c>
    </row>
    <row r="157" spans="1:15">
      <c r="A157" s="19" t="s">
        <v>300</v>
      </c>
      <c r="B157" s="20" t="s">
        <v>301</v>
      </c>
      <c r="C157" s="17">
        <v>15.9</v>
      </c>
      <c r="D157" s="16">
        <v>1854.4526805099372</v>
      </c>
      <c r="E157" s="17">
        <v>6.42</v>
      </c>
      <c r="F157" s="16">
        <v>17186.899959432048</v>
      </c>
      <c r="G157" s="17">
        <v>3.34</v>
      </c>
      <c r="H157" s="16">
        <v>20139.55744356459</v>
      </c>
      <c r="I157" s="17">
        <v>0</v>
      </c>
      <c r="J157" s="16">
        <v>0</v>
      </c>
      <c r="K157" s="17">
        <v>4.7</v>
      </c>
      <c r="L157" s="16">
        <v>590.32874161032612</v>
      </c>
      <c r="M157" s="67">
        <v>39770</v>
      </c>
      <c r="N157" s="21">
        <v>1</v>
      </c>
      <c r="O157" s="69">
        <v>39770</v>
      </c>
    </row>
    <row r="158" spans="1:15">
      <c r="A158" s="19" t="s">
        <v>302</v>
      </c>
      <c r="B158" s="20" t="s">
        <v>303</v>
      </c>
      <c r="C158" s="17">
        <v>15.5</v>
      </c>
      <c r="D158" s="16">
        <v>1807.7997828870455</v>
      </c>
      <c r="E158" s="17">
        <v>1.23</v>
      </c>
      <c r="F158" s="16">
        <v>3292.8172819472616</v>
      </c>
      <c r="G158" s="17">
        <v>0.19</v>
      </c>
      <c r="H158" s="16">
        <v>1145.6634473884048</v>
      </c>
      <c r="I158" s="17">
        <v>0.01</v>
      </c>
      <c r="J158" s="16">
        <v>826.2106</v>
      </c>
      <c r="K158" s="17">
        <v>13</v>
      </c>
      <c r="L158" s="16">
        <v>1632.8241789221784</v>
      </c>
      <c r="M158" s="67">
        <v>8710</v>
      </c>
      <c r="N158" s="21">
        <v>1</v>
      </c>
      <c r="O158" s="69">
        <v>8710</v>
      </c>
    </row>
    <row r="159" spans="1:15">
      <c r="A159" s="19" t="s">
        <v>304</v>
      </c>
      <c r="B159" s="20" t="s">
        <v>305</v>
      </c>
      <c r="C159" s="17">
        <v>33</v>
      </c>
      <c r="D159" s="16">
        <v>3848.8640538885488</v>
      </c>
      <c r="E159" s="17">
        <v>5.07</v>
      </c>
      <c r="F159" s="16">
        <v>13572.832210953349</v>
      </c>
      <c r="G159" s="17">
        <v>2.0499999999999998</v>
      </c>
      <c r="H159" s="16">
        <v>12361.105616559104</v>
      </c>
      <c r="I159" s="17">
        <v>0.02</v>
      </c>
      <c r="J159" s="16">
        <v>1652.4212</v>
      </c>
      <c r="K159" s="17">
        <v>9.1166666666666671</v>
      </c>
      <c r="L159" s="16">
        <v>1145.0702895774764</v>
      </c>
      <c r="M159" s="67">
        <v>32580</v>
      </c>
      <c r="N159" s="21">
        <v>2</v>
      </c>
      <c r="O159" s="69">
        <v>16290</v>
      </c>
    </row>
    <row r="160" spans="1:15">
      <c r="A160" s="19" t="s">
        <v>306</v>
      </c>
      <c r="B160" s="20" t="s">
        <v>307</v>
      </c>
      <c r="C160" s="17">
        <v>38.9</v>
      </c>
      <c r="D160" s="16">
        <v>4536.9942938261984</v>
      </c>
      <c r="E160" s="17">
        <v>6.41</v>
      </c>
      <c r="F160" s="16">
        <v>17160.129087221096</v>
      </c>
      <c r="G160" s="17">
        <v>2.59</v>
      </c>
      <c r="H160" s="16">
        <v>15617.201730189307</v>
      </c>
      <c r="I160" s="17">
        <v>0</v>
      </c>
      <c r="J160" s="16">
        <v>0</v>
      </c>
      <c r="K160" s="17">
        <v>0</v>
      </c>
      <c r="L160" s="16">
        <v>0</v>
      </c>
      <c r="M160" s="67">
        <v>37310</v>
      </c>
      <c r="N160" s="21">
        <v>2</v>
      </c>
      <c r="O160" s="69">
        <v>18660</v>
      </c>
    </row>
    <row r="161" spans="1:15">
      <c r="A161" s="19" t="s">
        <v>308</v>
      </c>
      <c r="B161" s="20" t="s">
        <v>309</v>
      </c>
      <c r="C161" s="17">
        <v>34.799999999999997</v>
      </c>
      <c r="D161" s="16">
        <v>4058.8020931915598</v>
      </c>
      <c r="E161" s="17">
        <v>4.91</v>
      </c>
      <c r="F161" s="16">
        <v>13144.498255578095</v>
      </c>
      <c r="G161" s="17">
        <v>1.92</v>
      </c>
      <c r="H161" s="16">
        <v>11577.230626240722</v>
      </c>
      <c r="I161" s="17">
        <v>0</v>
      </c>
      <c r="J161" s="16">
        <v>0</v>
      </c>
      <c r="K161" s="17">
        <v>81.683333333333337</v>
      </c>
      <c r="L161" s="16">
        <v>10259.578590894354</v>
      </c>
      <c r="M161" s="67">
        <v>39040</v>
      </c>
      <c r="N161" s="21">
        <v>2</v>
      </c>
      <c r="O161" s="69">
        <v>19520</v>
      </c>
    </row>
    <row r="162" spans="1:15">
      <c r="A162" s="19" t="s">
        <v>310</v>
      </c>
      <c r="B162" s="20" t="s">
        <v>311</v>
      </c>
      <c r="C162" s="17">
        <v>23.7</v>
      </c>
      <c r="D162" s="16">
        <v>2764.1841841563214</v>
      </c>
      <c r="E162" s="17">
        <v>4.66</v>
      </c>
      <c r="F162" s="16">
        <v>12475.226450304261</v>
      </c>
      <c r="G162" s="17">
        <v>1.91</v>
      </c>
      <c r="H162" s="16">
        <v>11516.932550062385</v>
      </c>
      <c r="I162" s="17">
        <v>0</v>
      </c>
      <c r="J162" s="16">
        <v>0</v>
      </c>
      <c r="K162" s="17">
        <v>99.933333333333337</v>
      </c>
      <c r="L162" s="16">
        <v>12551.812534381259</v>
      </c>
      <c r="M162" s="67">
        <v>39310</v>
      </c>
      <c r="N162" s="21">
        <v>2</v>
      </c>
      <c r="O162" s="69">
        <v>19660</v>
      </c>
    </row>
    <row r="163" spans="1:15">
      <c r="A163" s="19" t="s">
        <v>312</v>
      </c>
      <c r="B163" s="20" t="s">
        <v>313</v>
      </c>
      <c r="C163" s="17">
        <v>22.4</v>
      </c>
      <c r="D163" s="16">
        <v>2612.5622668819237</v>
      </c>
      <c r="E163" s="17">
        <v>12.34</v>
      </c>
      <c r="F163" s="16">
        <v>33035.256308316428</v>
      </c>
      <c r="G163" s="17">
        <v>4.34</v>
      </c>
      <c r="H163" s="16">
        <v>26169.365061398297</v>
      </c>
      <c r="I163" s="17">
        <v>0</v>
      </c>
      <c r="J163" s="16">
        <v>0</v>
      </c>
      <c r="K163" s="17">
        <v>22.383333333333333</v>
      </c>
      <c r="L163" s="16">
        <v>2811.3882978108791</v>
      </c>
      <c r="M163" s="67">
        <v>64630</v>
      </c>
      <c r="N163" s="21">
        <v>2</v>
      </c>
      <c r="O163" s="69">
        <v>32320</v>
      </c>
    </row>
    <row r="164" spans="1:15">
      <c r="A164" s="19" t="s">
        <v>314</v>
      </c>
      <c r="B164" s="20" t="s">
        <v>315</v>
      </c>
      <c r="C164" s="17">
        <v>25.4</v>
      </c>
      <c r="D164" s="16">
        <v>2962.4589990536101</v>
      </c>
      <c r="E164" s="17">
        <v>7.76</v>
      </c>
      <c r="F164" s="16">
        <v>20774.196835699797</v>
      </c>
      <c r="G164" s="17">
        <v>2.7</v>
      </c>
      <c r="H164" s="16">
        <v>16280.480568151017</v>
      </c>
      <c r="I164" s="17">
        <v>0</v>
      </c>
      <c r="J164" s="16">
        <v>0</v>
      </c>
      <c r="K164" s="17">
        <v>90.9</v>
      </c>
      <c r="L164" s="16">
        <v>11417.209066463542</v>
      </c>
      <c r="M164" s="67">
        <v>51430</v>
      </c>
      <c r="N164" s="21">
        <v>2</v>
      </c>
      <c r="O164" s="69">
        <v>25720</v>
      </c>
    </row>
    <row r="165" spans="1:15">
      <c r="A165" s="19" t="s">
        <v>316</v>
      </c>
      <c r="B165" s="20" t="s">
        <v>317</v>
      </c>
      <c r="C165" s="17">
        <v>36.5</v>
      </c>
      <c r="D165" s="16">
        <v>4257.0769080888494</v>
      </c>
      <c r="E165" s="17">
        <v>4.42</v>
      </c>
      <c r="F165" s="16">
        <v>11832.725517241379</v>
      </c>
      <c r="G165" s="17">
        <v>1.57</v>
      </c>
      <c r="H165" s="16">
        <v>9466.7979599989249</v>
      </c>
      <c r="I165" s="17">
        <v>0</v>
      </c>
      <c r="J165" s="16">
        <v>0</v>
      </c>
      <c r="K165" s="17">
        <v>162.03333333333333</v>
      </c>
      <c r="L165" s="16">
        <v>20351.68803523259</v>
      </c>
      <c r="M165" s="67">
        <v>45910</v>
      </c>
      <c r="N165" s="21">
        <v>2</v>
      </c>
      <c r="O165" s="69">
        <v>22960</v>
      </c>
    </row>
    <row r="166" spans="1:15">
      <c r="A166" s="19" t="s">
        <v>318</v>
      </c>
      <c r="B166" s="20" t="s">
        <v>319</v>
      </c>
      <c r="C166" s="17">
        <v>56.1</v>
      </c>
      <c r="D166" s="16">
        <v>6543.0688916105328</v>
      </c>
      <c r="E166" s="17">
        <v>3.33</v>
      </c>
      <c r="F166" s="16">
        <v>8914.7004462474652</v>
      </c>
      <c r="G166" s="17">
        <v>0.98</v>
      </c>
      <c r="H166" s="16">
        <v>5909.2114654770357</v>
      </c>
      <c r="I166" s="17">
        <v>0</v>
      </c>
      <c r="J166" s="16">
        <v>0</v>
      </c>
      <c r="K166" s="17">
        <v>13.016666666666667</v>
      </c>
      <c r="L166" s="16">
        <v>1634.9175432541301</v>
      </c>
      <c r="M166" s="67">
        <v>23000</v>
      </c>
      <c r="N166" s="21">
        <v>2</v>
      </c>
      <c r="O166" s="69">
        <v>11500</v>
      </c>
    </row>
    <row r="167" spans="1:15">
      <c r="A167" s="19" t="s">
        <v>320</v>
      </c>
      <c r="B167" s="20" t="s">
        <v>321</v>
      </c>
      <c r="C167" s="17">
        <v>47.9</v>
      </c>
      <c r="D167" s="16">
        <v>5586.6844903412566</v>
      </c>
      <c r="E167" s="17">
        <v>7.33</v>
      </c>
      <c r="F167" s="16">
        <v>19623.049330628804</v>
      </c>
      <c r="G167" s="17">
        <v>2.36</v>
      </c>
      <c r="H167" s="16">
        <v>14230.345978087555</v>
      </c>
      <c r="I167" s="17">
        <v>0</v>
      </c>
      <c r="J167" s="16">
        <v>0</v>
      </c>
      <c r="K167" s="17">
        <v>17.316666666666666</v>
      </c>
      <c r="L167" s="16">
        <v>2175.0055408976195</v>
      </c>
      <c r="M167" s="67">
        <v>41620</v>
      </c>
      <c r="N167" s="21">
        <v>2</v>
      </c>
      <c r="O167" s="69">
        <v>20810</v>
      </c>
    </row>
    <row r="168" spans="1:15">
      <c r="A168" s="19" t="s">
        <v>322</v>
      </c>
      <c r="B168" s="20" t="s">
        <v>323</v>
      </c>
      <c r="C168" s="17">
        <v>50.3</v>
      </c>
      <c r="D168" s="16">
        <v>5866.6018760786055</v>
      </c>
      <c r="E168" s="17">
        <v>4.99</v>
      </c>
      <c r="F168" s="16">
        <v>13358.665233265721</v>
      </c>
      <c r="G168" s="17">
        <v>2.0099999999999998</v>
      </c>
      <c r="H168" s="16">
        <v>12119.913311845756</v>
      </c>
      <c r="I168" s="17">
        <v>0</v>
      </c>
      <c r="J168" s="16">
        <v>0</v>
      </c>
      <c r="K168" s="17">
        <v>36.916666666666664</v>
      </c>
      <c r="L168" s="16">
        <v>4636.8019952725963</v>
      </c>
      <c r="M168" s="67">
        <v>35980</v>
      </c>
      <c r="N168" s="21">
        <v>2</v>
      </c>
      <c r="O168" s="69">
        <v>17990</v>
      </c>
    </row>
    <row r="169" spans="1:15">
      <c r="A169" s="19" t="s">
        <v>324</v>
      </c>
      <c r="B169" s="20" t="s">
        <v>325</v>
      </c>
      <c r="C169" s="17">
        <v>39.1</v>
      </c>
      <c r="D169" s="16">
        <v>4560.3207426376439</v>
      </c>
      <c r="E169" s="17">
        <v>2.66</v>
      </c>
      <c r="F169" s="16">
        <v>7121.052008113591</v>
      </c>
      <c r="G169" s="17">
        <v>0.54</v>
      </c>
      <c r="H169" s="16">
        <v>3256.0961136302035</v>
      </c>
      <c r="I169" s="17">
        <v>0</v>
      </c>
      <c r="J169" s="16">
        <v>0</v>
      </c>
      <c r="K169" s="17">
        <v>129.69999999999999</v>
      </c>
      <c r="L169" s="16">
        <v>16290.561231246656</v>
      </c>
      <c r="M169" s="67">
        <v>31230</v>
      </c>
      <c r="N169" s="21">
        <v>2</v>
      </c>
      <c r="O169" s="69">
        <v>15620</v>
      </c>
    </row>
    <row r="170" spans="1:15">
      <c r="A170" s="19" t="s">
        <v>326</v>
      </c>
      <c r="B170" s="20" t="s">
        <v>327</v>
      </c>
      <c r="C170" s="17">
        <v>33.9</v>
      </c>
      <c r="D170" s="16">
        <v>3953.8330735400546</v>
      </c>
      <c r="E170" s="17">
        <v>3.54</v>
      </c>
      <c r="F170" s="16">
        <v>9476.8887626774849</v>
      </c>
      <c r="G170" s="17">
        <v>0.95</v>
      </c>
      <c r="H170" s="16">
        <v>5728.3172369420236</v>
      </c>
      <c r="I170" s="17">
        <v>0</v>
      </c>
      <c r="J170" s="16">
        <v>0</v>
      </c>
      <c r="K170" s="17">
        <v>6.9</v>
      </c>
      <c r="L170" s="16">
        <v>866.65283342792554</v>
      </c>
      <c r="M170" s="67">
        <v>20030</v>
      </c>
      <c r="N170" s="21">
        <v>2</v>
      </c>
      <c r="O170" s="69">
        <v>10020</v>
      </c>
    </row>
    <row r="171" spans="1:15">
      <c r="A171" s="19" t="s">
        <v>328</v>
      </c>
      <c r="B171" s="20" t="s">
        <v>329</v>
      </c>
      <c r="C171" s="17">
        <v>46.2</v>
      </c>
      <c r="D171" s="16">
        <v>5388.4096754439688</v>
      </c>
      <c r="E171" s="17">
        <v>3.9799999999999995</v>
      </c>
      <c r="F171" s="16">
        <v>10654.807139959432</v>
      </c>
      <c r="G171" s="17">
        <v>1.18</v>
      </c>
      <c r="H171" s="16">
        <v>7115.1729890437773</v>
      </c>
      <c r="I171" s="17">
        <v>0</v>
      </c>
      <c r="J171" s="16">
        <v>0</v>
      </c>
      <c r="K171" s="17">
        <v>54.06666666666667</v>
      </c>
      <c r="L171" s="16">
        <v>6790.8738928507018</v>
      </c>
      <c r="M171" s="67">
        <v>29950</v>
      </c>
      <c r="N171" s="21">
        <v>2</v>
      </c>
      <c r="O171" s="69">
        <v>14980</v>
      </c>
    </row>
    <row r="172" spans="1:15">
      <c r="A172" s="19" t="s">
        <v>330</v>
      </c>
      <c r="B172" s="20" t="s">
        <v>331</v>
      </c>
      <c r="C172" s="17">
        <v>21.4</v>
      </c>
      <c r="D172" s="16">
        <v>2495.9300228246948</v>
      </c>
      <c r="E172" s="17">
        <v>6.38</v>
      </c>
      <c r="F172" s="16">
        <v>17079.816470588237</v>
      </c>
      <c r="G172" s="17">
        <v>2.62</v>
      </c>
      <c r="H172" s="16">
        <v>15798.09595872432</v>
      </c>
      <c r="I172" s="17">
        <v>0</v>
      </c>
      <c r="J172" s="16">
        <v>0</v>
      </c>
      <c r="K172" s="17">
        <v>19.233333333333334</v>
      </c>
      <c r="L172" s="16">
        <v>2415.7424390720435</v>
      </c>
      <c r="M172" s="67">
        <v>37790</v>
      </c>
      <c r="N172" s="21">
        <v>2</v>
      </c>
      <c r="O172" s="69">
        <v>18900</v>
      </c>
    </row>
    <row r="173" spans="1:15">
      <c r="A173" s="19" t="s">
        <v>332</v>
      </c>
      <c r="B173" s="20" t="s">
        <v>333</v>
      </c>
      <c r="C173" s="17">
        <v>19.899999999999999</v>
      </c>
      <c r="D173" s="16">
        <v>2320.9816567388521</v>
      </c>
      <c r="E173" s="17">
        <v>4.2</v>
      </c>
      <c r="F173" s="16">
        <v>11243.766328600406</v>
      </c>
      <c r="G173" s="17">
        <v>1.6</v>
      </c>
      <c r="H173" s="16">
        <v>9647.6921885339361</v>
      </c>
      <c r="I173" s="17">
        <v>0</v>
      </c>
      <c r="J173" s="16">
        <v>0</v>
      </c>
      <c r="K173" s="17">
        <v>20.583333333333332</v>
      </c>
      <c r="L173" s="16">
        <v>2585.3049499601157</v>
      </c>
      <c r="M173" s="67">
        <v>25800</v>
      </c>
      <c r="N173" s="21">
        <v>2</v>
      </c>
      <c r="O173" s="69">
        <v>12900</v>
      </c>
    </row>
    <row r="174" spans="1:15">
      <c r="A174" s="19" t="s">
        <v>334</v>
      </c>
      <c r="B174" s="20" t="s">
        <v>335</v>
      </c>
      <c r="C174" s="17">
        <v>22.1</v>
      </c>
      <c r="D174" s="16">
        <v>2577.5725936647555</v>
      </c>
      <c r="E174" s="17">
        <v>2.46</v>
      </c>
      <c r="F174" s="16">
        <v>6585.6345638945231</v>
      </c>
      <c r="G174" s="17">
        <v>0.82</v>
      </c>
      <c r="H174" s="16">
        <v>4944.4422466236419</v>
      </c>
      <c r="I174" s="17">
        <v>0</v>
      </c>
      <c r="J174" s="16">
        <v>0</v>
      </c>
      <c r="K174" s="17">
        <v>7.35</v>
      </c>
      <c r="L174" s="16">
        <v>923.17367039061628</v>
      </c>
      <c r="M174" s="67">
        <v>15030</v>
      </c>
      <c r="N174" s="21">
        <v>2</v>
      </c>
      <c r="O174" s="69">
        <v>7520</v>
      </c>
    </row>
    <row r="175" spans="1:15">
      <c r="A175" s="19" t="s">
        <v>336</v>
      </c>
      <c r="B175" s="20" t="s">
        <v>337</v>
      </c>
      <c r="C175" s="17">
        <v>30.9</v>
      </c>
      <c r="D175" s="16">
        <v>3603.9363413683682</v>
      </c>
      <c r="E175" s="17">
        <v>1.6400000000000001</v>
      </c>
      <c r="F175" s="16">
        <v>4390.4230425963497</v>
      </c>
      <c r="G175" s="17">
        <v>0.38</v>
      </c>
      <c r="H175" s="16">
        <v>2291.3268947768097</v>
      </c>
      <c r="I175" s="17">
        <v>0</v>
      </c>
      <c r="J175" s="16">
        <v>0</v>
      </c>
      <c r="K175" s="17">
        <v>36.85</v>
      </c>
      <c r="L175" s="16">
        <v>4628.4285379447911</v>
      </c>
      <c r="M175" s="67">
        <v>14910</v>
      </c>
      <c r="N175" s="21">
        <v>1</v>
      </c>
      <c r="O175" s="69">
        <v>14910</v>
      </c>
    </row>
    <row r="176" spans="1:15">
      <c r="A176" s="19" t="s">
        <v>338</v>
      </c>
      <c r="B176" s="20" t="s">
        <v>339</v>
      </c>
      <c r="C176" s="17">
        <v>14.7</v>
      </c>
      <c r="D176" s="16">
        <v>1714.4939876412625</v>
      </c>
      <c r="E176" s="17">
        <v>3.32</v>
      </c>
      <c r="F176" s="16">
        <v>8887.9295740365105</v>
      </c>
      <c r="G176" s="17">
        <v>1.39</v>
      </c>
      <c r="H176" s="16">
        <v>8381.4325887888554</v>
      </c>
      <c r="I176" s="17">
        <v>0.04</v>
      </c>
      <c r="J176" s="16">
        <v>3304.8424</v>
      </c>
      <c r="K176" s="17">
        <v>10.916666666666666</v>
      </c>
      <c r="L176" s="16">
        <v>1371.1536374282396</v>
      </c>
      <c r="M176" s="67">
        <v>23660</v>
      </c>
      <c r="N176" s="21">
        <v>1</v>
      </c>
      <c r="O176" s="69">
        <v>23660</v>
      </c>
    </row>
    <row r="177" spans="1:15">
      <c r="A177" s="19" t="s">
        <v>340</v>
      </c>
      <c r="B177" s="20" t="s">
        <v>341</v>
      </c>
      <c r="C177" s="17">
        <v>12.2</v>
      </c>
      <c r="D177" s="16">
        <v>1422.9133774981906</v>
      </c>
      <c r="E177" s="17">
        <v>1.79</v>
      </c>
      <c r="F177" s="16">
        <v>4791.9861257606499</v>
      </c>
      <c r="G177" s="17">
        <v>0.56000000000000005</v>
      </c>
      <c r="H177" s="16">
        <v>3376.6922659868778</v>
      </c>
      <c r="I177" s="17">
        <v>0.02</v>
      </c>
      <c r="J177" s="16">
        <v>1652.4212</v>
      </c>
      <c r="K177" s="17">
        <v>6.2833333333333332</v>
      </c>
      <c r="L177" s="16">
        <v>789.19835314571958</v>
      </c>
      <c r="M177" s="67">
        <v>12030</v>
      </c>
      <c r="N177" s="21">
        <v>1</v>
      </c>
      <c r="O177" s="69">
        <v>12030</v>
      </c>
    </row>
    <row r="178" spans="1:15">
      <c r="A178" s="19" t="s">
        <v>342</v>
      </c>
      <c r="B178" s="20" t="s">
        <v>343</v>
      </c>
      <c r="C178" s="17">
        <v>13.7</v>
      </c>
      <c r="D178" s="16">
        <v>1597.8617435840338</v>
      </c>
      <c r="E178" s="17">
        <v>1.7000000000000002</v>
      </c>
      <c r="F178" s="16">
        <v>4551.0482758620701</v>
      </c>
      <c r="G178" s="17">
        <v>0.37</v>
      </c>
      <c r="H178" s="16">
        <v>2231.0288185984728</v>
      </c>
      <c r="I178" s="17">
        <v>0</v>
      </c>
      <c r="J178" s="16">
        <v>0</v>
      </c>
      <c r="K178" s="17">
        <v>12.633333333333333</v>
      </c>
      <c r="L178" s="16">
        <v>1586.7701636192451</v>
      </c>
      <c r="M178" s="67">
        <v>9970</v>
      </c>
      <c r="N178" s="21">
        <v>1</v>
      </c>
      <c r="O178" s="69">
        <v>9970</v>
      </c>
    </row>
    <row r="179" spans="1:15">
      <c r="A179" s="19" t="s">
        <v>344</v>
      </c>
      <c r="B179" s="20" t="s">
        <v>345</v>
      </c>
      <c r="C179" s="17">
        <v>9.8000000000000007</v>
      </c>
      <c r="D179" s="16">
        <v>1142.9959917608419</v>
      </c>
      <c r="E179" s="17">
        <v>2.2999999999999998</v>
      </c>
      <c r="F179" s="16">
        <v>6157.3006085192692</v>
      </c>
      <c r="G179" s="17">
        <v>0.91</v>
      </c>
      <c r="H179" s="16">
        <v>5487.1249322286758</v>
      </c>
      <c r="I179" s="17">
        <v>0</v>
      </c>
      <c r="J179" s="16">
        <v>0</v>
      </c>
      <c r="K179" s="17">
        <v>7.1333333333333337</v>
      </c>
      <c r="L179" s="16">
        <v>895.95993407524668</v>
      </c>
      <c r="M179" s="67">
        <v>13680</v>
      </c>
      <c r="N179" s="21">
        <v>1</v>
      </c>
      <c r="O179" s="69">
        <v>13680</v>
      </c>
    </row>
    <row r="180" spans="1:15">
      <c r="A180" s="19" t="s">
        <v>346</v>
      </c>
      <c r="B180" s="20" t="s">
        <v>347</v>
      </c>
      <c r="C180" s="17">
        <v>33.299999999999997</v>
      </c>
      <c r="D180" s="16">
        <v>3883.8537271057171</v>
      </c>
      <c r="E180" s="17">
        <v>2.99</v>
      </c>
      <c r="F180" s="16">
        <v>8004.4907910750517</v>
      </c>
      <c r="G180" s="17">
        <v>1.17</v>
      </c>
      <c r="H180" s="16">
        <v>7054.8749128654399</v>
      </c>
      <c r="I180" s="17">
        <v>0</v>
      </c>
      <c r="J180" s="16">
        <v>0</v>
      </c>
      <c r="K180" s="17">
        <v>2.0166666666666666</v>
      </c>
      <c r="L180" s="16">
        <v>253.29708416613281</v>
      </c>
      <c r="M180" s="67">
        <v>19200</v>
      </c>
      <c r="N180" s="21">
        <v>2</v>
      </c>
      <c r="O180" s="69">
        <v>9600</v>
      </c>
    </row>
    <row r="181" spans="1:15">
      <c r="A181" s="19" t="s">
        <v>348</v>
      </c>
      <c r="B181" s="20" t="s">
        <v>349</v>
      </c>
      <c r="C181" s="17">
        <v>66.5</v>
      </c>
      <c r="D181" s="16">
        <v>7756.0442298057114</v>
      </c>
      <c r="E181" s="17">
        <v>9.5500000000000007</v>
      </c>
      <c r="F181" s="16">
        <v>25566.18296146045</v>
      </c>
      <c r="G181" s="17">
        <v>2.94</v>
      </c>
      <c r="H181" s="16">
        <v>17727.634396431105</v>
      </c>
      <c r="I181" s="17">
        <v>0</v>
      </c>
      <c r="J181" s="16">
        <v>0</v>
      </c>
      <c r="K181" s="17">
        <v>6.416666666666667</v>
      </c>
      <c r="L181" s="16">
        <v>805.94526780133174</v>
      </c>
      <c r="M181" s="67">
        <v>51860</v>
      </c>
      <c r="N181" s="21">
        <v>2</v>
      </c>
      <c r="O181" s="69">
        <v>25930</v>
      </c>
    </row>
    <row r="182" spans="1:15">
      <c r="A182" s="19" t="s">
        <v>350</v>
      </c>
      <c r="B182" s="20" t="s">
        <v>351</v>
      </c>
      <c r="C182" s="17">
        <v>86.7</v>
      </c>
      <c r="D182" s="16">
        <v>10112.015559761732</v>
      </c>
      <c r="E182" s="17">
        <v>4.01</v>
      </c>
      <c r="F182" s="16">
        <v>10735.119756592292</v>
      </c>
      <c r="G182" s="17">
        <v>0.86</v>
      </c>
      <c r="H182" s="16">
        <v>5185.6345513369906</v>
      </c>
      <c r="I182" s="17">
        <v>0.01</v>
      </c>
      <c r="J182" s="16">
        <v>826.2106</v>
      </c>
      <c r="K182" s="17">
        <v>12.033333333333333</v>
      </c>
      <c r="L182" s="16">
        <v>1511.4090476689908</v>
      </c>
      <c r="M182" s="67">
        <v>28370</v>
      </c>
      <c r="N182" s="21">
        <v>2</v>
      </c>
      <c r="O182" s="69">
        <v>14190</v>
      </c>
    </row>
    <row r="183" spans="1:15">
      <c r="A183" s="19" t="s">
        <v>352</v>
      </c>
      <c r="B183" s="20" t="s">
        <v>353</v>
      </c>
      <c r="C183" s="17">
        <v>37.200000000000003</v>
      </c>
      <c r="D183" s="16">
        <v>4338.7194789289097</v>
      </c>
      <c r="E183" s="17">
        <v>5.27</v>
      </c>
      <c r="F183" s="16">
        <v>14108.249655172413</v>
      </c>
      <c r="G183" s="17">
        <v>2.0099999999999998</v>
      </c>
      <c r="H183" s="16">
        <v>12119.913311845756</v>
      </c>
      <c r="I183" s="17">
        <v>0</v>
      </c>
      <c r="J183" s="16">
        <v>0</v>
      </c>
      <c r="K183" s="17">
        <v>0</v>
      </c>
      <c r="L183" s="16">
        <v>0</v>
      </c>
      <c r="M183" s="67">
        <v>30570</v>
      </c>
      <c r="N183" s="21">
        <v>2</v>
      </c>
      <c r="O183" s="69">
        <v>15290</v>
      </c>
    </row>
    <row r="184" spans="1:15">
      <c r="A184" s="19" t="s">
        <v>354</v>
      </c>
      <c r="B184" s="20" t="s">
        <v>355</v>
      </c>
      <c r="C184" s="17">
        <v>17.3</v>
      </c>
      <c r="D184" s="16">
        <v>2017.7378221900574</v>
      </c>
      <c r="E184" s="17">
        <v>5.25</v>
      </c>
      <c r="F184" s="16">
        <v>14054.707910750509</v>
      </c>
      <c r="G184" s="17">
        <v>1.39</v>
      </c>
      <c r="H184" s="16">
        <v>8381.4325887888554</v>
      </c>
      <c r="I184" s="17">
        <v>0</v>
      </c>
      <c r="J184" s="16">
        <v>0</v>
      </c>
      <c r="K184" s="17">
        <v>9.0500000000000007</v>
      </c>
      <c r="L184" s="16">
        <v>1136.6968322496705</v>
      </c>
      <c r="M184" s="67">
        <v>25590</v>
      </c>
      <c r="N184" s="21">
        <v>2</v>
      </c>
      <c r="O184" s="69">
        <v>12800</v>
      </c>
    </row>
    <row r="185" spans="1:15">
      <c r="A185" s="19" t="s">
        <v>356</v>
      </c>
      <c r="B185" s="20" t="s">
        <v>357</v>
      </c>
      <c r="C185" s="17">
        <v>20.9</v>
      </c>
      <c r="D185" s="16">
        <v>2437.6139007960805</v>
      </c>
      <c r="E185" s="17">
        <v>3.3099999999999996</v>
      </c>
      <c r="F185" s="16">
        <v>8861.1587018255577</v>
      </c>
      <c r="G185" s="17">
        <v>1.03</v>
      </c>
      <c r="H185" s="16">
        <v>6210.7018463687209</v>
      </c>
      <c r="I185" s="17">
        <v>0</v>
      </c>
      <c r="J185" s="16">
        <v>0</v>
      </c>
      <c r="K185" s="17">
        <v>5.416666666666667</v>
      </c>
      <c r="L185" s="16">
        <v>680.34340788424106</v>
      </c>
      <c r="M185" s="67">
        <v>18190</v>
      </c>
      <c r="N185" s="21">
        <v>2</v>
      </c>
      <c r="O185" s="69">
        <v>9100</v>
      </c>
    </row>
    <row r="186" spans="1:15">
      <c r="A186" s="19" t="s">
        <v>358</v>
      </c>
      <c r="B186" s="20" t="s">
        <v>359</v>
      </c>
      <c r="C186" s="17">
        <v>42.4</v>
      </c>
      <c r="D186" s="16">
        <v>4945.2071480264985</v>
      </c>
      <c r="E186" s="17">
        <v>7.59</v>
      </c>
      <c r="F186" s="16">
        <v>20319.092008113592</v>
      </c>
      <c r="G186" s="17">
        <v>2.2999999999999998</v>
      </c>
      <c r="H186" s="16">
        <v>13868.55752101753</v>
      </c>
      <c r="I186" s="17">
        <v>0</v>
      </c>
      <c r="J186" s="16">
        <v>0</v>
      </c>
      <c r="K186" s="17">
        <v>6.083333333333333</v>
      </c>
      <c r="L186" s="16">
        <v>764.0779811623014</v>
      </c>
      <c r="M186" s="67">
        <v>39900</v>
      </c>
      <c r="N186" s="21">
        <v>2</v>
      </c>
      <c r="O186" s="69">
        <v>19950</v>
      </c>
    </row>
    <row r="187" spans="1:15">
      <c r="A187" s="19" t="s">
        <v>360</v>
      </c>
      <c r="B187" s="20" t="s">
        <v>361</v>
      </c>
      <c r="C187" s="17">
        <v>63.6</v>
      </c>
      <c r="D187" s="16">
        <v>7417.8107220397487</v>
      </c>
      <c r="E187" s="17">
        <v>5.76</v>
      </c>
      <c r="F187" s="16">
        <v>15420.022393509127</v>
      </c>
      <c r="G187" s="17">
        <v>1.93</v>
      </c>
      <c r="H187" s="16">
        <v>11637.528702419058</v>
      </c>
      <c r="I187" s="17">
        <v>0</v>
      </c>
      <c r="J187" s="16">
        <v>0</v>
      </c>
      <c r="K187" s="17">
        <v>71.7</v>
      </c>
      <c r="L187" s="16">
        <v>9005.6533560553999</v>
      </c>
      <c r="M187" s="67">
        <v>43480</v>
      </c>
      <c r="N187" s="21">
        <v>2</v>
      </c>
      <c r="O187" s="69">
        <v>21740</v>
      </c>
    </row>
    <row r="188" spans="1:15">
      <c r="A188" s="19" t="s">
        <v>362</v>
      </c>
      <c r="B188" s="20" t="s">
        <v>363</v>
      </c>
      <c r="C188" s="17">
        <v>37.299999999999997</v>
      </c>
      <c r="D188" s="16">
        <v>4350.3827033346315</v>
      </c>
      <c r="E188" s="17">
        <v>10.040000000000001</v>
      </c>
      <c r="F188" s="16">
        <v>26877.955699797163</v>
      </c>
      <c r="G188" s="17">
        <v>3.31</v>
      </c>
      <c r="H188" s="16">
        <v>19958.663215029581</v>
      </c>
      <c r="I188" s="17">
        <v>0</v>
      </c>
      <c r="J188" s="16">
        <v>0</v>
      </c>
      <c r="K188" s="17">
        <v>20.383333333333333</v>
      </c>
      <c r="L188" s="16">
        <v>2560.1845779766977</v>
      </c>
      <c r="M188" s="67">
        <v>53750</v>
      </c>
      <c r="N188" s="21">
        <v>2</v>
      </c>
      <c r="O188" s="69">
        <v>26880</v>
      </c>
    </row>
    <row r="189" spans="1:15">
      <c r="A189" s="19" t="s">
        <v>364</v>
      </c>
      <c r="B189" s="20" t="s">
        <v>365</v>
      </c>
      <c r="C189" s="17">
        <v>37.700000000000003</v>
      </c>
      <c r="D189" s="16">
        <v>4397.0356009575244</v>
      </c>
      <c r="E189" s="17">
        <v>6.26</v>
      </c>
      <c r="F189" s="16">
        <v>16758.566004056796</v>
      </c>
      <c r="G189" s="17">
        <v>2.87</v>
      </c>
      <c r="H189" s="16">
        <v>17305.547863182746</v>
      </c>
      <c r="I189" s="17">
        <v>0</v>
      </c>
      <c r="J189" s="16">
        <v>0</v>
      </c>
      <c r="K189" s="17">
        <v>11.016666666666667</v>
      </c>
      <c r="L189" s="16">
        <v>1383.7138234199488</v>
      </c>
      <c r="M189" s="67">
        <v>39840</v>
      </c>
      <c r="N189" s="21">
        <v>2</v>
      </c>
      <c r="O189" s="69">
        <v>19920</v>
      </c>
    </row>
    <row r="190" spans="1:15">
      <c r="A190" s="19" t="s">
        <v>366</v>
      </c>
      <c r="B190" s="20" t="s">
        <v>367</v>
      </c>
      <c r="C190" s="17">
        <v>28.4</v>
      </c>
      <c r="D190" s="16">
        <v>3312.355731225296</v>
      </c>
      <c r="E190" s="17">
        <v>5.18</v>
      </c>
      <c r="F190" s="16">
        <v>13867.311805273834</v>
      </c>
      <c r="G190" s="17">
        <v>1.95</v>
      </c>
      <c r="H190" s="16">
        <v>11758.124854775733</v>
      </c>
      <c r="I190" s="17">
        <v>0</v>
      </c>
      <c r="J190" s="16">
        <v>0</v>
      </c>
      <c r="K190" s="17">
        <v>0</v>
      </c>
      <c r="L190" s="16">
        <v>0</v>
      </c>
      <c r="M190" s="67">
        <v>28940</v>
      </c>
      <c r="N190" s="21">
        <v>2</v>
      </c>
      <c r="O190" s="69">
        <v>14470</v>
      </c>
    </row>
    <row r="191" spans="1:15">
      <c r="A191" s="19" t="s">
        <v>368</v>
      </c>
      <c r="B191" s="20" t="s">
        <v>369</v>
      </c>
      <c r="C191" s="17">
        <v>34</v>
      </c>
      <c r="D191" s="16">
        <v>3965.4962979457773</v>
      </c>
      <c r="E191" s="17">
        <v>6.18</v>
      </c>
      <c r="F191" s="16">
        <v>16544.399026369167</v>
      </c>
      <c r="G191" s="17">
        <v>2.88</v>
      </c>
      <c r="H191" s="16">
        <v>17365.845939361083</v>
      </c>
      <c r="I191" s="17">
        <v>0</v>
      </c>
      <c r="J191" s="16">
        <v>0</v>
      </c>
      <c r="K191" s="17">
        <v>20.183333333333334</v>
      </c>
      <c r="L191" s="16">
        <v>2535.0642059932798</v>
      </c>
      <c r="M191" s="67">
        <v>40410</v>
      </c>
      <c r="N191" s="21">
        <v>2</v>
      </c>
      <c r="O191" s="69">
        <v>20210</v>
      </c>
    </row>
    <row r="192" spans="1:15">
      <c r="A192" s="19" t="s">
        <v>370</v>
      </c>
      <c r="B192" s="20" t="s">
        <v>371</v>
      </c>
      <c r="C192" s="17">
        <v>21.9</v>
      </c>
      <c r="D192" s="16">
        <v>2554.2461448533095</v>
      </c>
      <c r="E192" s="17">
        <v>5.19</v>
      </c>
      <c r="F192" s="16">
        <v>13894.082677484788</v>
      </c>
      <c r="G192" s="17">
        <v>1.59</v>
      </c>
      <c r="H192" s="16">
        <v>9587.3941123555996</v>
      </c>
      <c r="I192" s="17">
        <v>0.02</v>
      </c>
      <c r="J192" s="16">
        <v>1652.4212</v>
      </c>
      <c r="K192" s="17">
        <v>7.2</v>
      </c>
      <c r="L192" s="16">
        <v>904.3333914030527</v>
      </c>
      <c r="M192" s="67">
        <v>28590</v>
      </c>
      <c r="N192" s="21">
        <v>2</v>
      </c>
      <c r="O192" s="69">
        <v>14300</v>
      </c>
    </row>
    <row r="193" spans="1:15">
      <c r="A193" s="19" t="s">
        <v>372</v>
      </c>
      <c r="B193" s="20" t="s">
        <v>373</v>
      </c>
      <c r="C193" s="17">
        <v>19.100000000000001</v>
      </c>
      <c r="D193" s="16">
        <v>2227.6758614930691</v>
      </c>
      <c r="E193" s="17">
        <v>5.05</v>
      </c>
      <c r="F193" s="16">
        <v>13519.29046653144</v>
      </c>
      <c r="G193" s="17">
        <v>2.11</v>
      </c>
      <c r="H193" s="16">
        <v>12722.894073629126</v>
      </c>
      <c r="I193" s="17">
        <v>0</v>
      </c>
      <c r="J193" s="16">
        <v>0</v>
      </c>
      <c r="K193" s="17">
        <v>5.916666666666667</v>
      </c>
      <c r="L193" s="16">
        <v>743.1443378427864</v>
      </c>
      <c r="M193" s="67">
        <v>29210</v>
      </c>
      <c r="N193" s="21">
        <v>2</v>
      </c>
      <c r="O193" s="69">
        <v>14610</v>
      </c>
    </row>
    <row r="194" spans="1:15">
      <c r="A194" s="19" t="s">
        <v>374</v>
      </c>
      <c r="B194" s="20" t="s">
        <v>375</v>
      </c>
      <c r="C194" s="17">
        <v>42</v>
      </c>
      <c r="D194" s="16">
        <v>4898.5542504036075</v>
      </c>
      <c r="E194" s="17">
        <v>9.629999999999999</v>
      </c>
      <c r="F194" s="16">
        <v>25780.349939148073</v>
      </c>
      <c r="G194" s="17">
        <v>4.0999999999999996</v>
      </c>
      <c r="H194" s="16">
        <v>24722.211233118207</v>
      </c>
      <c r="I194" s="17">
        <v>0</v>
      </c>
      <c r="J194" s="16">
        <v>0</v>
      </c>
      <c r="K194" s="17">
        <v>0.15</v>
      </c>
      <c r="L194" s="16">
        <v>18.840278987563597</v>
      </c>
      <c r="M194" s="67">
        <v>55420</v>
      </c>
      <c r="N194" s="21">
        <v>2</v>
      </c>
      <c r="O194" s="69">
        <v>27710</v>
      </c>
    </row>
    <row r="195" spans="1:15">
      <c r="A195" s="19" t="s">
        <v>376</v>
      </c>
      <c r="B195" s="20" t="s">
        <v>377</v>
      </c>
      <c r="C195" s="17">
        <v>41.2</v>
      </c>
      <c r="D195" s="16">
        <v>4805.2484551578245</v>
      </c>
      <c r="E195" s="17">
        <v>5.07</v>
      </c>
      <c r="F195" s="16">
        <v>13572.832210953349</v>
      </c>
      <c r="G195" s="17">
        <v>1.78</v>
      </c>
      <c r="H195" s="16">
        <v>10733.057559744004</v>
      </c>
      <c r="I195" s="17">
        <v>0</v>
      </c>
      <c r="J195" s="16">
        <v>0</v>
      </c>
      <c r="K195" s="17">
        <v>30.633333333333333</v>
      </c>
      <c r="L195" s="16">
        <v>3847.6036421268768</v>
      </c>
      <c r="M195" s="67">
        <v>32960</v>
      </c>
      <c r="N195" s="21">
        <v>2</v>
      </c>
      <c r="O195" s="69">
        <v>16480</v>
      </c>
    </row>
    <row r="196" spans="1:15">
      <c r="A196" s="19" t="s">
        <v>378</v>
      </c>
      <c r="B196" s="20" t="s">
        <v>379</v>
      </c>
      <c r="C196" s="17">
        <v>22.1</v>
      </c>
      <c r="D196" s="16">
        <v>2577.5725936647555</v>
      </c>
      <c r="E196" s="17">
        <v>3.59</v>
      </c>
      <c r="F196" s="16">
        <v>9610.7431237322508</v>
      </c>
      <c r="G196" s="17">
        <v>1.45</v>
      </c>
      <c r="H196" s="16">
        <v>8743.2210458588779</v>
      </c>
      <c r="I196" s="17">
        <v>0</v>
      </c>
      <c r="J196" s="16">
        <v>0</v>
      </c>
      <c r="K196" s="17">
        <v>61.366666666666667</v>
      </c>
      <c r="L196" s="16">
        <v>7707.7674702454633</v>
      </c>
      <c r="M196" s="67">
        <v>28640</v>
      </c>
      <c r="N196" s="21">
        <v>1</v>
      </c>
      <c r="O196" s="69">
        <v>28640</v>
      </c>
    </row>
    <row r="197" spans="1:15">
      <c r="A197" s="19" t="s">
        <v>380</v>
      </c>
      <c r="B197" s="20" t="s">
        <v>381</v>
      </c>
      <c r="C197" s="17">
        <v>20.3</v>
      </c>
      <c r="D197" s="16">
        <v>2367.6345543617435</v>
      </c>
      <c r="E197" s="17">
        <v>1.78</v>
      </c>
      <c r="F197" s="16">
        <v>4765.2152535496962</v>
      </c>
      <c r="G197" s="17">
        <v>0.44</v>
      </c>
      <c r="H197" s="16">
        <v>2653.1153518468323</v>
      </c>
      <c r="I197" s="17">
        <v>0</v>
      </c>
      <c r="J197" s="16">
        <v>0</v>
      </c>
      <c r="K197" s="17">
        <v>3.4833333333333334</v>
      </c>
      <c r="L197" s="16">
        <v>437.51314537786578</v>
      </c>
      <c r="M197" s="67">
        <v>10220</v>
      </c>
      <c r="N197" s="21">
        <v>1</v>
      </c>
      <c r="O197" s="69">
        <v>10220</v>
      </c>
    </row>
    <row r="198" spans="1:15">
      <c r="A198" s="19" t="s">
        <v>382</v>
      </c>
      <c r="B198" s="20" t="s">
        <v>383</v>
      </c>
      <c r="C198" s="17">
        <v>17</v>
      </c>
      <c r="D198" s="16">
        <v>1982.7481489728887</v>
      </c>
      <c r="E198" s="17">
        <v>2.1799999999999997</v>
      </c>
      <c r="F198" s="16">
        <v>5836.0501419878292</v>
      </c>
      <c r="G198" s="17">
        <v>0.7</v>
      </c>
      <c r="H198" s="16">
        <v>4220.8653324835968</v>
      </c>
      <c r="I198" s="17">
        <v>0</v>
      </c>
      <c r="J198" s="16">
        <v>0</v>
      </c>
      <c r="K198" s="17">
        <v>1.65</v>
      </c>
      <c r="L198" s="16">
        <v>207.24306886319957</v>
      </c>
      <c r="M198" s="67">
        <v>12250</v>
      </c>
      <c r="N198" s="21">
        <v>1</v>
      </c>
      <c r="O198" s="69">
        <v>12250</v>
      </c>
    </row>
    <row r="199" spans="1:15">
      <c r="A199" s="19" t="s">
        <v>384</v>
      </c>
      <c r="B199" s="20" t="s">
        <v>385</v>
      </c>
      <c r="C199" s="17">
        <v>66.7</v>
      </c>
      <c r="D199" s="16">
        <v>7779.3706786171579</v>
      </c>
      <c r="E199" s="17">
        <v>2.57</v>
      </c>
      <c r="F199" s="16">
        <v>6880.1141582150103</v>
      </c>
      <c r="G199" s="17">
        <v>0.62</v>
      </c>
      <c r="H199" s="16">
        <v>3738.4807230568999</v>
      </c>
      <c r="I199" s="17">
        <v>0</v>
      </c>
      <c r="J199" s="16">
        <v>0</v>
      </c>
      <c r="K199" s="17">
        <v>23.8</v>
      </c>
      <c r="L199" s="16">
        <v>2989.3242660267574</v>
      </c>
      <c r="M199" s="67">
        <v>21390</v>
      </c>
      <c r="N199" s="21">
        <v>1</v>
      </c>
      <c r="O199" s="69">
        <v>21390</v>
      </c>
    </row>
    <row r="200" spans="1:15">
      <c r="A200" s="19" t="s">
        <v>386</v>
      </c>
      <c r="B200" s="20" t="s">
        <v>387</v>
      </c>
      <c r="C200" s="17">
        <v>21.7</v>
      </c>
      <c r="D200" s="16">
        <v>2530.9196960418635</v>
      </c>
      <c r="E200" s="17">
        <v>1.5</v>
      </c>
      <c r="F200" s="16">
        <v>4015.6308316430022</v>
      </c>
      <c r="G200" s="17">
        <v>0.24</v>
      </c>
      <c r="H200" s="16">
        <v>1447.1538282800902</v>
      </c>
      <c r="I200" s="17">
        <v>0.01</v>
      </c>
      <c r="J200" s="16">
        <v>826.2106</v>
      </c>
      <c r="K200" s="17">
        <v>6.8666666666666663</v>
      </c>
      <c r="L200" s="16">
        <v>862.46610476402236</v>
      </c>
      <c r="M200" s="67">
        <v>9680</v>
      </c>
      <c r="N200" s="21">
        <v>1</v>
      </c>
      <c r="O200" s="69">
        <v>9680</v>
      </c>
    </row>
    <row r="201" spans="1:15">
      <c r="A201" s="19" t="s">
        <v>388</v>
      </c>
      <c r="B201" s="20" t="s">
        <v>389</v>
      </c>
      <c r="C201" s="17">
        <v>31.1</v>
      </c>
      <c r="D201" s="16">
        <v>3627.2627901798141</v>
      </c>
      <c r="E201" s="17">
        <v>11.66</v>
      </c>
      <c r="F201" s="16">
        <v>31214.836997971604</v>
      </c>
      <c r="G201" s="17">
        <v>4.54</v>
      </c>
      <c r="H201" s="16">
        <v>27375.326584965042</v>
      </c>
      <c r="I201" s="17">
        <v>0</v>
      </c>
      <c r="J201" s="16">
        <v>0</v>
      </c>
      <c r="K201" s="17">
        <v>50.166666666666664</v>
      </c>
      <c r="L201" s="16">
        <v>6301.026639174047</v>
      </c>
      <c r="M201" s="67">
        <v>68520</v>
      </c>
      <c r="N201" s="21">
        <v>2</v>
      </c>
      <c r="O201" s="69">
        <v>34260</v>
      </c>
    </row>
    <row r="202" spans="1:15">
      <c r="A202" s="19" t="s">
        <v>390</v>
      </c>
      <c r="B202" s="20" t="s">
        <v>391</v>
      </c>
      <c r="C202" s="17">
        <v>34.700000000000003</v>
      </c>
      <c r="D202" s="16">
        <v>4047.138868785838</v>
      </c>
      <c r="E202" s="17">
        <v>3.4</v>
      </c>
      <c r="F202" s="16">
        <v>9102.0965517241384</v>
      </c>
      <c r="G202" s="17">
        <v>1.44</v>
      </c>
      <c r="H202" s="16">
        <v>8682.9229696805414</v>
      </c>
      <c r="I202" s="17">
        <v>0</v>
      </c>
      <c r="J202" s="16">
        <v>0</v>
      </c>
      <c r="K202" s="17">
        <v>1.3166666666666667</v>
      </c>
      <c r="L202" s="16">
        <v>165.37578222416934</v>
      </c>
      <c r="M202" s="67">
        <v>22000</v>
      </c>
      <c r="N202" s="21">
        <v>2</v>
      </c>
      <c r="O202" s="69">
        <v>11000</v>
      </c>
    </row>
    <row r="203" spans="1:15">
      <c r="A203" s="19" t="s">
        <v>392</v>
      </c>
      <c r="B203" s="20" t="s">
        <v>393</v>
      </c>
      <c r="C203" s="17">
        <v>26.1</v>
      </c>
      <c r="D203" s="16">
        <v>3044.1015698936703</v>
      </c>
      <c r="E203" s="17">
        <v>6.42</v>
      </c>
      <c r="F203" s="16">
        <v>17186.899959432048</v>
      </c>
      <c r="G203" s="17">
        <v>2.0299999999999998</v>
      </c>
      <c r="H203" s="16">
        <v>12240.509464202429</v>
      </c>
      <c r="I203" s="17">
        <v>0</v>
      </c>
      <c r="J203" s="16">
        <v>0</v>
      </c>
      <c r="K203" s="17">
        <v>13.033333333333333</v>
      </c>
      <c r="L203" s="16">
        <v>1637.0109075860814</v>
      </c>
      <c r="M203" s="67">
        <v>34110</v>
      </c>
      <c r="N203" s="21">
        <v>2</v>
      </c>
      <c r="O203" s="69">
        <v>17060</v>
      </c>
    </row>
    <row r="204" spans="1:15">
      <c r="A204" s="19" t="s">
        <v>394</v>
      </c>
      <c r="B204" s="20" t="s">
        <v>395</v>
      </c>
      <c r="C204" s="17">
        <v>81.2</v>
      </c>
      <c r="D204" s="16">
        <v>9470.5382174469742</v>
      </c>
      <c r="E204" s="17">
        <v>5.21</v>
      </c>
      <c r="F204" s="16">
        <v>13947.624421906694</v>
      </c>
      <c r="G204" s="17">
        <v>1.41</v>
      </c>
      <c r="H204" s="16">
        <v>8502.0287411455301</v>
      </c>
      <c r="I204" s="17">
        <v>0</v>
      </c>
      <c r="J204" s="16">
        <v>0</v>
      </c>
      <c r="K204" s="17">
        <v>22.7</v>
      </c>
      <c r="L204" s="16">
        <v>2851.1622201179575</v>
      </c>
      <c r="M204" s="67">
        <v>34770</v>
      </c>
      <c r="N204" s="21">
        <v>2</v>
      </c>
      <c r="O204" s="69">
        <v>17390</v>
      </c>
    </row>
    <row r="205" spans="1:15">
      <c r="A205" s="19" t="s">
        <v>396</v>
      </c>
      <c r="B205" s="20" t="s">
        <v>397</v>
      </c>
      <c r="C205" s="17">
        <v>33.6</v>
      </c>
      <c r="D205" s="16">
        <v>3918.8434003228858</v>
      </c>
      <c r="E205" s="17">
        <v>5.57</v>
      </c>
      <c r="F205" s="16">
        <v>14911.375821501017</v>
      </c>
      <c r="G205" s="17">
        <v>1.32</v>
      </c>
      <c r="H205" s="16">
        <v>7959.3460555404972</v>
      </c>
      <c r="I205" s="17">
        <v>0</v>
      </c>
      <c r="J205" s="16">
        <v>0</v>
      </c>
      <c r="K205" s="17">
        <v>4.5666666666666664</v>
      </c>
      <c r="L205" s="16">
        <v>573.58182695471396</v>
      </c>
      <c r="M205" s="67">
        <v>27360</v>
      </c>
      <c r="N205" s="21">
        <v>2</v>
      </c>
      <c r="O205" s="69">
        <v>13680</v>
      </c>
    </row>
    <row r="206" spans="1:15">
      <c r="A206" s="19" t="s">
        <v>398</v>
      </c>
      <c r="B206" s="20" t="s">
        <v>399</v>
      </c>
      <c r="C206" s="17">
        <v>28.8</v>
      </c>
      <c r="D206" s="16">
        <v>3359.008628848188</v>
      </c>
      <c r="E206" s="17">
        <v>6.84</v>
      </c>
      <c r="F206" s="16">
        <v>18311.276592292088</v>
      </c>
      <c r="G206" s="17">
        <v>2.72</v>
      </c>
      <c r="H206" s="16">
        <v>16401.076720507692</v>
      </c>
      <c r="I206" s="17">
        <v>0</v>
      </c>
      <c r="J206" s="16">
        <v>0</v>
      </c>
      <c r="K206" s="17">
        <v>0</v>
      </c>
      <c r="L206" s="16">
        <v>0</v>
      </c>
      <c r="M206" s="67">
        <v>38070</v>
      </c>
      <c r="N206" s="21">
        <v>2</v>
      </c>
      <c r="O206" s="69">
        <v>19040</v>
      </c>
    </row>
    <row r="207" spans="1:15">
      <c r="A207" s="19" t="s">
        <v>400</v>
      </c>
      <c r="B207" s="20" t="s">
        <v>401</v>
      </c>
      <c r="C207" s="17">
        <v>46.9</v>
      </c>
      <c r="D207" s="16">
        <v>5470.0522462840281</v>
      </c>
      <c r="E207" s="17">
        <v>4.62</v>
      </c>
      <c r="F207" s="16">
        <v>12368.142961460448</v>
      </c>
      <c r="G207" s="17">
        <v>1.38</v>
      </c>
      <c r="H207" s="16">
        <v>8321.1345126105189</v>
      </c>
      <c r="I207" s="17">
        <v>0</v>
      </c>
      <c r="J207" s="16">
        <v>0</v>
      </c>
      <c r="K207" s="17">
        <v>119.76666666666667</v>
      </c>
      <c r="L207" s="16">
        <v>15042.916089403556</v>
      </c>
      <c r="M207" s="67">
        <v>41200</v>
      </c>
      <c r="N207" s="21">
        <v>2</v>
      </c>
      <c r="O207" s="69">
        <v>20600</v>
      </c>
    </row>
    <row r="208" spans="1:15">
      <c r="A208" s="19" t="s">
        <v>402</v>
      </c>
      <c r="B208" s="20" t="s">
        <v>403</v>
      </c>
      <c r="C208" s="17">
        <v>47.9</v>
      </c>
      <c r="D208" s="16">
        <v>5586.6844903412566</v>
      </c>
      <c r="E208" s="17">
        <v>7.05</v>
      </c>
      <c r="F208" s="16">
        <v>18873.464908722111</v>
      </c>
      <c r="G208" s="17">
        <v>2.7</v>
      </c>
      <c r="H208" s="16">
        <v>16280.480568151017</v>
      </c>
      <c r="I208" s="17">
        <v>0</v>
      </c>
      <c r="J208" s="16">
        <v>0</v>
      </c>
      <c r="K208" s="17">
        <v>44.3</v>
      </c>
      <c r="L208" s="16">
        <v>5564.1623943271152</v>
      </c>
      <c r="M208" s="67">
        <v>46300</v>
      </c>
      <c r="N208" s="21">
        <v>2</v>
      </c>
      <c r="O208" s="69">
        <v>23150</v>
      </c>
    </row>
    <row r="209" spans="1:15">
      <c r="A209" s="19" t="s">
        <v>404</v>
      </c>
      <c r="B209" s="20" t="s">
        <v>405</v>
      </c>
      <c r="C209" s="17">
        <v>29.9</v>
      </c>
      <c r="D209" s="16">
        <v>3487.3040973111392</v>
      </c>
      <c r="E209" s="17">
        <v>5.64</v>
      </c>
      <c r="F209" s="16">
        <v>15098.771926977688</v>
      </c>
      <c r="G209" s="17">
        <v>2.2799999999999998</v>
      </c>
      <c r="H209" s="16">
        <v>13747.961368660857</v>
      </c>
      <c r="I209" s="17">
        <v>0.01</v>
      </c>
      <c r="J209" s="16">
        <v>826.2106</v>
      </c>
      <c r="K209" s="17">
        <v>25.816666666666666</v>
      </c>
      <c r="L209" s="16">
        <v>3242.6213501928901</v>
      </c>
      <c r="M209" s="67">
        <v>36400</v>
      </c>
      <c r="N209" s="21">
        <v>2</v>
      </c>
      <c r="O209" s="69">
        <v>18200</v>
      </c>
    </row>
    <row r="210" spans="1:15">
      <c r="A210" s="19" t="s">
        <v>406</v>
      </c>
      <c r="B210" s="20" t="s">
        <v>407</v>
      </c>
      <c r="C210" s="17">
        <v>24.7</v>
      </c>
      <c r="D210" s="16">
        <v>2880.8164282135499</v>
      </c>
      <c r="E210" s="17">
        <v>7.38</v>
      </c>
      <c r="F210" s="16">
        <v>19756.903691683572</v>
      </c>
      <c r="G210" s="17">
        <v>3.34</v>
      </c>
      <c r="H210" s="16">
        <v>20139.55744356459</v>
      </c>
      <c r="I210" s="17">
        <v>0</v>
      </c>
      <c r="J210" s="16">
        <v>0</v>
      </c>
      <c r="K210" s="17">
        <v>17.983333333333334</v>
      </c>
      <c r="L210" s="16">
        <v>2258.7401141756804</v>
      </c>
      <c r="M210" s="67">
        <v>45040</v>
      </c>
      <c r="N210" s="21">
        <v>2</v>
      </c>
      <c r="O210" s="69">
        <v>22520</v>
      </c>
    </row>
    <row r="211" spans="1:15">
      <c r="A211" s="19" t="s">
        <v>408</v>
      </c>
      <c r="B211" s="20" t="s">
        <v>409</v>
      </c>
      <c r="C211" s="17">
        <v>50.6</v>
      </c>
      <c r="D211" s="16">
        <v>5901.5915492957747</v>
      </c>
      <c r="E211" s="17">
        <v>5.01</v>
      </c>
      <c r="F211" s="16">
        <v>13412.206977687627</v>
      </c>
      <c r="G211" s="17">
        <v>1.51</v>
      </c>
      <c r="H211" s="16">
        <v>9105.0095029289023</v>
      </c>
      <c r="I211" s="17">
        <v>0</v>
      </c>
      <c r="J211" s="16">
        <v>0</v>
      </c>
      <c r="K211" s="17">
        <v>15.3</v>
      </c>
      <c r="L211" s="16">
        <v>1921.7084567314871</v>
      </c>
      <c r="M211" s="67">
        <v>30340</v>
      </c>
      <c r="N211" s="21">
        <v>2</v>
      </c>
      <c r="O211" s="69">
        <v>15170</v>
      </c>
    </row>
    <row r="212" spans="1:15">
      <c r="A212" s="19" t="s">
        <v>410</v>
      </c>
      <c r="B212" s="20" t="s">
        <v>411</v>
      </c>
      <c r="C212" s="17">
        <v>35.299999999999997</v>
      </c>
      <c r="D212" s="16">
        <v>4117.1182152201745</v>
      </c>
      <c r="E212" s="17">
        <v>7.15</v>
      </c>
      <c r="F212" s="16">
        <v>19141.173630831647</v>
      </c>
      <c r="G212" s="17">
        <v>3.06</v>
      </c>
      <c r="H212" s="16">
        <v>18451.211310571151</v>
      </c>
      <c r="I212" s="17">
        <v>0</v>
      </c>
      <c r="J212" s="16">
        <v>0</v>
      </c>
      <c r="K212" s="17">
        <v>124.65</v>
      </c>
      <c r="L212" s="16">
        <v>15656.271838665351</v>
      </c>
      <c r="M212" s="67">
        <v>57370</v>
      </c>
      <c r="N212" s="21">
        <v>2</v>
      </c>
      <c r="O212" s="69">
        <v>28690</v>
      </c>
    </row>
    <row r="213" spans="1:15">
      <c r="A213" s="19" t="s">
        <v>412</v>
      </c>
      <c r="B213" s="20" t="s">
        <v>413</v>
      </c>
      <c r="C213" s="17">
        <v>42.4</v>
      </c>
      <c r="D213" s="16">
        <v>4945.2071480264985</v>
      </c>
      <c r="E213" s="17">
        <v>11.09</v>
      </c>
      <c r="F213" s="16">
        <v>29688.897281947262</v>
      </c>
      <c r="G213" s="17">
        <v>2.5</v>
      </c>
      <c r="H213" s="16">
        <v>15074.519044584275</v>
      </c>
      <c r="I213" s="17">
        <v>0</v>
      </c>
      <c r="J213" s="16">
        <v>0</v>
      </c>
      <c r="K213" s="17">
        <v>59.93333333333333</v>
      </c>
      <c r="L213" s="16">
        <v>7527.7381376976327</v>
      </c>
      <c r="M213" s="67">
        <v>57240</v>
      </c>
      <c r="N213" s="21">
        <v>2</v>
      </c>
      <c r="O213" s="69">
        <v>28620</v>
      </c>
    </row>
    <row r="214" spans="1:15">
      <c r="A214" s="19" t="s">
        <v>414</v>
      </c>
      <c r="B214" s="20" t="s">
        <v>415</v>
      </c>
      <c r="C214" s="17">
        <v>23.9</v>
      </c>
      <c r="D214" s="16">
        <v>2787.5106329677669</v>
      </c>
      <c r="E214" s="17">
        <v>3.9299999999999997</v>
      </c>
      <c r="F214" s="16">
        <v>10520.952778904664</v>
      </c>
      <c r="G214" s="17">
        <v>1.1299999999999999</v>
      </c>
      <c r="H214" s="16">
        <v>6813.6826081520912</v>
      </c>
      <c r="I214" s="17">
        <v>0</v>
      </c>
      <c r="J214" s="16">
        <v>0</v>
      </c>
      <c r="K214" s="17">
        <v>0</v>
      </c>
      <c r="L214" s="16">
        <v>0</v>
      </c>
      <c r="M214" s="67">
        <v>20120</v>
      </c>
      <c r="N214" s="21">
        <v>2</v>
      </c>
      <c r="O214" s="69">
        <v>10060</v>
      </c>
    </row>
    <row r="215" spans="1:15">
      <c r="A215" s="19" t="s">
        <v>416</v>
      </c>
      <c r="B215" s="20" t="s">
        <v>417</v>
      </c>
      <c r="C215" s="17">
        <v>36.299999999999997</v>
      </c>
      <c r="D215" s="16">
        <v>4233.750459277403</v>
      </c>
      <c r="E215" s="17">
        <v>8.4600000000000009</v>
      </c>
      <c r="F215" s="16">
        <v>22648.157890466537</v>
      </c>
      <c r="G215" s="17">
        <v>3.04</v>
      </c>
      <c r="H215" s="16">
        <v>18330.615158214478</v>
      </c>
      <c r="I215" s="17">
        <v>0.01</v>
      </c>
      <c r="J215" s="16">
        <v>826.2106</v>
      </c>
      <c r="K215" s="17">
        <v>7.0666666666666664</v>
      </c>
      <c r="L215" s="16">
        <v>887.58647674744054</v>
      </c>
      <c r="M215" s="67">
        <v>46930</v>
      </c>
      <c r="N215" s="21">
        <v>2</v>
      </c>
      <c r="O215" s="69">
        <v>23470</v>
      </c>
    </row>
    <row r="216" spans="1:15">
      <c r="A216" s="19" t="s">
        <v>418</v>
      </c>
      <c r="B216" s="20" t="s">
        <v>419</v>
      </c>
      <c r="C216" s="17">
        <v>22.7</v>
      </c>
      <c r="D216" s="16">
        <v>2647.5519400990925</v>
      </c>
      <c r="E216" s="17">
        <v>6.4300000000000006</v>
      </c>
      <c r="F216" s="16">
        <v>17213.670831643005</v>
      </c>
      <c r="G216" s="17">
        <v>2.2400000000000002</v>
      </c>
      <c r="H216" s="16">
        <v>13506.769063947511</v>
      </c>
      <c r="I216" s="17">
        <v>0</v>
      </c>
      <c r="J216" s="16">
        <v>0</v>
      </c>
      <c r="K216" s="17">
        <v>19.333333333333332</v>
      </c>
      <c r="L216" s="16">
        <v>2428.3026250637522</v>
      </c>
      <c r="M216" s="67">
        <v>35800</v>
      </c>
      <c r="N216" s="21">
        <v>2</v>
      </c>
      <c r="O216" s="69">
        <v>17900</v>
      </c>
    </row>
    <row r="217" spans="1:15">
      <c r="A217" s="19" t="s">
        <v>420</v>
      </c>
      <c r="B217" s="20" t="s">
        <v>421</v>
      </c>
      <c r="C217" s="17">
        <v>32.6</v>
      </c>
      <c r="D217" s="16">
        <v>3802.2111562656573</v>
      </c>
      <c r="E217" s="17">
        <v>3.1</v>
      </c>
      <c r="F217" s="16">
        <v>8298.970385395538</v>
      </c>
      <c r="G217" s="17">
        <v>0.86</v>
      </c>
      <c r="H217" s="16">
        <v>5185.6345513369906</v>
      </c>
      <c r="I217" s="17">
        <v>0.02</v>
      </c>
      <c r="J217" s="16">
        <v>1652.4212</v>
      </c>
      <c r="K217" s="17">
        <v>0.71666666666666667</v>
      </c>
      <c r="L217" s="16">
        <v>90.014666273914969</v>
      </c>
      <c r="M217" s="67">
        <v>19030</v>
      </c>
      <c r="N217" s="21">
        <v>1</v>
      </c>
      <c r="O217" s="69">
        <v>19030</v>
      </c>
    </row>
    <row r="218" spans="1:15">
      <c r="A218" s="19" t="s">
        <v>422</v>
      </c>
      <c r="B218" s="20" t="s">
        <v>423</v>
      </c>
      <c r="C218" s="17">
        <v>47.3</v>
      </c>
      <c r="D218" s="16">
        <v>5516.7051439069191</v>
      </c>
      <c r="E218" s="17">
        <v>4.6500000000000004</v>
      </c>
      <c r="F218" s="16">
        <v>12448.455578093308</v>
      </c>
      <c r="G218" s="17">
        <v>1.57</v>
      </c>
      <c r="H218" s="16">
        <v>9466.7979599989249</v>
      </c>
      <c r="I218" s="17">
        <v>0.18</v>
      </c>
      <c r="J218" s="16">
        <v>14871.790799999999</v>
      </c>
      <c r="K218" s="17">
        <v>156</v>
      </c>
      <c r="L218" s="16">
        <v>19593.89014706614</v>
      </c>
      <c r="M218" s="67">
        <v>61900</v>
      </c>
      <c r="N218" s="21">
        <v>1</v>
      </c>
      <c r="O218" s="69">
        <v>61900</v>
      </c>
    </row>
    <row r="219" spans="1:15">
      <c r="A219" s="19" t="s">
        <v>424</v>
      </c>
      <c r="B219" s="20" t="s">
        <v>425</v>
      </c>
      <c r="C219" s="17">
        <v>54.1</v>
      </c>
      <c r="D219" s="16">
        <v>6309.8044034960749</v>
      </c>
      <c r="E219" s="17">
        <v>4.3</v>
      </c>
      <c r="F219" s="16">
        <v>11511.47505070994</v>
      </c>
      <c r="G219" s="17">
        <v>2.3199999999999998</v>
      </c>
      <c r="H219" s="16">
        <v>13989.153673374205</v>
      </c>
      <c r="I219" s="17">
        <v>0</v>
      </c>
      <c r="J219" s="16">
        <v>0</v>
      </c>
      <c r="K219" s="17">
        <v>1.85</v>
      </c>
      <c r="L219" s="16">
        <v>232.36344084661772</v>
      </c>
      <c r="M219" s="67">
        <v>32040</v>
      </c>
      <c r="N219" s="21">
        <v>1</v>
      </c>
      <c r="O219" s="69">
        <v>32040</v>
      </c>
    </row>
    <row r="220" spans="1:15">
      <c r="A220" s="19" t="s">
        <v>426</v>
      </c>
      <c r="B220" s="20" t="s">
        <v>427</v>
      </c>
      <c r="C220" s="17">
        <v>32.5</v>
      </c>
      <c r="D220" s="16">
        <v>3790.5479318599341</v>
      </c>
      <c r="E220" s="17">
        <v>3.23</v>
      </c>
      <c r="F220" s="16">
        <v>8646.9917241379317</v>
      </c>
      <c r="G220" s="17">
        <v>0.59</v>
      </c>
      <c r="H220" s="16">
        <v>3557.5864945218887</v>
      </c>
      <c r="I220" s="17">
        <v>0</v>
      </c>
      <c r="J220" s="16">
        <v>0</v>
      </c>
      <c r="K220" s="17">
        <v>0</v>
      </c>
      <c r="L220" s="16">
        <v>0</v>
      </c>
      <c r="M220" s="67">
        <v>16000</v>
      </c>
      <c r="N220" s="21">
        <v>1</v>
      </c>
      <c r="O220" s="69">
        <v>16000</v>
      </c>
    </row>
    <row r="221" spans="1:15">
      <c r="A221" s="19" t="s">
        <v>428</v>
      </c>
      <c r="B221" s="20" t="s">
        <v>429</v>
      </c>
      <c r="C221" s="17">
        <v>22.2</v>
      </c>
      <c r="D221" s="16">
        <v>2589.2358180704782</v>
      </c>
      <c r="E221" s="17">
        <v>3.5700000000000003</v>
      </c>
      <c r="F221" s="16">
        <v>9557.201379310347</v>
      </c>
      <c r="G221" s="17">
        <v>1.34</v>
      </c>
      <c r="H221" s="16">
        <v>8079.9422078971711</v>
      </c>
      <c r="I221" s="17">
        <v>0</v>
      </c>
      <c r="J221" s="16">
        <v>0</v>
      </c>
      <c r="K221" s="17">
        <v>110.15</v>
      </c>
      <c r="L221" s="16">
        <v>13835.044869867535</v>
      </c>
      <c r="M221" s="67">
        <v>34060</v>
      </c>
      <c r="N221" s="21">
        <v>1</v>
      </c>
      <c r="O221" s="69">
        <v>34060</v>
      </c>
    </row>
    <row r="222" spans="1:15">
      <c r="A222" s="19" t="s">
        <v>430</v>
      </c>
      <c r="B222" s="20" t="s">
        <v>431</v>
      </c>
      <c r="C222" s="17">
        <v>24.2</v>
      </c>
      <c r="D222" s="16">
        <v>2822.5003061849357</v>
      </c>
      <c r="E222" s="17">
        <v>6.3800000000000008</v>
      </c>
      <c r="F222" s="16">
        <v>17079.816470588237</v>
      </c>
      <c r="G222" s="17">
        <v>2.15</v>
      </c>
      <c r="H222" s="16">
        <v>12964.086378342476</v>
      </c>
      <c r="I222" s="17">
        <v>0</v>
      </c>
      <c r="J222" s="16">
        <v>0</v>
      </c>
      <c r="K222" s="17">
        <v>53.766666666666666</v>
      </c>
      <c r="L222" s="16">
        <v>6753.1933348755738</v>
      </c>
      <c r="M222" s="67">
        <v>39620</v>
      </c>
      <c r="N222" s="21">
        <v>2</v>
      </c>
      <c r="O222" s="69">
        <v>19810</v>
      </c>
    </row>
    <row r="223" spans="1:15">
      <c r="A223" s="19" t="s">
        <v>432</v>
      </c>
      <c r="B223" s="20" t="s">
        <v>433</v>
      </c>
      <c r="C223" s="17">
        <v>28</v>
      </c>
      <c r="D223" s="16">
        <v>3265.702833602405</v>
      </c>
      <c r="E223" s="17">
        <v>4.29</v>
      </c>
      <c r="F223" s="16">
        <v>11484.704178498987</v>
      </c>
      <c r="G223" s="17">
        <v>1.18</v>
      </c>
      <c r="H223" s="16">
        <v>7115.1729890437773</v>
      </c>
      <c r="I223" s="17">
        <v>0</v>
      </c>
      <c r="J223" s="16">
        <v>0</v>
      </c>
      <c r="K223" s="17">
        <v>26.65</v>
      </c>
      <c r="L223" s="16">
        <v>3347.2895667904654</v>
      </c>
      <c r="M223" s="67">
        <v>25210</v>
      </c>
      <c r="N223" s="21">
        <v>2</v>
      </c>
      <c r="O223" s="69">
        <v>12610</v>
      </c>
    </row>
    <row r="224" spans="1:15">
      <c r="A224" s="19" t="s">
        <v>434</v>
      </c>
      <c r="B224" s="20" t="s">
        <v>435</v>
      </c>
      <c r="C224" s="17">
        <v>25.2</v>
      </c>
      <c r="D224" s="16">
        <v>2939.1325502421641</v>
      </c>
      <c r="E224" s="17">
        <v>14.170000000000002</v>
      </c>
      <c r="F224" s="16">
        <v>37934.3259229209</v>
      </c>
      <c r="G224" s="17">
        <v>5.53</v>
      </c>
      <c r="H224" s="16">
        <v>33344.836126620416</v>
      </c>
      <c r="I224" s="17">
        <v>0</v>
      </c>
      <c r="J224" s="16">
        <v>0</v>
      </c>
      <c r="K224" s="17">
        <v>14.2</v>
      </c>
      <c r="L224" s="16">
        <v>1783.5464108226872</v>
      </c>
      <c r="M224" s="67">
        <v>76000</v>
      </c>
      <c r="N224" s="21">
        <v>2</v>
      </c>
      <c r="O224" s="69">
        <v>38000</v>
      </c>
    </row>
    <row r="225" spans="1:15">
      <c r="A225" s="19" t="s">
        <v>436</v>
      </c>
      <c r="B225" s="20" t="s">
        <v>437</v>
      </c>
      <c r="C225" s="17">
        <v>60.9</v>
      </c>
      <c r="D225" s="16">
        <v>7102.9036630852306</v>
      </c>
      <c r="E225" s="17">
        <v>6.33</v>
      </c>
      <c r="F225" s="16">
        <v>16945.96210953347</v>
      </c>
      <c r="G225" s="17">
        <v>1.83</v>
      </c>
      <c r="H225" s="16">
        <v>11034.54794063569</v>
      </c>
      <c r="I225" s="17">
        <v>0</v>
      </c>
      <c r="J225" s="16">
        <v>0</v>
      </c>
      <c r="K225" s="17">
        <v>13.533333333333333</v>
      </c>
      <c r="L225" s="16">
        <v>1699.8118375446268</v>
      </c>
      <c r="M225" s="67">
        <v>36780</v>
      </c>
      <c r="N225" s="21">
        <v>2</v>
      </c>
      <c r="O225" s="69">
        <v>18390</v>
      </c>
    </row>
    <row r="226" spans="1:15">
      <c r="A226" s="19" t="s">
        <v>438</v>
      </c>
      <c r="B226" s="20" t="s">
        <v>439</v>
      </c>
      <c r="C226" s="17">
        <v>20.2</v>
      </c>
      <c r="D226" s="16">
        <v>2355.9713299560208</v>
      </c>
      <c r="E226" s="17">
        <v>3.3600000000000003</v>
      </c>
      <c r="F226" s="16">
        <v>8995.0130628803254</v>
      </c>
      <c r="G226" s="17">
        <v>1.03</v>
      </c>
      <c r="H226" s="16">
        <v>6210.7018463687209</v>
      </c>
      <c r="I226" s="17">
        <v>0</v>
      </c>
      <c r="J226" s="16">
        <v>0</v>
      </c>
      <c r="K226" s="17">
        <v>14.833333333333334</v>
      </c>
      <c r="L226" s="16">
        <v>1863.0942554368446</v>
      </c>
      <c r="M226" s="67">
        <v>19420</v>
      </c>
      <c r="N226" s="21">
        <v>2</v>
      </c>
      <c r="O226" s="69">
        <v>9710</v>
      </c>
    </row>
    <row r="227" spans="1:15">
      <c r="A227" s="19" t="s">
        <v>440</v>
      </c>
      <c r="B227" s="20" t="s">
        <v>441</v>
      </c>
      <c r="C227" s="17">
        <v>23.6</v>
      </c>
      <c r="D227" s="16">
        <v>2752.5209597505986</v>
      </c>
      <c r="E227" s="17">
        <v>4.26</v>
      </c>
      <c r="F227" s="16">
        <v>11404.391561866125</v>
      </c>
      <c r="G227" s="17">
        <v>1.1000000000000001</v>
      </c>
      <c r="H227" s="16">
        <v>6632.7883796170809</v>
      </c>
      <c r="I227" s="17">
        <v>0</v>
      </c>
      <c r="J227" s="16">
        <v>0</v>
      </c>
      <c r="K227" s="17">
        <v>16.399999999999999</v>
      </c>
      <c r="L227" s="16">
        <v>2059.8705026402863</v>
      </c>
      <c r="M227" s="67">
        <v>22850</v>
      </c>
      <c r="N227" s="21">
        <v>2</v>
      </c>
      <c r="O227" s="69">
        <v>11430</v>
      </c>
    </row>
    <row r="228" spans="1:15">
      <c r="A228" s="19" t="s">
        <v>442</v>
      </c>
      <c r="B228" s="20" t="s">
        <v>443</v>
      </c>
      <c r="C228" s="17">
        <v>17.100000000000001</v>
      </c>
      <c r="D228" s="16">
        <v>1994.4113733786116</v>
      </c>
      <c r="E228" s="17">
        <v>5.4499999999999993</v>
      </c>
      <c r="F228" s="16">
        <v>14590.125354969572</v>
      </c>
      <c r="G228" s="17">
        <v>2.17</v>
      </c>
      <c r="H228" s="16">
        <v>13084.682530699149</v>
      </c>
      <c r="I228" s="17">
        <v>0</v>
      </c>
      <c r="J228" s="16">
        <v>0</v>
      </c>
      <c r="K228" s="17">
        <v>4.7666666666666666</v>
      </c>
      <c r="L228" s="16">
        <v>598.70219893813214</v>
      </c>
      <c r="M228" s="67">
        <v>30270</v>
      </c>
      <c r="N228" s="21">
        <v>2</v>
      </c>
      <c r="O228" s="69">
        <v>15140</v>
      </c>
    </row>
    <row r="229" spans="1:15">
      <c r="A229" s="19" t="s">
        <v>444</v>
      </c>
      <c r="B229" s="20" t="s">
        <v>445</v>
      </c>
      <c r="C229" s="17">
        <v>29.3</v>
      </c>
      <c r="D229" s="16">
        <v>3417.3247508768022</v>
      </c>
      <c r="E229" s="17">
        <v>9.1000000000000014</v>
      </c>
      <c r="F229" s="16">
        <v>24361.493711967552</v>
      </c>
      <c r="G229" s="17">
        <v>4.07</v>
      </c>
      <c r="H229" s="16">
        <v>24541.317004583201</v>
      </c>
      <c r="I229" s="17">
        <v>0</v>
      </c>
      <c r="J229" s="16">
        <v>0</v>
      </c>
      <c r="K229" s="17">
        <v>34.4</v>
      </c>
      <c r="L229" s="16">
        <v>4320.7039811479181</v>
      </c>
      <c r="M229" s="67">
        <v>56640</v>
      </c>
      <c r="N229" s="21">
        <v>2</v>
      </c>
      <c r="O229" s="69">
        <v>28320</v>
      </c>
    </row>
    <row r="230" spans="1:15">
      <c r="A230" s="19" t="s">
        <v>446</v>
      </c>
      <c r="B230" s="20" t="s">
        <v>447</v>
      </c>
      <c r="C230" s="17">
        <v>30.6</v>
      </c>
      <c r="D230" s="16">
        <v>3568.9466681511999</v>
      </c>
      <c r="E230" s="17">
        <v>7.3100000000000005</v>
      </c>
      <c r="F230" s="16">
        <v>19569.507586206899</v>
      </c>
      <c r="G230" s="17">
        <v>3.22</v>
      </c>
      <c r="H230" s="16">
        <v>19415.980529424545</v>
      </c>
      <c r="I230" s="17">
        <v>0</v>
      </c>
      <c r="J230" s="16">
        <v>0</v>
      </c>
      <c r="K230" s="17">
        <v>22.216666666666665</v>
      </c>
      <c r="L230" s="16">
        <v>2790.4546544913637</v>
      </c>
      <c r="M230" s="67">
        <v>45340</v>
      </c>
      <c r="N230" s="21">
        <v>2</v>
      </c>
      <c r="O230" s="69">
        <v>22670</v>
      </c>
    </row>
    <row r="231" spans="1:15">
      <c r="A231" s="19" t="s">
        <v>448</v>
      </c>
      <c r="B231" s="20" t="s">
        <v>449</v>
      </c>
      <c r="C231" s="17">
        <v>9.1999999999999993</v>
      </c>
      <c r="D231" s="16">
        <v>1073.0166453265044</v>
      </c>
      <c r="E231" s="17">
        <v>3.41</v>
      </c>
      <c r="F231" s="16">
        <v>9128.867423935093</v>
      </c>
      <c r="G231" s="17">
        <v>1.17</v>
      </c>
      <c r="H231" s="16">
        <v>7054.8749128654399</v>
      </c>
      <c r="I231" s="17">
        <v>0</v>
      </c>
      <c r="J231" s="16">
        <v>0</v>
      </c>
      <c r="K231" s="17">
        <v>8.4</v>
      </c>
      <c r="L231" s="16">
        <v>1055.0556233035616</v>
      </c>
      <c r="M231" s="67">
        <v>18310</v>
      </c>
      <c r="N231" s="21">
        <v>1</v>
      </c>
      <c r="O231" s="69">
        <v>18310</v>
      </c>
    </row>
    <row r="232" spans="1:15">
      <c r="A232" s="19" t="s">
        <v>450</v>
      </c>
      <c r="B232" s="20" t="s">
        <v>451</v>
      </c>
      <c r="C232" s="17">
        <v>19.7</v>
      </c>
      <c r="D232" s="16">
        <v>2297.6552079274061</v>
      </c>
      <c r="E232" s="17">
        <v>2.48</v>
      </c>
      <c r="F232" s="16">
        <v>6639.1763083164305</v>
      </c>
      <c r="G232" s="17">
        <v>0.92</v>
      </c>
      <c r="H232" s="16">
        <v>5547.4230084070132</v>
      </c>
      <c r="I232" s="17">
        <v>0</v>
      </c>
      <c r="J232" s="16">
        <v>0</v>
      </c>
      <c r="K232" s="17">
        <v>6.9333333333333336</v>
      </c>
      <c r="L232" s="16">
        <v>870.8395620918285</v>
      </c>
      <c r="M232" s="67">
        <v>15360</v>
      </c>
      <c r="N232" s="21">
        <v>1</v>
      </c>
      <c r="O232" s="69">
        <v>15360</v>
      </c>
    </row>
    <row r="233" spans="1:15">
      <c r="A233" s="19" t="s">
        <v>452</v>
      </c>
      <c r="B233" s="20" t="s">
        <v>453</v>
      </c>
      <c r="C233" s="17">
        <v>28.1</v>
      </c>
      <c r="D233" s="16">
        <v>3277.3660580081278</v>
      </c>
      <c r="E233" s="17">
        <v>2.0499999999999998</v>
      </c>
      <c r="F233" s="16">
        <v>5488.0288032454355</v>
      </c>
      <c r="G233" s="17">
        <v>0.28000000000000003</v>
      </c>
      <c r="H233" s="16">
        <v>1688.3461329934389</v>
      </c>
      <c r="I233" s="17">
        <v>0</v>
      </c>
      <c r="J233" s="16">
        <v>0</v>
      </c>
      <c r="K233" s="17">
        <v>40.18333333333333</v>
      </c>
      <c r="L233" s="16">
        <v>5047.1014043350924</v>
      </c>
      <c r="M233" s="67">
        <v>15500</v>
      </c>
      <c r="N233" s="21">
        <v>1</v>
      </c>
      <c r="O233" s="69">
        <v>15500</v>
      </c>
    </row>
    <row r="234" spans="1:15">
      <c r="A234" s="19" t="s">
        <v>454</v>
      </c>
      <c r="B234" s="20" t="s">
        <v>455</v>
      </c>
      <c r="C234" s="17">
        <v>18.3</v>
      </c>
      <c r="D234" s="16">
        <v>2134.3700662472861</v>
      </c>
      <c r="E234" s="17">
        <v>2.41</v>
      </c>
      <c r="F234" s="16">
        <v>6451.7802028397573</v>
      </c>
      <c r="G234" s="17">
        <v>1.1599999999999999</v>
      </c>
      <c r="H234" s="16">
        <v>6994.5768366871025</v>
      </c>
      <c r="I234" s="17">
        <v>0.03</v>
      </c>
      <c r="J234" s="16">
        <v>2478.6317999999997</v>
      </c>
      <c r="K234" s="17">
        <v>82.183333333333337</v>
      </c>
      <c r="L234" s="16">
        <v>10322.379520852901</v>
      </c>
      <c r="M234" s="67">
        <v>28380</v>
      </c>
      <c r="N234" s="21">
        <v>1</v>
      </c>
      <c r="O234" s="69">
        <v>28380</v>
      </c>
    </row>
    <row r="235" spans="1:15">
      <c r="A235" s="19" t="s">
        <v>456</v>
      </c>
      <c r="B235" s="20" t="s">
        <v>457</v>
      </c>
      <c r="C235" s="17">
        <v>37</v>
      </c>
      <c r="D235" s="16">
        <v>4315.3930301174632</v>
      </c>
      <c r="E235" s="17">
        <v>4.1899999999999995</v>
      </c>
      <c r="F235" s="16">
        <v>11216.995456389452</v>
      </c>
      <c r="G235" s="17">
        <v>1.9</v>
      </c>
      <c r="H235" s="16">
        <v>11456.634473884047</v>
      </c>
      <c r="I235" s="17">
        <v>0</v>
      </c>
      <c r="J235" s="16">
        <v>0</v>
      </c>
      <c r="K235" s="17">
        <v>0</v>
      </c>
      <c r="L235" s="16">
        <v>1919.6150923995353</v>
      </c>
      <c r="M235" s="67">
        <v>28910</v>
      </c>
      <c r="N235" s="21">
        <v>1</v>
      </c>
      <c r="O235" s="69">
        <v>28910</v>
      </c>
    </row>
    <row r="236" spans="1:15">
      <c r="A236" s="19" t="s">
        <v>458</v>
      </c>
      <c r="B236" s="20" t="s">
        <v>459</v>
      </c>
      <c r="C236" s="17">
        <v>39.1</v>
      </c>
      <c r="D236" s="16">
        <v>4560.3207426376439</v>
      </c>
      <c r="E236" s="17">
        <v>4.88</v>
      </c>
      <c r="F236" s="16">
        <v>13064.185638945233</v>
      </c>
      <c r="G236" s="17">
        <v>1.62</v>
      </c>
      <c r="H236" s="16">
        <v>9768.2883408906109</v>
      </c>
      <c r="I236" s="17">
        <v>0</v>
      </c>
      <c r="J236" s="16">
        <v>0</v>
      </c>
      <c r="K236" s="17">
        <v>4.2833333333333332</v>
      </c>
      <c r="L236" s="16">
        <v>537.99463331153822</v>
      </c>
      <c r="M236" s="67">
        <v>27930</v>
      </c>
      <c r="N236" s="21">
        <v>2</v>
      </c>
      <c r="O236" s="69">
        <v>13970</v>
      </c>
    </row>
    <row r="237" spans="1:15">
      <c r="A237" s="19" t="s">
        <v>460</v>
      </c>
      <c r="B237" s="20" t="s">
        <v>461</v>
      </c>
      <c r="C237" s="17">
        <v>22.5</v>
      </c>
      <c r="D237" s="16">
        <v>2624.2254912876469</v>
      </c>
      <c r="E237" s="17">
        <v>6.1</v>
      </c>
      <c r="F237" s="16">
        <v>16330.232048681541</v>
      </c>
      <c r="G237" s="17">
        <v>2.5</v>
      </c>
      <c r="H237" s="16">
        <v>15074.519044584275</v>
      </c>
      <c r="I237" s="17">
        <v>0</v>
      </c>
      <c r="J237" s="16">
        <v>0</v>
      </c>
      <c r="K237" s="17">
        <v>7.7833333333333332</v>
      </c>
      <c r="L237" s="16">
        <v>977.6011430213556</v>
      </c>
      <c r="M237" s="67">
        <v>35010</v>
      </c>
      <c r="N237" s="21">
        <v>2</v>
      </c>
      <c r="O237" s="69">
        <v>17510</v>
      </c>
    </row>
    <row r="238" spans="1:15">
      <c r="A238" s="19" t="s">
        <v>462</v>
      </c>
      <c r="B238" s="20" t="s">
        <v>463</v>
      </c>
      <c r="C238" s="17">
        <v>30.4</v>
      </c>
      <c r="D238" s="16">
        <v>3545.6202193397539</v>
      </c>
      <c r="E238" s="17">
        <v>5.91</v>
      </c>
      <c r="F238" s="16">
        <v>15821.58547667343</v>
      </c>
      <c r="G238" s="17">
        <v>2.3199999999999998</v>
      </c>
      <c r="H238" s="16">
        <v>13989.153673374205</v>
      </c>
      <c r="I238" s="17">
        <v>0</v>
      </c>
      <c r="J238" s="16">
        <v>0</v>
      </c>
      <c r="K238" s="17">
        <v>50.866666666666667</v>
      </c>
      <c r="L238" s="16">
        <v>6388.947941116011</v>
      </c>
      <c r="M238" s="67">
        <v>39750</v>
      </c>
      <c r="N238" s="21">
        <v>2</v>
      </c>
      <c r="O238" s="69">
        <v>19880</v>
      </c>
    </row>
    <row r="239" spans="1:15">
      <c r="A239" s="19" t="s">
        <v>464</v>
      </c>
      <c r="B239" s="20" t="s">
        <v>465</v>
      </c>
      <c r="C239" s="17">
        <v>18.899999999999999</v>
      </c>
      <c r="D239" s="16">
        <v>2204.3494126816231</v>
      </c>
      <c r="E239" s="17">
        <v>2.9</v>
      </c>
      <c r="F239" s="16">
        <v>7763.552941176471</v>
      </c>
      <c r="G239" s="17">
        <v>1.1599999999999999</v>
      </c>
      <c r="H239" s="16">
        <v>6994.5768366871025</v>
      </c>
      <c r="I239" s="17">
        <v>0</v>
      </c>
      <c r="J239" s="16">
        <v>0</v>
      </c>
      <c r="K239" s="17">
        <v>3.8</v>
      </c>
      <c r="L239" s="16">
        <v>477.28706768494447</v>
      </c>
      <c r="M239" s="67">
        <v>17440</v>
      </c>
      <c r="N239" s="21">
        <v>2</v>
      </c>
      <c r="O239" s="69">
        <v>8720</v>
      </c>
    </row>
    <row r="240" spans="1:15">
      <c r="A240" s="19" t="s">
        <v>466</v>
      </c>
      <c r="B240" s="20" t="s">
        <v>467</v>
      </c>
      <c r="C240" s="17">
        <v>21.7</v>
      </c>
      <c r="D240" s="16">
        <v>2530.9196960418635</v>
      </c>
      <c r="E240" s="17">
        <v>5.8</v>
      </c>
      <c r="F240" s="16">
        <v>15527.105882352942</v>
      </c>
      <c r="G240" s="17">
        <v>2.17</v>
      </c>
      <c r="H240" s="16">
        <v>13084.682530699149</v>
      </c>
      <c r="I240" s="17">
        <v>0.02</v>
      </c>
      <c r="J240" s="16">
        <v>1652.4212</v>
      </c>
      <c r="K240" s="17">
        <v>11.133333333333333</v>
      </c>
      <c r="L240" s="16">
        <v>1398.3673737436093</v>
      </c>
      <c r="M240" s="67">
        <v>34190</v>
      </c>
      <c r="N240" s="21">
        <v>2</v>
      </c>
      <c r="O240" s="69">
        <v>17100</v>
      </c>
    </row>
    <row r="241" spans="1:15">
      <c r="A241" s="19" t="s">
        <v>468</v>
      </c>
      <c r="B241" s="20" t="s">
        <v>469</v>
      </c>
      <c r="C241" s="17">
        <v>25.8</v>
      </c>
      <c r="D241" s="16">
        <v>3009.1118966765016</v>
      </c>
      <c r="E241" s="17">
        <v>11.510000000000002</v>
      </c>
      <c r="F241" s="16">
        <v>30813.273914807309</v>
      </c>
      <c r="G241" s="17">
        <v>5.19</v>
      </c>
      <c r="H241" s="16">
        <v>31294.701536556957</v>
      </c>
      <c r="I241" s="17">
        <v>0</v>
      </c>
      <c r="J241" s="16">
        <v>0</v>
      </c>
      <c r="K241" s="17">
        <v>8.4499999999999993</v>
      </c>
      <c r="L241" s="16">
        <v>1061.3357162994159</v>
      </c>
      <c r="M241" s="67">
        <v>66180</v>
      </c>
      <c r="N241" s="21">
        <v>2</v>
      </c>
      <c r="O241" s="69">
        <v>33090</v>
      </c>
    </row>
    <row r="242" spans="1:15">
      <c r="A242" s="19" t="s">
        <v>470</v>
      </c>
      <c r="B242" s="20" t="s">
        <v>471</v>
      </c>
      <c r="C242" s="17">
        <v>22.3</v>
      </c>
      <c r="D242" s="16">
        <v>2600.899042476201</v>
      </c>
      <c r="E242" s="17">
        <v>4.42</v>
      </c>
      <c r="F242" s="16">
        <v>11832.725517241379</v>
      </c>
      <c r="G242" s="17">
        <v>1.07</v>
      </c>
      <c r="H242" s="16">
        <v>6451.8941510820696</v>
      </c>
      <c r="I242" s="17">
        <v>0.02</v>
      </c>
      <c r="J242" s="16">
        <v>1652.4212</v>
      </c>
      <c r="K242" s="17">
        <v>20.383333333333333</v>
      </c>
      <c r="L242" s="16">
        <v>2560.1845779766977</v>
      </c>
      <c r="M242" s="67">
        <v>25100</v>
      </c>
      <c r="N242" s="21">
        <v>2</v>
      </c>
      <c r="O242" s="69">
        <v>12550</v>
      </c>
    </row>
    <row r="243" spans="1:15">
      <c r="A243" s="19" t="s">
        <v>472</v>
      </c>
      <c r="B243" s="20" t="s">
        <v>473</v>
      </c>
      <c r="C243" s="17">
        <v>25.6</v>
      </c>
      <c r="D243" s="16">
        <v>2985.7854478650561</v>
      </c>
      <c r="E243" s="17">
        <v>4.6500000000000004</v>
      </c>
      <c r="F243" s="16">
        <v>12448.455578093308</v>
      </c>
      <c r="G243" s="17">
        <v>1.1200000000000001</v>
      </c>
      <c r="H243" s="16">
        <v>6753.3845319737557</v>
      </c>
      <c r="I243" s="17">
        <v>0.05</v>
      </c>
      <c r="J243" s="16">
        <v>4131.0529999999999</v>
      </c>
      <c r="K243" s="17">
        <v>8.1333333333333329</v>
      </c>
      <c r="L243" s="16">
        <v>1021.5617939923372</v>
      </c>
      <c r="M243" s="67">
        <v>27340</v>
      </c>
      <c r="N243" s="21">
        <v>2</v>
      </c>
      <c r="O243" s="69">
        <v>13670</v>
      </c>
    </row>
    <row r="244" spans="1:15">
      <c r="A244" s="19" t="s">
        <v>474</v>
      </c>
      <c r="B244" s="20" t="s">
        <v>475</v>
      </c>
      <c r="C244" s="17">
        <v>16.2</v>
      </c>
      <c r="D244" s="16">
        <v>1889.4423537271057</v>
      </c>
      <c r="E244" s="17">
        <v>3.83</v>
      </c>
      <c r="F244" s="16">
        <v>10253.244056795133</v>
      </c>
      <c r="G244" s="17">
        <v>1.36</v>
      </c>
      <c r="H244" s="16">
        <v>8200.5383602538459</v>
      </c>
      <c r="I244" s="17">
        <v>0</v>
      </c>
      <c r="J244" s="16">
        <v>0</v>
      </c>
      <c r="K244" s="17">
        <v>89</v>
      </c>
      <c r="L244" s="16">
        <v>11178.565532621067</v>
      </c>
      <c r="M244" s="67">
        <v>31520</v>
      </c>
      <c r="N244" s="21">
        <v>2</v>
      </c>
      <c r="O244" s="69">
        <v>15760</v>
      </c>
    </row>
    <row r="245" spans="1:15">
      <c r="A245" s="19" t="s">
        <v>476</v>
      </c>
      <c r="B245" s="20" t="s">
        <v>477</v>
      </c>
      <c r="C245" s="17">
        <v>29.2</v>
      </c>
      <c r="D245" s="16">
        <v>3405.6615264710795</v>
      </c>
      <c r="E245" s="17">
        <v>5.15</v>
      </c>
      <c r="F245" s="16">
        <v>13786.999188640975</v>
      </c>
      <c r="G245" s="17">
        <v>1.35</v>
      </c>
      <c r="H245" s="16">
        <v>8140.2402840755085</v>
      </c>
      <c r="I245" s="17">
        <v>0.02</v>
      </c>
      <c r="J245" s="16">
        <v>1652.4212</v>
      </c>
      <c r="K245" s="17">
        <v>10.8</v>
      </c>
      <c r="L245" s="16">
        <v>1356.5000871045791</v>
      </c>
      <c r="M245" s="67">
        <v>28340</v>
      </c>
      <c r="N245" s="21">
        <v>2</v>
      </c>
      <c r="O245" s="69">
        <v>14170</v>
      </c>
    </row>
    <row r="246" spans="1:15">
      <c r="A246" s="19" t="s">
        <v>478</v>
      </c>
      <c r="B246" s="20" t="s">
        <v>479</v>
      </c>
      <c r="C246" s="17">
        <v>24.6</v>
      </c>
      <c r="D246" s="16">
        <v>2869.1532038078271</v>
      </c>
      <c r="E246" s="17">
        <v>5.3</v>
      </c>
      <c r="F246" s="16">
        <v>14188.562271805275</v>
      </c>
      <c r="G246" s="17">
        <v>1.54</v>
      </c>
      <c r="H246" s="16">
        <v>9285.9037314639136</v>
      </c>
      <c r="I246" s="17">
        <v>0</v>
      </c>
      <c r="J246" s="16">
        <v>0</v>
      </c>
      <c r="K246" s="17">
        <v>10.766666666666667</v>
      </c>
      <c r="L246" s="16">
        <v>1352.3133584406762</v>
      </c>
      <c r="M246" s="67">
        <v>27700</v>
      </c>
      <c r="N246" s="21">
        <v>2</v>
      </c>
      <c r="O246" s="69">
        <v>13850</v>
      </c>
    </row>
    <row r="247" spans="1:15">
      <c r="A247" s="19" t="s">
        <v>480</v>
      </c>
      <c r="B247" s="20" t="s">
        <v>481</v>
      </c>
      <c r="C247" s="17">
        <v>7.3</v>
      </c>
      <c r="D247" s="16">
        <v>851.41538161776987</v>
      </c>
      <c r="E247" s="17">
        <v>0.02</v>
      </c>
      <c r="F247" s="16">
        <v>53.541744421906699</v>
      </c>
      <c r="G247" s="17">
        <v>0</v>
      </c>
      <c r="H247" s="16">
        <v>0</v>
      </c>
      <c r="I247" s="17">
        <v>0</v>
      </c>
      <c r="J247" s="16">
        <v>0</v>
      </c>
      <c r="K247" s="17">
        <v>0</v>
      </c>
      <c r="L247" s="16">
        <v>0</v>
      </c>
      <c r="M247" s="67">
        <v>900</v>
      </c>
      <c r="N247" s="21">
        <v>2</v>
      </c>
      <c r="O247" s="69">
        <v>450</v>
      </c>
    </row>
    <row r="248" spans="1:15">
      <c r="A248" s="19" t="s">
        <v>482</v>
      </c>
      <c r="B248" s="20" t="s">
        <v>483</v>
      </c>
      <c r="C248" s="17">
        <v>6.6</v>
      </c>
      <c r="D248" s="16">
        <v>769.77281077770965</v>
      </c>
      <c r="E248" s="17">
        <v>0</v>
      </c>
      <c r="F248" s="16">
        <v>0</v>
      </c>
      <c r="G248" s="17">
        <v>0</v>
      </c>
      <c r="H248" s="16">
        <v>0</v>
      </c>
      <c r="I248" s="17">
        <v>0</v>
      </c>
      <c r="J248" s="16">
        <v>0</v>
      </c>
      <c r="K248" s="17">
        <v>0</v>
      </c>
      <c r="L248" s="16">
        <v>0</v>
      </c>
      <c r="M248" s="67">
        <v>770</v>
      </c>
      <c r="N248" s="21">
        <v>2</v>
      </c>
      <c r="O248" s="69">
        <v>390</v>
      </c>
    </row>
    <row r="249" spans="1:15">
      <c r="A249" s="19" t="s">
        <v>484</v>
      </c>
      <c r="B249" s="20" t="s">
        <v>485</v>
      </c>
      <c r="C249" s="17">
        <v>20.8</v>
      </c>
      <c r="D249" s="16">
        <v>2425.9506763903578</v>
      </c>
      <c r="E249" s="17">
        <v>3.15</v>
      </c>
      <c r="F249" s="16">
        <v>8432.8247464503038</v>
      </c>
      <c r="G249" s="17">
        <v>0.88</v>
      </c>
      <c r="H249" s="16">
        <v>5306.2307036936645</v>
      </c>
      <c r="I249" s="17">
        <v>0</v>
      </c>
      <c r="J249" s="16">
        <v>0</v>
      </c>
      <c r="K249" s="17">
        <v>9.35</v>
      </c>
      <c r="L249" s="16">
        <v>1174.3773902247976</v>
      </c>
      <c r="M249" s="67">
        <v>17340</v>
      </c>
      <c r="N249" s="21">
        <v>2</v>
      </c>
      <c r="O249" s="69">
        <v>8670</v>
      </c>
    </row>
    <row r="250" spans="1:15">
      <c r="A250" s="19" t="s">
        <v>486</v>
      </c>
      <c r="B250" s="20" t="s">
        <v>487</v>
      </c>
      <c r="C250" s="17">
        <v>29.7</v>
      </c>
      <c r="D250" s="16">
        <v>3463.9776484996937</v>
      </c>
      <c r="E250" s="17">
        <v>5.78</v>
      </c>
      <c r="F250" s="16">
        <v>15473.564137931036</v>
      </c>
      <c r="G250" s="17">
        <v>1.66</v>
      </c>
      <c r="H250" s="16">
        <v>10009.480645603957</v>
      </c>
      <c r="I250" s="17">
        <v>0</v>
      </c>
      <c r="J250" s="16">
        <v>0</v>
      </c>
      <c r="K250" s="17">
        <v>22.95</v>
      </c>
      <c r="L250" s="16">
        <v>2882.5626850972303</v>
      </c>
      <c r="M250" s="67">
        <v>31830</v>
      </c>
      <c r="N250" s="21">
        <v>2</v>
      </c>
      <c r="O250" s="69">
        <v>15920</v>
      </c>
    </row>
    <row r="251" spans="1:15">
      <c r="A251" s="19" t="s">
        <v>488</v>
      </c>
      <c r="B251" s="20" t="s">
        <v>489</v>
      </c>
      <c r="C251" s="17">
        <v>29.1</v>
      </c>
      <c r="D251" s="16">
        <v>3393.9983020653567</v>
      </c>
      <c r="E251" s="17">
        <v>3.29</v>
      </c>
      <c r="F251" s="16">
        <v>8807.6169574036521</v>
      </c>
      <c r="G251" s="17">
        <v>0.72</v>
      </c>
      <c r="H251" s="16">
        <v>4341.4614848402707</v>
      </c>
      <c r="I251" s="17">
        <v>0</v>
      </c>
      <c r="J251" s="16">
        <v>0</v>
      </c>
      <c r="K251" s="17">
        <v>11.55</v>
      </c>
      <c r="L251" s="16">
        <v>1450.7014820423972</v>
      </c>
      <c r="M251" s="67">
        <v>17990</v>
      </c>
      <c r="N251" s="21">
        <v>2</v>
      </c>
      <c r="O251" s="69">
        <v>9000</v>
      </c>
    </row>
    <row r="252" spans="1:15">
      <c r="A252" s="19" t="s">
        <v>490</v>
      </c>
      <c r="B252" s="20" t="s">
        <v>491</v>
      </c>
      <c r="C252" s="17">
        <v>26.6</v>
      </c>
      <c r="D252" s="16">
        <v>3102.417691922285</v>
      </c>
      <c r="E252" s="17">
        <v>3.5199999999999996</v>
      </c>
      <c r="F252" s="16">
        <v>9423.3470182555775</v>
      </c>
      <c r="G252" s="17">
        <v>1.49</v>
      </c>
      <c r="H252" s="16">
        <v>8984.4133505722275</v>
      </c>
      <c r="I252" s="17">
        <v>0</v>
      </c>
      <c r="J252" s="16">
        <v>0</v>
      </c>
      <c r="K252" s="17">
        <v>1.1000000000000001</v>
      </c>
      <c r="L252" s="16">
        <v>138.16204590879971</v>
      </c>
      <c r="M252" s="67">
        <v>21650</v>
      </c>
      <c r="N252" s="21">
        <v>2</v>
      </c>
      <c r="O252" s="69">
        <v>10830</v>
      </c>
    </row>
    <row r="253" spans="1:15">
      <c r="A253" s="19" t="s">
        <v>492</v>
      </c>
      <c r="B253" s="20" t="s">
        <v>493</v>
      </c>
      <c r="C253" s="17">
        <v>38.700000000000003</v>
      </c>
      <c r="D253" s="16">
        <v>4513.6678450147529</v>
      </c>
      <c r="E253" s="17">
        <v>7.6</v>
      </c>
      <c r="F253" s="16">
        <v>20345.862880324545</v>
      </c>
      <c r="G253" s="17">
        <v>2.17</v>
      </c>
      <c r="H253" s="16">
        <v>13084.682530699149</v>
      </c>
      <c r="I253" s="17">
        <v>0</v>
      </c>
      <c r="J253" s="16">
        <v>0</v>
      </c>
      <c r="K253" s="17">
        <v>13.75</v>
      </c>
      <c r="L253" s="16">
        <v>1727.0255738599965</v>
      </c>
      <c r="M253" s="67">
        <v>39670</v>
      </c>
      <c r="N253" s="21">
        <v>2</v>
      </c>
      <c r="O253" s="69">
        <v>19840</v>
      </c>
    </row>
    <row r="254" spans="1:15">
      <c r="A254" s="19" t="s">
        <v>494</v>
      </c>
      <c r="B254" s="20" t="s">
        <v>495</v>
      </c>
      <c r="C254" s="17">
        <v>26.2</v>
      </c>
      <c r="D254" s="16">
        <v>3055.7647942993931</v>
      </c>
      <c r="E254" s="17">
        <v>8.33</v>
      </c>
      <c r="F254" s="16">
        <v>22300.136551724139</v>
      </c>
      <c r="G254" s="17">
        <v>2.76</v>
      </c>
      <c r="H254" s="16">
        <v>16642.269025221038</v>
      </c>
      <c r="I254" s="17">
        <v>0</v>
      </c>
      <c r="J254" s="16">
        <v>0</v>
      </c>
      <c r="K254" s="17">
        <v>0</v>
      </c>
      <c r="L254" s="16">
        <v>0</v>
      </c>
      <c r="M254" s="67">
        <v>42000</v>
      </c>
      <c r="N254" s="21">
        <v>2</v>
      </c>
      <c r="O254" s="69">
        <v>21000</v>
      </c>
    </row>
    <row r="255" spans="1:15">
      <c r="A255" s="19" t="s">
        <v>496</v>
      </c>
      <c r="B255" s="20" t="s">
        <v>497</v>
      </c>
      <c r="C255" s="17">
        <v>45.1</v>
      </c>
      <c r="D255" s="16">
        <v>5260.1142069810167</v>
      </c>
      <c r="E255" s="17">
        <v>6.02</v>
      </c>
      <c r="F255" s="16">
        <v>16116.065070993915</v>
      </c>
      <c r="G255" s="17">
        <v>1.88</v>
      </c>
      <c r="H255" s="16">
        <v>11336.038321527374</v>
      </c>
      <c r="I255" s="17">
        <v>0.03</v>
      </c>
      <c r="J255" s="16">
        <v>2478.6317999999997</v>
      </c>
      <c r="K255" s="17">
        <v>5.25</v>
      </c>
      <c r="L255" s="16">
        <v>659.40976456472595</v>
      </c>
      <c r="M255" s="67">
        <v>35850</v>
      </c>
      <c r="N255" s="21">
        <v>2</v>
      </c>
      <c r="O255" s="69">
        <v>17930</v>
      </c>
    </row>
    <row r="256" spans="1:15">
      <c r="A256" s="19" t="s">
        <v>498</v>
      </c>
      <c r="B256" s="20" t="s">
        <v>499</v>
      </c>
      <c r="C256" s="17">
        <v>20.3</v>
      </c>
      <c r="D256" s="16">
        <v>2367.6345543617435</v>
      </c>
      <c r="E256" s="17">
        <v>3.84</v>
      </c>
      <c r="F256" s="16">
        <v>10280.014929006085</v>
      </c>
      <c r="G256" s="17">
        <v>1.55</v>
      </c>
      <c r="H256" s="16">
        <v>9346.2018076422501</v>
      </c>
      <c r="I256" s="17">
        <v>0</v>
      </c>
      <c r="J256" s="16">
        <v>0</v>
      </c>
      <c r="K256" s="17">
        <v>0.53333333333333333</v>
      </c>
      <c r="L256" s="16">
        <v>66.98765862244835</v>
      </c>
      <c r="M256" s="67">
        <v>22060</v>
      </c>
      <c r="N256" s="21">
        <v>2</v>
      </c>
      <c r="O256" s="69">
        <v>11030</v>
      </c>
    </row>
    <row r="257" spans="1:15">
      <c r="A257" s="19" t="s">
        <v>500</v>
      </c>
      <c r="B257" s="20" t="s">
        <v>501</v>
      </c>
      <c r="C257" s="17">
        <v>22.4</v>
      </c>
      <c r="D257" s="16">
        <v>2612.5622668819237</v>
      </c>
      <c r="E257" s="17">
        <v>4</v>
      </c>
      <c r="F257" s="16">
        <v>10708.348884381339</v>
      </c>
      <c r="G257" s="17">
        <v>1.49</v>
      </c>
      <c r="H257" s="16">
        <v>8984.4133505722275</v>
      </c>
      <c r="I257" s="17">
        <v>0</v>
      </c>
      <c r="J257" s="16">
        <v>0</v>
      </c>
      <c r="K257" s="17">
        <v>0</v>
      </c>
      <c r="L257" s="16">
        <v>0</v>
      </c>
      <c r="M257" s="67">
        <v>22310</v>
      </c>
      <c r="N257" s="21">
        <v>2</v>
      </c>
      <c r="O257" s="69">
        <v>11160</v>
      </c>
    </row>
    <row r="258" spans="1:15">
      <c r="A258" s="19" t="s">
        <v>502</v>
      </c>
      <c r="B258" s="20" t="s">
        <v>503</v>
      </c>
      <c r="C258" s="17">
        <v>38.6</v>
      </c>
      <c r="D258" s="16">
        <v>4502.0046206090301</v>
      </c>
      <c r="E258" s="17">
        <v>8.73</v>
      </c>
      <c r="F258" s="16">
        <v>23370.971440162273</v>
      </c>
      <c r="G258" s="17">
        <v>4.28</v>
      </c>
      <c r="H258" s="16">
        <v>25807.576604328278</v>
      </c>
      <c r="I258" s="17">
        <v>0</v>
      </c>
      <c r="J258" s="16">
        <v>0</v>
      </c>
      <c r="K258" s="17">
        <v>2.85</v>
      </c>
      <c r="L258" s="16">
        <v>357.96530076370834</v>
      </c>
      <c r="M258" s="67">
        <v>54040</v>
      </c>
      <c r="N258" s="21">
        <v>2</v>
      </c>
      <c r="O258" s="69">
        <v>27020</v>
      </c>
    </row>
    <row r="259" spans="1:15">
      <c r="A259" s="19" t="s">
        <v>504</v>
      </c>
      <c r="B259" s="20" t="s">
        <v>505</v>
      </c>
      <c r="C259" s="17">
        <v>32.9</v>
      </c>
      <c r="D259" s="16">
        <v>3837.2008294828256</v>
      </c>
      <c r="E259" s="17">
        <v>4.03</v>
      </c>
      <c r="F259" s="16">
        <v>10788.6615010142</v>
      </c>
      <c r="G259" s="17">
        <v>1.1200000000000001</v>
      </c>
      <c r="H259" s="16">
        <v>6753.3845319737557</v>
      </c>
      <c r="I259" s="17">
        <v>0</v>
      </c>
      <c r="J259" s="16">
        <v>0</v>
      </c>
      <c r="K259" s="17">
        <v>8.65</v>
      </c>
      <c r="L259" s="16">
        <v>1086.4560882828341</v>
      </c>
      <c r="M259" s="67">
        <v>22470</v>
      </c>
      <c r="N259" s="21">
        <v>2</v>
      </c>
      <c r="O259" s="69">
        <v>11240</v>
      </c>
    </row>
    <row r="260" spans="1:15">
      <c r="A260" s="19" t="s">
        <v>506</v>
      </c>
      <c r="B260" s="20" t="s">
        <v>507</v>
      </c>
      <c r="C260" s="17">
        <v>13</v>
      </c>
      <c r="D260" s="16">
        <v>1516.2191727439738</v>
      </c>
      <c r="E260" s="17">
        <v>2.66</v>
      </c>
      <c r="F260" s="16">
        <v>7121.052008113591</v>
      </c>
      <c r="G260" s="17">
        <v>0.9</v>
      </c>
      <c r="H260" s="16">
        <v>5426.8268560503384</v>
      </c>
      <c r="I260" s="17">
        <v>0.04</v>
      </c>
      <c r="J260" s="16">
        <v>3304.8424</v>
      </c>
      <c r="K260" s="17">
        <v>1.3833333333333333</v>
      </c>
      <c r="L260" s="16">
        <v>173.74923955197539</v>
      </c>
      <c r="M260" s="67">
        <v>17540</v>
      </c>
      <c r="N260" s="21">
        <v>1</v>
      </c>
      <c r="O260" s="69">
        <v>17540</v>
      </c>
    </row>
    <row r="261" spans="1:15">
      <c r="A261" s="19" t="s">
        <v>508</v>
      </c>
      <c r="B261" s="20" t="s">
        <v>509</v>
      </c>
      <c r="C261" s="17">
        <v>13</v>
      </c>
      <c r="D261" s="16">
        <v>1516.2191727439738</v>
      </c>
      <c r="E261" s="17">
        <v>3.35</v>
      </c>
      <c r="F261" s="16">
        <v>8968.2421906693726</v>
      </c>
      <c r="G261" s="17">
        <v>1.31</v>
      </c>
      <c r="H261" s="16">
        <v>7899.0479793621598</v>
      </c>
      <c r="I261" s="17">
        <v>0</v>
      </c>
      <c r="J261" s="16">
        <v>0</v>
      </c>
      <c r="K261" s="17">
        <v>1.75</v>
      </c>
      <c r="L261" s="16">
        <v>219.80325485490863</v>
      </c>
      <c r="M261" s="67">
        <v>18600</v>
      </c>
      <c r="N261" s="21">
        <v>1</v>
      </c>
      <c r="O261" s="69">
        <v>18600</v>
      </c>
    </row>
    <row r="262" spans="1:15">
      <c r="A262" s="19" t="s">
        <v>510</v>
      </c>
      <c r="B262" s="20" t="s">
        <v>511</v>
      </c>
      <c r="C262" s="17">
        <v>26</v>
      </c>
      <c r="D262" s="16">
        <v>3032.4383454879476</v>
      </c>
      <c r="E262" s="17">
        <v>1.81</v>
      </c>
      <c r="F262" s="16">
        <v>4845.5278701825564</v>
      </c>
      <c r="G262" s="17">
        <v>0.24</v>
      </c>
      <c r="H262" s="16">
        <v>1447.1538282800902</v>
      </c>
      <c r="I262" s="17">
        <v>0</v>
      </c>
      <c r="J262" s="16">
        <v>0</v>
      </c>
      <c r="K262" s="17">
        <v>0</v>
      </c>
      <c r="L262" s="16">
        <v>0</v>
      </c>
      <c r="M262" s="67">
        <v>9330</v>
      </c>
      <c r="N262" s="21">
        <v>1</v>
      </c>
      <c r="O262" s="69">
        <v>9330</v>
      </c>
    </row>
    <row r="263" spans="1:15">
      <c r="A263" s="19" t="s">
        <v>512</v>
      </c>
      <c r="B263" s="20" t="s">
        <v>513</v>
      </c>
      <c r="C263" s="17">
        <v>23.3</v>
      </c>
      <c r="D263" s="16">
        <v>2717.5312865334299</v>
      </c>
      <c r="E263" s="17">
        <v>4.43</v>
      </c>
      <c r="F263" s="16">
        <v>11859.496389452332</v>
      </c>
      <c r="G263" s="17">
        <v>1.53</v>
      </c>
      <c r="H263" s="16">
        <v>9225.6056552855753</v>
      </c>
      <c r="I263" s="17">
        <v>0</v>
      </c>
      <c r="J263" s="16">
        <v>0</v>
      </c>
      <c r="K263" s="17">
        <v>27.533333333333335</v>
      </c>
      <c r="L263" s="16">
        <v>3458.237876383896</v>
      </c>
      <c r="M263" s="67">
        <v>27260</v>
      </c>
      <c r="N263" s="21">
        <v>1</v>
      </c>
      <c r="O263" s="69">
        <v>27260</v>
      </c>
    </row>
    <row r="264" spans="1:15">
      <c r="A264" s="19" t="s">
        <v>514</v>
      </c>
      <c r="B264" s="20" t="s">
        <v>515</v>
      </c>
      <c r="C264" s="17">
        <v>13.6</v>
      </c>
      <c r="D264" s="16">
        <v>1586.198519178311</v>
      </c>
      <c r="E264" s="17">
        <v>1.3599999999999999</v>
      </c>
      <c r="F264" s="16">
        <v>3640.8386206896548</v>
      </c>
      <c r="G264" s="17">
        <v>0.23</v>
      </c>
      <c r="H264" s="16">
        <v>1386.8557521017533</v>
      </c>
      <c r="I264" s="17">
        <v>0</v>
      </c>
      <c r="J264" s="16">
        <v>0</v>
      </c>
      <c r="K264" s="17">
        <v>39.916666666666664</v>
      </c>
      <c r="L264" s="16">
        <v>5013.6075750238679</v>
      </c>
      <c r="M264" s="67">
        <v>11630</v>
      </c>
      <c r="N264" s="21">
        <v>1</v>
      </c>
      <c r="O264" s="69">
        <v>11630</v>
      </c>
    </row>
    <row r="265" spans="1:15">
      <c r="A265" s="19" t="s">
        <v>516</v>
      </c>
      <c r="B265" s="20" t="s">
        <v>517</v>
      </c>
      <c r="C265" s="17">
        <v>23.7</v>
      </c>
      <c r="D265" s="16">
        <v>2764.1841841563214</v>
      </c>
      <c r="E265" s="17">
        <v>4.91</v>
      </c>
      <c r="F265" s="16">
        <v>13144.498255578095</v>
      </c>
      <c r="G265" s="17">
        <v>1.74</v>
      </c>
      <c r="H265" s="16">
        <v>10491.865255030654</v>
      </c>
      <c r="I265" s="17">
        <v>0</v>
      </c>
      <c r="J265" s="16">
        <v>0</v>
      </c>
      <c r="K265" s="17">
        <v>0</v>
      </c>
      <c r="L265" s="16">
        <v>0</v>
      </c>
      <c r="M265" s="67">
        <v>26400</v>
      </c>
      <c r="N265" s="21">
        <v>2</v>
      </c>
      <c r="O265" s="69">
        <v>13200</v>
      </c>
    </row>
    <row r="266" spans="1:15">
      <c r="A266" s="19" t="s">
        <v>518</v>
      </c>
      <c r="B266" s="20" t="s">
        <v>519</v>
      </c>
      <c r="C266" s="17">
        <v>15.2</v>
      </c>
      <c r="D266" s="16">
        <v>1772.810109669877</v>
      </c>
      <c r="E266" s="17">
        <v>8.39</v>
      </c>
      <c r="F266" s="16">
        <v>22460.76178498986</v>
      </c>
      <c r="G266" s="17">
        <v>3.05</v>
      </c>
      <c r="H266" s="16">
        <v>18390.913234392814</v>
      </c>
      <c r="I266" s="17">
        <v>0.02</v>
      </c>
      <c r="J266" s="16">
        <v>1652.4212</v>
      </c>
      <c r="K266" s="17">
        <v>9.8000000000000007</v>
      </c>
      <c r="L266" s="16">
        <v>1230.8982271874884</v>
      </c>
      <c r="M266" s="67">
        <v>45510</v>
      </c>
      <c r="N266" s="21">
        <v>2</v>
      </c>
      <c r="O266" s="69">
        <v>22760</v>
      </c>
    </row>
    <row r="267" spans="1:15">
      <c r="A267" s="19" t="s">
        <v>520</v>
      </c>
      <c r="B267" s="20" t="s">
        <v>521</v>
      </c>
      <c r="C267" s="17">
        <v>27.1</v>
      </c>
      <c r="D267" s="16">
        <v>3160.7338139508993</v>
      </c>
      <c r="E267" s="17">
        <v>10.61</v>
      </c>
      <c r="F267" s="16">
        <v>28403.895415821502</v>
      </c>
      <c r="G267" s="17">
        <v>3.48</v>
      </c>
      <c r="H267" s="16">
        <v>20983.730510061308</v>
      </c>
      <c r="I267" s="17">
        <v>0</v>
      </c>
      <c r="J267" s="16">
        <v>0</v>
      </c>
      <c r="K267" s="17">
        <v>17.716666666666665</v>
      </c>
      <c r="L267" s="16">
        <v>2225.2462848644559</v>
      </c>
      <c r="M267" s="67">
        <v>54770</v>
      </c>
      <c r="N267" s="21">
        <v>2</v>
      </c>
      <c r="O267" s="69">
        <v>27390</v>
      </c>
    </row>
    <row r="268" spans="1:15">
      <c r="A268" s="19" t="s">
        <v>522</v>
      </c>
      <c r="B268" s="20" t="s">
        <v>523</v>
      </c>
      <c r="C268" s="17">
        <v>29.3</v>
      </c>
      <c r="D268" s="16">
        <v>3417.3247508768022</v>
      </c>
      <c r="E268" s="17">
        <v>5.3100000000000005</v>
      </c>
      <c r="F268" s="16">
        <v>14215.333144016229</v>
      </c>
      <c r="G268" s="17">
        <v>1.94</v>
      </c>
      <c r="H268" s="16">
        <v>11697.826778597397</v>
      </c>
      <c r="I268" s="17">
        <v>0.03</v>
      </c>
      <c r="J268" s="16">
        <v>2478.6317999999997</v>
      </c>
      <c r="K268" s="17">
        <v>2.95</v>
      </c>
      <c r="L268" s="16">
        <v>370.52548675541743</v>
      </c>
      <c r="M268" s="67">
        <v>32180</v>
      </c>
      <c r="N268" s="21">
        <v>2</v>
      </c>
      <c r="O268" s="69">
        <v>16090</v>
      </c>
    </row>
    <row r="269" spans="1:15">
      <c r="A269" s="19" t="s">
        <v>524</v>
      </c>
      <c r="B269" s="20" t="s">
        <v>525</v>
      </c>
      <c r="C269" s="17">
        <v>34.299999999999997</v>
      </c>
      <c r="D269" s="16">
        <v>4000.4859711629456</v>
      </c>
      <c r="E269" s="17">
        <v>12.669999999999998</v>
      </c>
      <c r="F269" s="16">
        <v>33918.695091277885</v>
      </c>
      <c r="G269" s="17">
        <v>3.8</v>
      </c>
      <c r="H269" s="16">
        <v>22913.268947768094</v>
      </c>
      <c r="I269" s="17">
        <v>0</v>
      </c>
      <c r="J269" s="16">
        <v>0</v>
      </c>
      <c r="K269" s="17">
        <v>0</v>
      </c>
      <c r="L269" s="16">
        <v>0</v>
      </c>
      <c r="M269" s="67">
        <v>60830</v>
      </c>
      <c r="N269" s="21">
        <v>2</v>
      </c>
      <c r="O269" s="69">
        <v>30420</v>
      </c>
    </row>
    <row r="270" spans="1:15">
      <c r="A270" s="19" t="s">
        <v>526</v>
      </c>
      <c r="B270" s="20" t="s">
        <v>527</v>
      </c>
      <c r="C270" s="17">
        <v>21.9</v>
      </c>
      <c r="D270" s="16">
        <v>2554.2461448533095</v>
      </c>
      <c r="E270" s="17">
        <v>6.18</v>
      </c>
      <c r="F270" s="16">
        <v>16544.399026369167</v>
      </c>
      <c r="G270" s="17">
        <v>2.19</v>
      </c>
      <c r="H270" s="16">
        <v>13205.278683055823</v>
      </c>
      <c r="I270" s="17">
        <v>0</v>
      </c>
      <c r="J270" s="16">
        <v>0</v>
      </c>
      <c r="K270" s="17">
        <v>2.0166666666666666</v>
      </c>
      <c r="L270" s="16">
        <v>253.29708416613281</v>
      </c>
      <c r="M270" s="67">
        <v>32560</v>
      </c>
      <c r="N270" s="21">
        <v>2</v>
      </c>
      <c r="O270" s="69">
        <v>16280</v>
      </c>
    </row>
    <row r="271" spans="1:15">
      <c r="A271" s="19" t="s">
        <v>528</v>
      </c>
      <c r="B271" s="20" t="s">
        <v>529</v>
      </c>
      <c r="C271" s="17">
        <v>33.1</v>
      </c>
      <c r="D271" s="16">
        <v>3860.5272782942716</v>
      </c>
      <c r="E271" s="17">
        <v>8.31</v>
      </c>
      <c r="F271" s="16">
        <v>22246.594807302234</v>
      </c>
      <c r="G271" s="17">
        <v>2.4</v>
      </c>
      <c r="H271" s="16">
        <v>14471.538282800902</v>
      </c>
      <c r="I271" s="17">
        <v>0</v>
      </c>
      <c r="J271" s="16">
        <v>0</v>
      </c>
      <c r="K271" s="17">
        <v>53.43333333333333</v>
      </c>
      <c r="L271" s="16">
        <v>6711.3260482365431</v>
      </c>
      <c r="M271" s="67">
        <v>47290</v>
      </c>
      <c r="N271" s="21">
        <v>2</v>
      </c>
      <c r="O271" s="69">
        <v>23650</v>
      </c>
    </row>
    <row r="272" spans="1:15">
      <c r="A272" s="19" t="s">
        <v>530</v>
      </c>
      <c r="B272" s="20" t="s">
        <v>531</v>
      </c>
      <c r="C272" s="17">
        <v>21.4</v>
      </c>
      <c r="D272" s="16">
        <v>2495.9300228246948</v>
      </c>
      <c r="E272" s="17">
        <v>3</v>
      </c>
      <c r="F272" s="16">
        <v>8031.2616632860045</v>
      </c>
      <c r="G272" s="17">
        <v>0.84</v>
      </c>
      <c r="H272" s="16">
        <v>5065.0383989803158</v>
      </c>
      <c r="I272" s="17">
        <v>0</v>
      </c>
      <c r="J272" s="16">
        <v>0</v>
      </c>
      <c r="K272" s="17">
        <v>2.2666666666666666</v>
      </c>
      <c r="L272" s="16">
        <v>284.69754914540545</v>
      </c>
      <c r="M272" s="67">
        <v>15880</v>
      </c>
      <c r="N272" s="21">
        <v>2</v>
      </c>
      <c r="O272" s="69">
        <v>7940</v>
      </c>
    </row>
    <row r="273" spans="1:15">
      <c r="A273" s="19" t="s">
        <v>532</v>
      </c>
      <c r="B273" s="20" t="s">
        <v>533</v>
      </c>
      <c r="C273" s="17">
        <v>17.600000000000001</v>
      </c>
      <c r="D273" s="16">
        <v>2052.7274954072259</v>
      </c>
      <c r="E273" s="17">
        <v>3.63</v>
      </c>
      <c r="F273" s="16">
        <v>9717.8266125760656</v>
      </c>
      <c r="G273" s="17">
        <v>1.2</v>
      </c>
      <c r="H273" s="16">
        <v>7235.7691414004512</v>
      </c>
      <c r="I273" s="17">
        <v>0</v>
      </c>
      <c r="J273" s="16">
        <v>0</v>
      </c>
      <c r="K273" s="17">
        <v>8.3666666666666671</v>
      </c>
      <c r="L273" s="16">
        <v>1050.8688946396585</v>
      </c>
      <c r="M273" s="67">
        <v>20060</v>
      </c>
      <c r="N273" s="21">
        <v>2</v>
      </c>
      <c r="O273" s="69">
        <v>10030</v>
      </c>
    </row>
    <row r="274" spans="1:15">
      <c r="A274" s="19" t="s">
        <v>534</v>
      </c>
      <c r="B274" s="20" t="s">
        <v>535</v>
      </c>
      <c r="C274" s="17">
        <v>27</v>
      </c>
      <c r="D274" s="16">
        <v>3149.0705895451761</v>
      </c>
      <c r="E274" s="17">
        <v>5.59</v>
      </c>
      <c r="F274" s="16">
        <v>14964.91756592292</v>
      </c>
      <c r="G274" s="17">
        <v>2</v>
      </c>
      <c r="H274" s="16">
        <v>12059.615235667419</v>
      </c>
      <c r="I274" s="17">
        <v>0</v>
      </c>
      <c r="J274" s="16">
        <v>0</v>
      </c>
      <c r="K274" s="17">
        <v>6.0166666666666666</v>
      </c>
      <c r="L274" s="16">
        <v>755.70452383449538</v>
      </c>
      <c r="M274" s="67">
        <v>30930</v>
      </c>
      <c r="N274" s="21">
        <v>2</v>
      </c>
      <c r="O274" s="69">
        <v>15470</v>
      </c>
    </row>
    <row r="275" spans="1:15">
      <c r="A275" s="19" t="s">
        <v>536</v>
      </c>
      <c r="B275" s="20" t="s">
        <v>537</v>
      </c>
      <c r="C275" s="17">
        <v>28.2</v>
      </c>
      <c r="D275" s="16">
        <v>3289.0292824138505</v>
      </c>
      <c r="E275" s="17">
        <v>5.25</v>
      </c>
      <c r="F275" s="16">
        <v>14054.707910750509</v>
      </c>
      <c r="G275" s="17">
        <v>1.65</v>
      </c>
      <c r="H275" s="16">
        <v>9949.1825694256204</v>
      </c>
      <c r="I275" s="17">
        <v>0.01</v>
      </c>
      <c r="J275" s="16">
        <v>826.2106</v>
      </c>
      <c r="K275" s="17">
        <v>1.25</v>
      </c>
      <c r="L275" s="16">
        <v>157.00232489636332</v>
      </c>
      <c r="M275" s="67">
        <v>28280</v>
      </c>
      <c r="N275" s="21">
        <v>2</v>
      </c>
      <c r="O275" s="69">
        <v>14140</v>
      </c>
    </row>
    <row r="276" spans="1:15">
      <c r="A276" s="19" t="s">
        <v>538</v>
      </c>
      <c r="B276" s="20" t="s">
        <v>539</v>
      </c>
      <c r="C276" s="17">
        <v>27.9</v>
      </c>
      <c r="D276" s="16">
        <v>3254.0396091966818</v>
      </c>
      <c r="E276" s="17">
        <v>7.97</v>
      </c>
      <c r="F276" s="16">
        <v>21336.385152129817</v>
      </c>
      <c r="G276" s="17">
        <v>3.95</v>
      </c>
      <c r="H276" s="16">
        <v>23817.740090443152</v>
      </c>
      <c r="I276" s="17">
        <v>0</v>
      </c>
      <c r="J276" s="16">
        <v>0</v>
      </c>
      <c r="K276" s="17">
        <v>0</v>
      </c>
      <c r="L276" s="16">
        <v>0</v>
      </c>
      <c r="M276" s="67">
        <v>48410</v>
      </c>
      <c r="N276" s="21">
        <v>2</v>
      </c>
      <c r="O276" s="69">
        <v>24210</v>
      </c>
    </row>
    <row r="277" spans="1:15">
      <c r="A277" s="19" t="s">
        <v>540</v>
      </c>
      <c r="B277" s="20" t="s">
        <v>541</v>
      </c>
      <c r="C277" s="17">
        <v>24.3</v>
      </c>
      <c r="D277" s="16">
        <v>2834.1635305906584</v>
      </c>
      <c r="E277" s="17">
        <v>2.66</v>
      </c>
      <c r="F277" s="16">
        <v>7121.052008113591</v>
      </c>
      <c r="G277" s="17">
        <v>0.64</v>
      </c>
      <c r="H277" s="16">
        <v>3859.0768754135743</v>
      </c>
      <c r="I277" s="17">
        <v>0</v>
      </c>
      <c r="J277" s="16">
        <v>0</v>
      </c>
      <c r="K277" s="17">
        <v>0</v>
      </c>
      <c r="L277" s="16">
        <v>0</v>
      </c>
      <c r="M277" s="67">
        <v>13810</v>
      </c>
      <c r="N277" s="21">
        <v>2</v>
      </c>
      <c r="O277" s="69">
        <v>6910</v>
      </c>
    </row>
    <row r="278" spans="1:15">
      <c r="A278" s="19" t="s">
        <v>542</v>
      </c>
      <c r="B278" s="20" t="s">
        <v>543</v>
      </c>
      <c r="C278" s="17">
        <v>13.1</v>
      </c>
      <c r="D278" s="16">
        <v>1527.8823971496965</v>
      </c>
      <c r="E278" s="17">
        <v>1.53</v>
      </c>
      <c r="F278" s="16">
        <v>4095.9434482758625</v>
      </c>
      <c r="G278" s="17">
        <v>0.52</v>
      </c>
      <c r="H278" s="16">
        <v>3135.4999612735292</v>
      </c>
      <c r="I278" s="17">
        <v>0</v>
      </c>
      <c r="J278" s="16">
        <v>0</v>
      </c>
      <c r="K278" s="17">
        <v>0</v>
      </c>
      <c r="L278" s="16">
        <v>0</v>
      </c>
      <c r="M278" s="67">
        <v>8760</v>
      </c>
      <c r="N278" s="21">
        <v>1</v>
      </c>
      <c r="O278" s="69">
        <v>8760</v>
      </c>
    </row>
    <row r="279" spans="1:15">
      <c r="A279" s="19" t="s">
        <v>544</v>
      </c>
      <c r="B279" s="20" t="s">
        <v>545</v>
      </c>
      <c r="C279" s="17">
        <v>15.4</v>
      </c>
      <c r="D279" s="16">
        <v>1796.1365584813227</v>
      </c>
      <c r="E279" s="17">
        <v>3.5599999999999996</v>
      </c>
      <c r="F279" s="16">
        <v>9530.4305070993905</v>
      </c>
      <c r="G279" s="17">
        <v>1.28</v>
      </c>
      <c r="H279" s="16">
        <v>7718.1537508271485</v>
      </c>
      <c r="I279" s="17">
        <v>0.02</v>
      </c>
      <c r="J279" s="16">
        <v>1652.4212</v>
      </c>
      <c r="K279" s="17">
        <v>4.1166666666666663</v>
      </c>
      <c r="L279" s="16">
        <v>517.06098999202311</v>
      </c>
      <c r="M279" s="67">
        <v>21210</v>
      </c>
      <c r="N279" s="21">
        <v>1</v>
      </c>
      <c r="O279" s="69">
        <v>21210</v>
      </c>
    </row>
    <row r="280" spans="1:15">
      <c r="A280" s="19" t="s">
        <v>546</v>
      </c>
      <c r="B280" s="20" t="s">
        <v>547</v>
      </c>
      <c r="C280" s="17">
        <v>100.8</v>
      </c>
      <c r="D280" s="16">
        <v>11756.530200968657</v>
      </c>
      <c r="E280" s="17">
        <v>3.18</v>
      </c>
      <c r="F280" s="16">
        <v>8513.1373630831658</v>
      </c>
      <c r="G280" s="17">
        <v>0.81</v>
      </c>
      <c r="H280" s="16">
        <v>4884.1441704453055</v>
      </c>
      <c r="I280" s="17">
        <v>0</v>
      </c>
      <c r="J280" s="16">
        <v>0</v>
      </c>
      <c r="K280" s="17">
        <v>1.6166666666666667</v>
      </c>
      <c r="L280" s="16">
        <v>203.05634019929656</v>
      </c>
      <c r="M280" s="67">
        <v>25360</v>
      </c>
      <c r="N280" s="21">
        <v>1</v>
      </c>
      <c r="O280" s="69">
        <v>25360</v>
      </c>
    </row>
    <row r="281" spans="1:15">
      <c r="A281" s="19" t="s">
        <v>548</v>
      </c>
      <c r="B281" s="20" t="s">
        <v>549</v>
      </c>
      <c r="C281" s="17">
        <v>14.6</v>
      </c>
      <c r="D281" s="16">
        <v>1702.8307632355397</v>
      </c>
      <c r="E281" s="17">
        <v>3.25</v>
      </c>
      <c r="F281" s="16">
        <v>8700.5334685598391</v>
      </c>
      <c r="G281" s="17">
        <v>1.62</v>
      </c>
      <c r="H281" s="16">
        <v>9768.2883408906109</v>
      </c>
      <c r="I281" s="17">
        <v>0</v>
      </c>
      <c r="J281" s="16">
        <v>0</v>
      </c>
      <c r="K281" s="17">
        <v>4.4000000000000004</v>
      </c>
      <c r="L281" s="16">
        <v>552.64818363519885</v>
      </c>
      <c r="M281" s="67">
        <v>20720</v>
      </c>
      <c r="N281" s="21">
        <v>1</v>
      </c>
      <c r="O281" s="69">
        <v>20720</v>
      </c>
    </row>
    <row r="282" spans="1:15">
      <c r="A282" s="19" t="s">
        <v>550</v>
      </c>
      <c r="B282" s="20" t="s">
        <v>551</v>
      </c>
      <c r="C282" s="17">
        <v>23.1</v>
      </c>
      <c r="D282" s="16">
        <v>2694.2048377219844</v>
      </c>
      <c r="E282" s="17">
        <v>2.5099999999999998</v>
      </c>
      <c r="F282" s="16">
        <v>6719.4889249492899</v>
      </c>
      <c r="G282" s="17">
        <v>0.8</v>
      </c>
      <c r="H282" s="16">
        <v>4823.8460942669681</v>
      </c>
      <c r="I282" s="17">
        <v>0</v>
      </c>
      <c r="J282" s="16">
        <v>0</v>
      </c>
      <c r="K282" s="17">
        <v>0</v>
      </c>
      <c r="L282" s="16">
        <v>0</v>
      </c>
      <c r="M282" s="67">
        <v>14240</v>
      </c>
      <c r="N282" s="21">
        <v>1</v>
      </c>
      <c r="O282" s="69">
        <v>14240</v>
      </c>
    </row>
    <row r="283" spans="1:15">
      <c r="A283" s="19" t="s">
        <v>552</v>
      </c>
      <c r="B283" s="20" t="s">
        <v>553</v>
      </c>
      <c r="C283" s="17">
        <v>17.7</v>
      </c>
      <c r="D283" s="16">
        <v>2064.3907198129486</v>
      </c>
      <c r="E283" s="17">
        <v>3.04</v>
      </c>
      <c r="F283" s="16">
        <v>8138.3451521298184</v>
      </c>
      <c r="G283" s="17">
        <v>0.88</v>
      </c>
      <c r="H283" s="16">
        <v>5306.2307036936645</v>
      </c>
      <c r="I283" s="17">
        <v>0</v>
      </c>
      <c r="J283" s="16">
        <v>0</v>
      </c>
      <c r="K283" s="17">
        <v>64.36666666666666</v>
      </c>
      <c r="L283" s="16">
        <v>8084.573049996734</v>
      </c>
      <c r="M283" s="67">
        <v>23590</v>
      </c>
      <c r="N283" s="21">
        <v>2</v>
      </c>
      <c r="O283" s="69">
        <v>11800</v>
      </c>
    </row>
    <row r="284" spans="1:15">
      <c r="A284" s="19" t="s">
        <v>554</v>
      </c>
      <c r="B284" s="20" t="s">
        <v>555</v>
      </c>
      <c r="C284" s="17">
        <v>16.600000000000001</v>
      </c>
      <c r="D284" s="16">
        <v>1936.0952513499974</v>
      </c>
      <c r="E284" s="17">
        <v>4.0600000000000005</v>
      </c>
      <c r="F284" s="16">
        <v>10868.974117647062</v>
      </c>
      <c r="G284" s="17">
        <v>1.52</v>
      </c>
      <c r="H284" s="16">
        <v>9165.3075791072388</v>
      </c>
      <c r="I284" s="17">
        <v>0</v>
      </c>
      <c r="J284" s="16">
        <v>0</v>
      </c>
      <c r="K284" s="17">
        <v>0</v>
      </c>
      <c r="L284" s="16">
        <v>0</v>
      </c>
      <c r="M284" s="67">
        <v>21970</v>
      </c>
      <c r="N284" s="21">
        <v>2</v>
      </c>
      <c r="O284" s="69">
        <v>10990</v>
      </c>
    </row>
    <row r="285" spans="1:15">
      <c r="A285" s="19" t="s">
        <v>556</v>
      </c>
      <c r="B285" s="20" t="s">
        <v>557</v>
      </c>
      <c r="C285" s="17">
        <v>25.8</v>
      </c>
      <c r="D285" s="16">
        <v>3009.1118966765016</v>
      </c>
      <c r="E285" s="17">
        <v>6.4399999999999995</v>
      </c>
      <c r="F285" s="16">
        <v>17240.441703853954</v>
      </c>
      <c r="G285" s="17">
        <v>2.11</v>
      </c>
      <c r="H285" s="16">
        <v>12722.894073629126</v>
      </c>
      <c r="I285" s="17">
        <v>0</v>
      </c>
      <c r="J285" s="16">
        <v>0</v>
      </c>
      <c r="K285" s="17">
        <v>5.7333333333333334</v>
      </c>
      <c r="L285" s="16">
        <v>720.11733019131975</v>
      </c>
      <c r="M285" s="67">
        <v>33690</v>
      </c>
      <c r="N285" s="21">
        <v>2</v>
      </c>
      <c r="O285" s="69">
        <v>16850</v>
      </c>
    </row>
    <row r="286" spans="1:15">
      <c r="A286" s="19" t="s">
        <v>558</v>
      </c>
      <c r="B286" s="20" t="s">
        <v>559</v>
      </c>
      <c r="C286" s="17">
        <v>20.7</v>
      </c>
      <c r="D286" s="16">
        <v>2414.287451984635</v>
      </c>
      <c r="E286" s="17">
        <v>5.55</v>
      </c>
      <c r="F286" s="16">
        <v>14857.834077079107</v>
      </c>
      <c r="G286" s="17">
        <v>1.41</v>
      </c>
      <c r="H286" s="16">
        <v>8502.0287411455301</v>
      </c>
      <c r="I286" s="17">
        <v>0</v>
      </c>
      <c r="J286" s="16">
        <v>0</v>
      </c>
      <c r="K286" s="17">
        <v>3.0666666666666669</v>
      </c>
      <c r="L286" s="16">
        <v>385.179037079078</v>
      </c>
      <c r="M286" s="67">
        <v>26160</v>
      </c>
      <c r="N286" s="21">
        <v>2</v>
      </c>
      <c r="O286" s="69">
        <v>13080</v>
      </c>
    </row>
    <row r="287" spans="1:15">
      <c r="A287" s="19" t="s">
        <v>560</v>
      </c>
      <c r="B287" s="20" t="s">
        <v>561</v>
      </c>
      <c r="C287" s="17">
        <v>32.1</v>
      </c>
      <c r="D287" s="16">
        <v>3743.8950342370431</v>
      </c>
      <c r="E287" s="17">
        <v>8.19</v>
      </c>
      <c r="F287" s="16">
        <v>21925.344340770789</v>
      </c>
      <c r="G287" s="17">
        <v>2.5099999999999998</v>
      </c>
      <c r="H287" s="16">
        <v>15134.817120762609</v>
      </c>
      <c r="I287" s="17">
        <v>0.01</v>
      </c>
      <c r="J287" s="16">
        <v>826.2106</v>
      </c>
      <c r="K287" s="17">
        <v>2.9666666666666668</v>
      </c>
      <c r="L287" s="16">
        <v>372.61885108736897</v>
      </c>
      <c r="M287" s="67">
        <v>42000</v>
      </c>
      <c r="N287" s="21">
        <v>2</v>
      </c>
      <c r="O287" s="69">
        <v>21000</v>
      </c>
    </row>
    <row r="288" spans="1:15">
      <c r="A288" s="19" t="s">
        <v>562</v>
      </c>
      <c r="B288" s="20" t="s">
        <v>563</v>
      </c>
      <c r="C288" s="17">
        <v>11.7</v>
      </c>
      <c r="D288" s="16">
        <v>1364.5972554695763</v>
      </c>
      <c r="E288" s="17">
        <v>2.67</v>
      </c>
      <c r="F288" s="16">
        <v>7147.8228803245438</v>
      </c>
      <c r="G288" s="17">
        <v>0.95</v>
      </c>
      <c r="H288" s="16">
        <v>5728.3172369420236</v>
      </c>
      <c r="I288" s="17">
        <v>0</v>
      </c>
      <c r="J288" s="16">
        <v>0</v>
      </c>
      <c r="K288" s="17">
        <v>13</v>
      </c>
      <c r="L288" s="16">
        <v>1632.8241789221784</v>
      </c>
      <c r="M288" s="67">
        <v>15870</v>
      </c>
      <c r="N288" s="21">
        <v>2</v>
      </c>
      <c r="O288" s="69">
        <v>7940</v>
      </c>
    </row>
    <row r="289" spans="1:15">
      <c r="A289" s="19" t="s">
        <v>564</v>
      </c>
      <c r="B289" s="20" t="s">
        <v>565</v>
      </c>
      <c r="C289" s="17">
        <v>28</v>
      </c>
      <c r="D289" s="16">
        <v>3265.702833602405</v>
      </c>
      <c r="E289" s="17">
        <v>5.6</v>
      </c>
      <c r="F289" s="16">
        <v>14991.688438133873</v>
      </c>
      <c r="G289" s="17">
        <v>1.67</v>
      </c>
      <c r="H289" s="16">
        <v>10069.778721782295</v>
      </c>
      <c r="I289" s="17">
        <v>0</v>
      </c>
      <c r="J289" s="16">
        <v>0</v>
      </c>
      <c r="K289" s="17">
        <v>0.23333333333333334</v>
      </c>
      <c r="L289" s="16">
        <v>29.307100647321153</v>
      </c>
      <c r="M289" s="67">
        <v>28360</v>
      </c>
      <c r="N289" s="21">
        <v>2</v>
      </c>
      <c r="O289" s="69">
        <v>14180</v>
      </c>
    </row>
    <row r="290" spans="1:15">
      <c r="A290" s="19" t="s">
        <v>566</v>
      </c>
      <c r="B290" s="20" t="s">
        <v>567</v>
      </c>
      <c r="C290" s="17">
        <v>29.5</v>
      </c>
      <c r="D290" s="16">
        <v>3440.6511996882482</v>
      </c>
      <c r="E290" s="17">
        <v>3.3600000000000003</v>
      </c>
      <c r="F290" s="16">
        <v>8995.0130628803254</v>
      </c>
      <c r="G290" s="17">
        <v>0.62</v>
      </c>
      <c r="H290" s="16">
        <v>3738.4807230568999</v>
      </c>
      <c r="I290" s="17">
        <v>0.03</v>
      </c>
      <c r="J290" s="16">
        <v>2478.6317999999997</v>
      </c>
      <c r="K290" s="17">
        <v>3.1166666666666667</v>
      </c>
      <c r="L290" s="16">
        <v>391.45913007493255</v>
      </c>
      <c r="M290" s="67">
        <v>19040</v>
      </c>
      <c r="N290" s="21">
        <v>2</v>
      </c>
      <c r="O290" s="69">
        <v>9520</v>
      </c>
    </row>
    <row r="291" spans="1:15">
      <c r="A291" s="19" t="s">
        <v>568</v>
      </c>
      <c r="B291" s="20" t="s">
        <v>569</v>
      </c>
      <c r="C291" s="17">
        <v>21.1</v>
      </c>
      <c r="D291" s="16">
        <v>2460.9403496075265</v>
      </c>
      <c r="E291" s="17">
        <v>7.48</v>
      </c>
      <c r="F291" s="16">
        <v>20024.612413793107</v>
      </c>
      <c r="G291" s="17">
        <v>2.54</v>
      </c>
      <c r="H291" s="16">
        <v>15315.711349297622</v>
      </c>
      <c r="I291" s="17">
        <v>0</v>
      </c>
      <c r="J291" s="16">
        <v>0</v>
      </c>
      <c r="K291" s="17">
        <v>2.65</v>
      </c>
      <c r="L291" s="16">
        <v>332.84492878029022</v>
      </c>
      <c r="M291" s="67">
        <v>38130</v>
      </c>
      <c r="N291" s="21">
        <v>2</v>
      </c>
      <c r="O291" s="69">
        <v>19070</v>
      </c>
    </row>
    <row r="292" spans="1:15">
      <c r="A292" s="19" t="s">
        <v>570</v>
      </c>
      <c r="B292" s="20" t="s">
        <v>571</v>
      </c>
      <c r="C292" s="17">
        <v>19.100000000000001</v>
      </c>
      <c r="D292" s="16">
        <v>2227.6758614930691</v>
      </c>
      <c r="E292" s="17">
        <v>5.1999999999999993</v>
      </c>
      <c r="F292" s="16">
        <v>13920.853549695739</v>
      </c>
      <c r="G292" s="17">
        <v>2.36</v>
      </c>
      <c r="H292" s="16">
        <v>14230.345978087555</v>
      </c>
      <c r="I292" s="17">
        <v>0</v>
      </c>
      <c r="J292" s="16">
        <v>0</v>
      </c>
      <c r="K292" s="17">
        <v>10.033333333333333</v>
      </c>
      <c r="L292" s="16">
        <v>1260.2053278348094</v>
      </c>
      <c r="M292" s="67">
        <v>31640</v>
      </c>
      <c r="N292" s="21">
        <v>2</v>
      </c>
      <c r="O292" s="69">
        <v>15820</v>
      </c>
    </row>
    <row r="293" spans="1:15">
      <c r="A293" s="19" t="s">
        <v>572</v>
      </c>
      <c r="B293" s="20" t="s">
        <v>573</v>
      </c>
      <c r="C293" s="17">
        <v>22.6</v>
      </c>
      <c r="D293" s="16">
        <v>2635.8887156933697</v>
      </c>
      <c r="E293" s="17">
        <v>5.03</v>
      </c>
      <c r="F293" s="16">
        <v>13465.748722109534</v>
      </c>
      <c r="G293" s="17">
        <v>1.06</v>
      </c>
      <c r="H293" s="16">
        <v>6391.5960749037322</v>
      </c>
      <c r="I293" s="17">
        <v>0</v>
      </c>
      <c r="J293" s="16">
        <v>0</v>
      </c>
      <c r="K293" s="17">
        <v>108.8</v>
      </c>
      <c r="L293" s="16">
        <v>13665.482358979463</v>
      </c>
      <c r="M293" s="67">
        <v>36160</v>
      </c>
      <c r="N293" s="21">
        <v>2</v>
      </c>
      <c r="O293" s="69">
        <v>18080</v>
      </c>
    </row>
    <row r="294" spans="1:15">
      <c r="A294" s="19" t="s">
        <v>574</v>
      </c>
      <c r="B294" s="20" t="s">
        <v>575</v>
      </c>
      <c r="C294" s="17">
        <v>25.2</v>
      </c>
      <c r="D294" s="16">
        <v>2939.1325502421641</v>
      </c>
      <c r="E294" s="17">
        <v>7.51</v>
      </c>
      <c r="F294" s="16">
        <v>20104.925030425962</v>
      </c>
      <c r="G294" s="17">
        <v>2.54</v>
      </c>
      <c r="H294" s="16">
        <v>15315.711349297622</v>
      </c>
      <c r="I294" s="17">
        <v>0</v>
      </c>
      <c r="J294" s="16">
        <v>0</v>
      </c>
      <c r="K294" s="17">
        <v>0</v>
      </c>
      <c r="L294" s="16">
        <v>0</v>
      </c>
      <c r="M294" s="67">
        <v>38360</v>
      </c>
      <c r="N294" s="21">
        <v>2</v>
      </c>
      <c r="O294" s="69">
        <v>19180</v>
      </c>
    </row>
    <row r="295" spans="1:15">
      <c r="A295" s="19" t="s">
        <v>576</v>
      </c>
      <c r="B295" s="20" t="s">
        <v>577</v>
      </c>
      <c r="C295" s="17">
        <v>26.6</v>
      </c>
      <c r="D295" s="16">
        <v>3102.417691922285</v>
      </c>
      <c r="E295" s="17">
        <v>5.48</v>
      </c>
      <c r="F295" s="16">
        <v>14670.437971602436</v>
      </c>
      <c r="G295" s="17">
        <v>2.08</v>
      </c>
      <c r="H295" s="16">
        <v>12541.999845094117</v>
      </c>
      <c r="I295" s="17">
        <v>0</v>
      </c>
      <c r="J295" s="16">
        <v>0</v>
      </c>
      <c r="K295" s="17">
        <v>0</v>
      </c>
      <c r="L295" s="16">
        <v>0</v>
      </c>
      <c r="M295" s="67">
        <v>30310</v>
      </c>
      <c r="N295" s="21">
        <v>2</v>
      </c>
      <c r="O295" s="69">
        <v>15160</v>
      </c>
    </row>
    <row r="296" spans="1:15">
      <c r="A296" s="19" t="s">
        <v>578</v>
      </c>
      <c r="B296" s="20" t="s">
        <v>579</v>
      </c>
      <c r="C296" s="17">
        <v>20.5</v>
      </c>
      <c r="D296" s="16">
        <v>2390.9610031731895</v>
      </c>
      <c r="E296" s="17">
        <v>2.3199999999999998</v>
      </c>
      <c r="F296" s="16">
        <v>6210.8423529411766</v>
      </c>
      <c r="G296" s="17">
        <v>0.66</v>
      </c>
      <c r="H296" s="16">
        <v>3979.6730277702486</v>
      </c>
      <c r="I296" s="17">
        <v>0</v>
      </c>
      <c r="J296" s="16">
        <v>0</v>
      </c>
      <c r="K296" s="17">
        <v>1.0333333333333334</v>
      </c>
      <c r="L296" s="16">
        <v>129.78858858099369</v>
      </c>
      <c r="M296" s="67">
        <v>12710</v>
      </c>
      <c r="N296" s="21">
        <v>1</v>
      </c>
      <c r="O296" s="69">
        <v>12710</v>
      </c>
    </row>
    <row r="297" spans="1:15">
      <c r="A297" s="19" t="s">
        <v>580</v>
      </c>
      <c r="B297" s="20" t="s">
        <v>581</v>
      </c>
      <c r="C297" s="17">
        <v>13.4</v>
      </c>
      <c r="D297" s="16">
        <v>1562.8720703668653</v>
      </c>
      <c r="E297" s="17">
        <v>1.8599999999999999</v>
      </c>
      <c r="F297" s="16">
        <v>4979.3822312373222</v>
      </c>
      <c r="G297" s="17">
        <v>0.46</v>
      </c>
      <c r="H297" s="16">
        <v>2773.7115042035066</v>
      </c>
      <c r="I297" s="17">
        <v>0.03</v>
      </c>
      <c r="J297" s="16">
        <v>2478.6317999999997</v>
      </c>
      <c r="K297" s="17">
        <v>27.9</v>
      </c>
      <c r="L297" s="16">
        <v>3504.2918916868289</v>
      </c>
      <c r="M297" s="67">
        <v>15300</v>
      </c>
      <c r="N297" s="21">
        <v>1</v>
      </c>
      <c r="O297" s="69">
        <v>15300</v>
      </c>
    </row>
    <row r="298" spans="1:15">
      <c r="A298" s="19" t="s">
        <v>582</v>
      </c>
      <c r="B298" s="20" t="s">
        <v>583</v>
      </c>
      <c r="C298" s="17">
        <v>20.100000000000001</v>
      </c>
      <c r="D298" s="16">
        <v>2344.308105550298</v>
      </c>
      <c r="E298" s="17">
        <v>2.35</v>
      </c>
      <c r="F298" s="16">
        <v>6291.1549695740368</v>
      </c>
      <c r="G298" s="17">
        <v>0.91</v>
      </c>
      <c r="H298" s="16">
        <v>5487.1249322286758</v>
      </c>
      <c r="I298" s="17">
        <v>0</v>
      </c>
      <c r="J298" s="16">
        <v>0</v>
      </c>
      <c r="K298" s="17">
        <v>9.4499999999999993</v>
      </c>
      <c r="L298" s="16">
        <v>1186.9375762165066</v>
      </c>
      <c r="M298" s="67">
        <v>15310</v>
      </c>
      <c r="N298" s="21">
        <v>1</v>
      </c>
      <c r="O298" s="69">
        <v>15310</v>
      </c>
    </row>
    <row r="299" spans="1:15">
      <c r="A299" s="19" t="s">
        <v>584</v>
      </c>
      <c r="B299" s="20" t="s">
        <v>585</v>
      </c>
      <c r="C299" s="17">
        <v>21.3</v>
      </c>
      <c r="D299" s="16">
        <v>2484.2667984189725</v>
      </c>
      <c r="E299" s="17">
        <v>2.73</v>
      </c>
      <c r="F299" s="16">
        <v>7308.4481135902643</v>
      </c>
      <c r="G299" s="17">
        <v>1.0900000000000001</v>
      </c>
      <c r="H299" s="16">
        <v>6572.4903034387444</v>
      </c>
      <c r="I299" s="17">
        <v>0.01</v>
      </c>
      <c r="J299" s="16">
        <v>826.2106</v>
      </c>
      <c r="K299" s="17">
        <v>0</v>
      </c>
      <c r="L299" s="16">
        <v>0</v>
      </c>
      <c r="M299" s="67">
        <v>17190</v>
      </c>
      <c r="N299" s="21">
        <v>1</v>
      </c>
      <c r="O299" s="69">
        <v>17190</v>
      </c>
    </row>
    <row r="300" spans="1:15">
      <c r="A300" s="19" t="s">
        <v>586</v>
      </c>
      <c r="B300" s="20" t="s">
        <v>587</v>
      </c>
      <c r="C300" s="17">
        <v>20.5</v>
      </c>
      <c r="D300" s="16">
        <v>2390.9610031731895</v>
      </c>
      <c r="E300" s="17">
        <v>4.8899999999999997</v>
      </c>
      <c r="F300" s="16">
        <v>13090.956511156186</v>
      </c>
      <c r="G300" s="17">
        <v>1.84</v>
      </c>
      <c r="H300" s="16">
        <v>11094.846016814026</v>
      </c>
      <c r="I300" s="17">
        <v>0.02</v>
      </c>
      <c r="J300" s="16">
        <v>1652.4212</v>
      </c>
      <c r="K300" s="17">
        <v>26.483333333333334</v>
      </c>
      <c r="L300" s="16">
        <v>3326.355923470951</v>
      </c>
      <c r="M300" s="67">
        <v>31560</v>
      </c>
      <c r="N300" s="21">
        <v>1</v>
      </c>
      <c r="O300" s="69">
        <v>31560</v>
      </c>
    </row>
    <row r="301" spans="1:15">
      <c r="A301" s="19" t="s">
        <v>588</v>
      </c>
      <c r="B301" s="20" t="s">
        <v>589</v>
      </c>
      <c r="C301" s="17">
        <v>22.2</v>
      </c>
      <c r="D301" s="16">
        <v>2589.2358180704782</v>
      </c>
      <c r="E301" s="17">
        <v>9.2799999999999994</v>
      </c>
      <c r="F301" s="16">
        <v>24843.369411764706</v>
      </c>
      <c r="G301" s="17">
        <v>2.76</v>
      </c>
      <c r="H301" s="16">
        <v>16642.269025221038</v>
      </c>
      <c r="I301" s="17">
        <v>0</v>
      </c>
      <c r="J301" s="16">
        <v>0</v>
      </c>
      <c r="K301" s="17">
        <v>0</v>
      </c>
      <c r="L301" s="16">
        <v>0</v>
      </c>
      <c r="M301" s="67">
        <v>44070</v>
      </c>
      <c r="N301" s="21">
        <v>2</v>
      </c>
      <c r="O301" s="69">
        <v>22040</v>
      </c>
    </row>
    <row r="302" spans="1:15">
      <c r="A302" s="19" t="s">
        <v>590</v>
      </c>
      <c r="B302" s="20" t="s">
        <v>591</v>
      </c>
      <c r="C302" s="17">
        <v>22.3</v>
      </c>
      <c r="D302" s="16">
        <v>2600.899042476201</v>
      </c>
      <c r="E302" s="17">
        <v>7.52</v>
      </c>
      <c r="F302" s="16">
        <v>20131.695902636915</v>
      </c>
      <c r="G302" s="17">
        <v>3.19</v>
      </c>
      <c r="H302" s="16">
        <v>19235.086300889532</v>
      </c>
      <c r="I302" s="17">
        <v>0</v>
      </c>
      <c r="J302" s="16">
        <v>0</v>
      </c>
      <c r="K302" s="17">
        <v>2.5499999999999998</v>
      </c>
      <c r="L302" s="16">
        <v>320.28474278858113</v>
      </c>
      <c r="M302" s="67">
        <v>42290</v>
      </c>
      <c r="N302" s="21">
        <v>2</v>
      </c>
      <c r="O302" s="69">
        <v>21150</v>
      </c>
    </row>
    <row r="303" spans="1:15">
      <c r="A303" s="19" t="s">
        <v>592</v>
      </c>
      <c r="B303" s="20" t="s">
        <v>593</v>
      </c>
      <c r="C303" s="17">
        <v>28.3</v>
      </c>
      <c r="D303" s="16">
        <v>3300.6925068195737</v>
      </c>
      <c r="E303" s="17">
        <v>4.92</v>
      </c>
      <c r="F303" s="16">
        <v>13171.269127789046</v>
      </c>
      <c r="G303" s="17">
        <v>1.25</v>
      </c>
      <c r="H303" s="16">
        <v>7537.2595222921373</v>
      </c>
      <c r="I303" s="17">
        <v>0</v>
      </c>
      <c r="J303" s="16">
        <v>0</v>
      </c>
      <c r="K303" s="17">
        <v>17.8</v>
      </c>
      <c r="L303" s="16">
        <v>2235.7131065242138</v>
      </c>
      <c r="M303" s="67">
        <v>26240</v>
      </c>
      <c r="N303" s="21">
        <v>2</v>
      </c>
      <c r="O303" s="69">
        <v>13120</v>
      </c>
    </row>
    <row r="304" spans="1:15">
      <c r="A304" s="19" t="s">
        <v>594</v>
      </c>
      <c r="B304" s="20" t="s">
        <v>595</v>
      </c>
      <c r="C304" s="17">
        <v>28.4</v>
      </c>
      <c r="D304" s="16">
        <v>3312.355731225296</v>
      </c>
      <c r="E304" s="17">
        <v>3.29</v>
      </c>
      <c r="F304" s="16">
        <v>8807.6169574036521</v>
      </c>
      <c r="G304" s="17">
        <v>0.31</v>
      </c>
      <c r="H304" s="16">
        <v>1869.24036152845</v>
      </c>
      <c r="I304" s="17">
        <v>0</v>
      </c>
      <c r="J304" s="16">
        <v>0</v>
      </c>
      <c r="K304" s="17">
        <v>7.4</v>
      </c>
      <c r="L304" s="16">
        <v>929.45376338647088</v>
      </c>
      <c r="M304" s="67">
        <v>14920</v>
      </c>
      <c r="N304" s="21">
        <v>2</v>
      </c>
      <c r="O304" s="69">
        <v>7460</v>
      </c>
    </row>
    <row r="305" spans="1:15">
      <c r="A305" s="19" t="s">
        <v>596</v>
      </c>
      <c r="B305" s="20" t="s">
        <v>597</v>
      </c>
      <c r="C305" s="17">
        <v>19.100000000000001</v>
      </c>
      <c r="D305" s="16">
        <v>2227.6758614930691</v>
      </c>
      <c r="E305" s="17">
        <v>5.3100000000000005</v>
      </c>
      <c r="F305" s="16">
        <v>14215.333144016229</v>
      </c>
      <c r="G305" s="17">
        <v>1.24</v>
      </c>
      <c r="H305" s="16">
        <v>7476.9614461137999</v>
      </c>
      <c r="I305" s="17">
        <v>0</v>
      </c>
      <c r="J305" s="16">
        <v>0</v>
      </c>
      <c r="K305" s="17">
        <v>6.55</v>
      </c>
      <c r="L305" s="16">
        <v>822.69218245694378</v>
      </c>
      <c r="M305" s="67">
        <v>24740</v>
      </c>
      <c r="N305" s="21">
        <v>2</v>
      </c>
      <c r="O305" s="69">
        <v>12370</v>
      </c>
    </row>
    <row r="306" spans="1:15">
      <c r="A306" s="19" t="s">
        <v>598</v>
      </c>
      <c r="B306" s="20" t="s">
        <v>599</v>
      </c>
      <c r="C306" s="17">
        <v>25.4</v>
      </c>
      <c r="D306" s="16">
        <v>2962.4589990536101</v>
      </c>
      <c r="E306" s="17">
        <v>5.6899999999999995</v>
      </c>
      <c r="F306" s="16">
        <v>15232.626288032454</v>
      </c>
      <c r="G306" s="17">
        <v>2.42</v>
      </c>
      <c r="H306" s="16">
        <v>14592.134435157577</v>
      </c>
      <c r="I306" s="17">
        <v>0</v>
      </c>
      <c r="J306" s="16">
        <v>0</v>
      </c>
      <c r="K306" s="17">
        <v>0</v>
      </c>
      <c r="L306" s="16">
        <v>0</v>
      </c>
      <c r="M306" s="67">
        <v>32790</v>
      </c>
      <c r="N306" s="21">
        <v>2</v>
      </c>
      <c r="O306" s="69">
        <v>16400</v>
      </c>
    </row>
    <row r="307" spans="1:15">
      <c r="A307" s="19" t="s">
        <v>600</v>
      </c>
      <c r="B307" s="20" t="s">
        <v>601</v>
      </c>
      <c r="C307" s="17">
        <v>16</v>
      </c>
      <c r="D307" s="16">
        <v>1866.1159049156599</v>
      </c>
      <c r="E307" s="17">
        <v>4.4499999999999993</v>
      </c>
      <c r="F307" s="16">
        <v>11913.038133874237</v>
      </c>
      <c r="G307" s="17">
        <v>1.63</v>
      </c>
      <c r="H307" s="16">
        <v>9828.5864170689456</v>
      </c>
      <c r="I307" s="17">
        <v>0.02</v>
      </c>
      <c r="J307" s="16">
        <v>1652.4212</v>
      </c>
      <c r="K307" s="17">
        <v>1.35</v>
      </c>
      <c r="L307" s="16">
        <v>169.56251088807238</v>
      </c>
      <c r="M307" s="67">
        <v>25430</v>
      </c>
      <c r="N307" s="21">
        <v>2</v>
      </c>
      <c r="O307" s="69">
        <v>12720</v>
      </c>
    </row>
    <row r="308" spans="1:15">
      <c r="A308" s="19" t="s">
        <v>602</v>
      </c>
      <c r="B308" s="20" t="s">
        <v>603</v>
      </c>
      <c r="C308" s="17">
        <v>28.4</v>
      </c>
      <c r="D308" s="16">
        <v>3312.355731225296</v>
      </c>
      <c r="E308" s="17">
        <v>4.37</v>
      </c>
      <c r="F308" s="16">
        <v>11698.871156186613</v>
      </c>
      <c r="G308" s="17">
        <v>1.1100000000000001</v>
      </c>
      <c r="H308" s="16">
        <v>6693.0864557954183</v>
      </c>
      <c r="I308" s="17">
        <v>0.02</v>
      </c>
      <c r="J308" s="16">
        <v>1652.4212</v>
      </c>
      <c r="K308" s="17">
        <v>18.233333333333334</v>
      </c>
      <c r="L308" s="16">
        <v>2290.1405791549528</v>
      </c>
      <c r="M308" s="67">
        <v>25650</v>
      </c>
      <c r="N308" s="21">
        <v>2</v>
      </c>
      <c r="O308" s="69">
        <v>12830</v>
      </c>
    </row>
    <row r="309" spans="1:15">
      <c r="A309" s="19" t="s">
        <v>604</v>
      </c>
      <c r="B309" s="20" t="s">
        <v>605</v>
      </c>
      <c r="C309" s="17">
        <v>19.7</v>
      </c>
      <c r="D309" s="16">
        <v>2297.6552079274061</v>
      </c>
      <c r="E309" s="17">
        <v>6.6400000000000006</v>
      </c>
      <c r="F309" s="16">
        <v>17775.859148073025</v>
      </c>
      <c r="G309" s="17">
        <v>2.2000000000000002</v>
      </c>
      <c r="H309" s="16">
        <v>13265.576759234162</v>
      </c>
      <c r="I309" s="17">
        <v>0</v>
      </c>
      <c r="J309" s="16">
        <v>0</v>
      </c>
      <c r="K309" s="17">
        <v>14.316666666666666</v>
      </c>
      <c r="L309" s="16">
        <v>1798.1999611463477</v>
      </c>
      <c r="M309" s="67">
        <v>35140</v>
      </c>
      <c r="N309" s="21">
        <v>2</v>
      </c>
      <c r="O309" s="69">
        <v>17570</v>
      </c>
    </row>
    <row r="310" spans="1:15">
      <c r="A310" s="19" t="s">
        <v>606</v>
      </c>
      <c r="B310" s="20" t="s">
        <v>607</v>
      </c>
      <c r="C310" s="17">
        <v>12.5</v>
      </c>
      <c r="D310" s="16">
        <v>1457.9030507153593</v>
      </c>
      <c r="E310" s="17">
        <v>2.0300000000000002</v>
      </c>
      <c r="F310" s="16">
        <v>5434.4870588235308</v>
      </c>
      <c r="G310" s="17">
        <v>0.54</v>
      </c>
      <c r="H310" s="16">
        <v>3256.0961136302035</v>
      </c>
      <c r="I310" s="17">
        <v>0</v>
      </c>
      <c r="J310" s="16">
        <v>0</v>
      </c>
      <c r="K310" s="17">
        <v>8.3000000000000007</v>
      </c>
      <c r="L310" s="16">
        <v>1042.4954373118526</v>
      </c>
      <c r="M310" s="67">
        <v>11190</v>
      </c>
      <c r="N310" s="21">
        <v>2</v>
      </c>
      <c r="O310" s="69">
        <v>5600</v>
      </c>
    </row>
    <row r="311" spans="1:15">
      <c r="A311" s="19" t="s">
        <v>608</v>
      </c>
      <c r="B311" s="20" t="s">
        <v>609</v>
      </c>
      <c r="C311" s="17">
        <v>31.7</v>
      </c>
      <c r="D311" s="16">
        <v>3697.2421366141511</v>
      </c>
      <c r="E311" s="17">
        <v>7.35</v>
      </c>
      <c r="F311" s="16">
        <v>19676.59107505071</v>
      </c>
      <c r="G311" s="17">
        <v>2.61</v>
      </c>
      <c r="H311" s="16">
        <v>15737.797882545981</v>
      </c>
      <c r="I311" s="17">
        <v>0.02</v>
      </c>
      <c r="J311" s="16">
        <v>1652.4212</v>
      </c>
      <c r="K311" s="17">
        <v>1.8166666666666667</v>
      </c>
      <c r="L311" s="16">
        <v>228.17671218271468</v>
      </c>
      <c r="M311" s="67">
        <v>40990</v>
      </c>
      <c r="N311" s="21">
        <v>2</v>
      </c>
      <c r="O311" s="69">
        <v>20500</v>
      </c>
    </row>
    <row r="312" spans="1:15">
      <c r="A312" s="19" t="s">
        <v>610</v>
      </c>
      <c r="B312" s="20" t="s">
        <v>611</v>
      </c>
      <c r="C312" s="17">
        <v>19.5</v>
      </c>
      <c r="D312" s="16">
        <v>2274.3287591159606</v>
      </c>
      <c r="E312" s="17">
        <v>5.68</v>
      </c>
      <c r="F312" s="16">
        <v>15205.855415821501</v>
      </c>
      <c r="G312" s="17">
        <v>1.44</v>
      </c>
      <c r="H312" s="16">
        <v>8682.9229696805414</v>
      </c>
      <c r="I312" s="17">
        <v>0</v>
      </c>
      <c r="J312" s="16">
        <v>0</v>
      </c>
      <c r="K312" s="17">
        <v>7.5</v>
      </c>
      <c r="L312" s="16">
        <v>942.01394937817986</v>
      </c>
      <c r="M312" s="67">
        <v>27110</v>
      </c>
      <c r="N312" s="21">
        <v>2</v>
      </c>
      <c r="O312" s="69">
        <v>13560</v>
      </c>
    </row>
    <row r="313" spans="1:15">
      <c r="A313" s="19" t="s">
        <v>612</v>
      </c>
      <c r="B313" s="20" t="s">
        <v>613</v>
      </c>
      <c r="C313" s="17">
        <v>19.8</v>
      </c>
      <c r="D313" s="16">
        <v>2309.3184323331293</v>
      </c>
      <c r="E313" s="17">
        <v>6.49</v>
      </c>
      <c r="F313" s="16">
        <v>17374.296064908725</v>
      </c>
      <c r="G313" s="17">
        <v>2.15</v>
      </c>
      <c r="H313" s="16">
        <v>12964.086378342476</v>
      </c>
      <c r="I313" s="17">
        <v>0</v>
      </c>
      <c r="J313" s="16">
        <v>0</v>
      </c>
      <c r="K313" s="17">
        <v>46</v>
      </c>
      <c r="L313" s="16">
        <v>5777.6855561861703</v>
      </c>
      <c r="M313" s="67">
        <v>38430</v>
      </c>
      <c r="N313" s="21">
        <v>2</v>
      </c>
      <c r="O313" s="69">
        <v>19220</v>
      </c>
    </row>
    <row r="314" spans="1:15">
      <c r="A314" s="19" t="s">
        <v>614</v>
      </c>
      <c r="B314" s="20" t="s">
        <v>615</v>
      </c>
      <c r="C314" s="17">
        <v>16.3</v>
      </c>
      <c r="D314" s="16">
        <v>1901.1055781328287</v>
      </c>
      <c r="E314" s="17">
        <v>2.1800000000000002</v>
      </c>
      <c r="F314" s="16">
        <v>5836.0501419878301</v>
      </c>
      <c r="G314" s="17">
        <v>0.81</v>
      </c>
      <c r="H314" s="16">
        <v>4884.1441704453055</v>
      </c>
      <c r="I314" s="17">
        <v>0</v>
      </c>
      <c r="J314" s="16">
        <v>0</v>
      </c>
      <c r="K314" s="17">
        <v>1.85</v>
      </c>
      <c r="L314" s="16">
        <v>232.36344084661772</v>
      </c>
      <c r="M314" s="67">
        <v>12850</v>
      </c>
      <c r="N314" s="21">
        <v>1</v>
      </c>
      <c r="O314" s="69">
        <v>12850</v>
      </c>
    </row>
    <row r="315" spans="1:15">
      <c r="A315" s="19" t="s">
        <v>616</v>
      </c>
      <c r="B315" s="20" t="s">
        <v>617</v>
      </c>
      <c r="C315" s="17">
        <v>27.7</v>
      </c>
      <c r="D315" s="16">
        <v>3230.7131603852363</v>
      </c>
      <c r="E315" s="17">
        <v>2.7199999999999998</v>
      </c>
      <c r="F315" s="16">
        <v>7281.6772413793096</v>
      </c>
      <c r="G315" s="17">
        <v>0.51</v>
      </c>
      <c r="H315" s="16">
        <v>3075.2018850951918</v>
      </c>
      <c r="I315" s="17">
        <v>0</v>
      </c>
      <c r="J315" s="16">
        <v>0</v>
      </c>
      <c r="K315" s="17">
        <v>12.116666666666667</v>
      </c>
      <c r="L315" s="16">
        <v>1521.8758693287484</v>
      </c>
      <c r="M315" s="67">
        <v>15110</v>
      </c>
      <c r="N315" s="21">
        <v>1</v>
      </c>
      <c r="O315" s="69">
        <v>15110</v>
      </c>
    </row>
    <row r="316" spans="1:15">
      <c r="A316" s="19" t="s">
        <v>618</v>
      </c>
      <c r="B316" s="20" t="s">
        <v>619</v>
      </c>
      <c r="C316" s="17">
        <v>6.6</v>
      </c>
      <c r="D316" s="16">
        <v>769.77281077770965</v>
      </c>
      <c r="E316" s="17">
        <v>1.17</v>
      </c>
      <c r="F316" s="16">
        <v>3132.1920486815416</v>
      </c>
      <c r="G316" s="17">
        <v>0.51</v>
      </c>
      <c r="H316" s="16">
        <v>3075.2018850951918</v>
      </c>
      <c r="I316" s="17">
        <v>0</v>
      </c>
      <c r="J316" s="16">
        <v>0</v>
      </c>
      <c r="K316" s="17">
        <v>2.4</v>
      </c>
      <c r="L316" s="16">
        <v>301.44446380101755</v>
      </c>
      <c r="M316" s="67">
        <v>7280</v>
      </c>
      <c r="N316" s="21">
        <v>1</v>
      </c>
      <c r="O316" s="69">
        <v>7280</v>
      </c>
    </row>
    <row r="317" spans="1:15">
      <c r="A317" s="19" t="s">
        <v>620</v>
      </c>
      <c r="B317" s="20" t="s">
        <v>621</v>
      </c>
      <c r="C317" s="17">
        <v>16.2</v>
      </c>
      <c r="D317" s="16">
        <v>1889.4423537271057</v>
      </c>
      <c r="E317" s="17">
        <v>2.9699999999999998</v>
      </c>
      <c r="F317" s="16">
        <v>7950.9490466531433</v>
      </c>
      <c r="G317" s="17">
        <v>1.03</v>
      </c>
      <c r="H317" s="16">
        <v>6210.7018463687209</v>
      </c>
      <c r="I317" s="17">
        <v>0</v>
      </c>
      <c r="J317" s="16">
        <v>0</v>
      </c>
      <c r="K317" s="17">
        <v>2.8333333333333335</v>
      </c>
      <c r="L317" s="16">
        <v>355.87193643175686</v>
      </c>
      <c r="M317" s="67">
        <v>16410</v>
      </c>
      <c r="N317" s="21">
        <v>1</v>
      </c>
      <c r="O317" s="69">
        <v>16410</v>
      </c>
    </row>
    <row r="318" spans="1:15">
      <c r="A318" s="19" t="s">
        <v>622</v>
      </c>
      <c r="B318" s="20" t="s">
        <v>623</v>
      </c>
      <c r="C318" s="17">
        <v>32.200000000000003</v>
      </c>
      <c r="D318" s="16">
        <v>3755.5582586427658</v>
      </c>
      <c r="E318" s="17">
        <v>3.92</v>
      </c>
      <c r="F318" s="16">
        <v>10494.181906693711</v>
      </c>
      <c r="G318" s="17">
        <v>1.07</v>
      </c>
      <c r="H318" s="16">
        <v>6451.8941510820696</v>
      </c>
      <c r="I318" s="17">
        <v>0.04</v>
      </c>
      <c r="J318" s="16">
        <v>3304.8424</v>
      </c>
      <c r="K318" s="17">
        <v>8.6666666666666661</v>
      </c>
      <c r="L318" s="16">
        <v>1088.5494526147857</v>
      </c>
      <c r="M318" s="67">
        <v>25100</v>
      </c>
      <c r="N318" s="21">
        <v>1</v>
      </c>
      <c r="O318" s="69">
        <v>25100</v>
      </c>
    </row>
    <row r="319" spans="1:15">
      <c r="A319" s="19" t="s">
        <v>624</v>
      </c>
      <c r="B319" s="20" t="s">
        <v>625</v>
      </c>
      <c r="C319" s="17">
        <v>28.4</v>
      </c>
      <c r="D319" s="16">
        <v>3312.355731225296</v>
      </c>
      <c r="E319" s="17">
        <v>5.2</v>
      </c>
      <c r="F319" s="16">
        <v>13920.853549695741</v>
      </c>
      <c r="G319" s="17">
        <v>1.28</v>
      </c>
      <c r="H319" s="16">
        <v>7718.1537508271485</v>
      </c>
      <c r="I319" s="17">
        <v>0</v>
      </c>
      <c r="J319" s="16">
        <v>0</v>
      </c>
      <c r="K319" s="17">
        <v>14.3</v>
      </c>
      <c r="L319" s="16">
        <v>1796.1065968143964</v>
      </c>
      <c r="M319" s="67">
        <v>26750</v>
      </c>
      <c r="N319" s="21">
        <v>2</v>
      </c>
      <c r="O319" s="69">
        <v>13380</v>
      </c>
    </row>
    <row r="320" spans="1:15">
      <c r="A320" s="19" t="s">
        <v>626</v>
      </c>
      <c r="B320" s="20" t="s">
        <v>627</v>
      </c>
      <c r="C320" s="17">
        <v>32.9</v>
      </c>
      <c r="D320" s="16">
        <v>3837.2008294828256</v>
      </c>
      <c r="E320" s="17">
        <v>8.1900000000000013</v>
      </c>
      <c r="F320" s="16">
        <v>21925.344340770796</v>
      </c>
      <c r="G320" s="17">
        <v>3.16</v>
      </c>
      <c r="H320" s="16">
        <v>19054.192072354523</v>
      </c>
      <c r="I320" s="17">
        <v>0.01</v>
      </c>
      <c r="J320" s="16">
        <v>826.2106</v>
      </c>
      <c r="K320" s="17">
        <v>3.0666666666666669</v>
      </c>
      <c r="L320" s="16">
        <v>385.179037079078</v>
      </c>
      <c r="M320" s="67">
        <v>46030</v>
      </c>
      <c r="N320" s="21">
        <v>2</v>
      </c>
      <c r="O320" s="69">
        <v>23020</v>
      </c>
    </row>
    <row r="321" spans="1:15">
      <c r="A321" s="19" t="s">
        <v>628</v>
      </c>
      <c r="B321" s="20" t="s">
        <v>629</v>
      </c>
      <c r="C321" s="17">
        <v>35.4</v>
      </c>
      <c r="D321" s="16">
        <v>4128.7814396258973</v>
      </c>
      <c r="E321" s="17">
        <v>5.29</v>
      </c>
      <c r="F321" s="16">
        <v>14161.791399594322</v>
      </c>
      <c r="G321" s="17">
        <v>1.68</v>
      </c>
      <c r="H321" s="16">
        <v>10130.076797960632</v>
      </c>
      <c r="I321" s="17">
        <v>0</v>
      </c>
      <c r="J321" s="16">
        <v>0</v>
      </c>
      <c r="K321" s="17">
        <v>17.766666666666666</v>
      </c>
      <c r="L321" s="16">
        <v>2231.5263778603103</v>
      </c>
      <c r="M321" s="67">
        <v>30650</v>
      </c>
      <c r="N321" s="21">
        <v>2</v>
      </c>
      <c r="O321" s="69">
        <v>15330</v>
      </c>
    </row>
    <row r="322" spans="1:15">
      <c r="A322" s="19" t="s">
        <v>630</v>
      </c>
      <c r="B322" s="20" t="s">
        <v>631</v>
      </c>
      <c r="C322" s="17">
        <v>20.6</v>
      </c>
      <c r="D322" s="16">
        <v>2402.6242275789123</v>
      </c>
      <c r="E322" s="17">
        <v>2.62</v>
      </c>
      <c r="F322" s="16">
        <v>7013.968519269778</v>
      </c>
      <c r="G322" s="17">
        <v>0.44</v>
      </c>
      <c r="H322" s="16">
        <v>2653.1153518468323</v>
      </c>
      <c r="I322" s="17">
        <v>0</v>
      </c>
      <c r="J322" s="16">
        <v>0</v>
      </c>
      <c r="K322" s="17">
        <v>7.0666666666666664</v>
      </c>
      <c r="L322" s="16">
        <v>887.58647674744054</v>
      </c>
      <c r="M322" s="67">
        <v>12960</v>
      </c>
      <c r="N322" s="21">
        <v>2</v>
      </c>
      <c r="O322" s="69">
        <v>6480</v>
      </c>
    </row>
    <row r="323" spans="1:15">
      <c r="A323" s="19" t="s">
        <v>632</v>
      </c>
      <c r="B323" s="20" t="s">
        <v>633</v>
      </c>
      <c r="C323" s="17">
        <v>38.9</v>
      </c>
      <c r="D323" s="16">
        <v>4536.9942938261984</v>
      </c>
      <c r="E323" s="17">
        <v>6.91</v>
      </c>
      <c r="F323" s="16">
        <v>18498.672697768765</v>
      </c>
      <c r="G323" s="17">
        <v>2.34</v>
      </c>
      <c r="H323" s="16">
        <v>14109.74982573088</v>
      </c>
      <c r="I323" s="17">
        <v>0</v>
      </c>
      <c r="J323" s="16">
        <v>0</v>
      </c>
      <c r="K323" s="17">
        <v>7.2833333333333332</v>
      </c>
      <c r="L323" s="16">
        <v>914.80021306281026</v>
      </c>
      <c r="M323" s="67">
        <v>38060</v>
      </c>
      <c r="N323" s="21">
        <v>2</v>
      </c>
      <c r="O323" s="69">
        <v>19030</v>
      </c>
    </row>
    <row r="324" spans="1:15">
      <c r="A324" s="19" t="s">
        <v>634</v>
      </c>
      <c r="B324" s="20" t="s">
        <v>635</v>
      </c>
      <c r="C324" s="17">
        <v>36.299999999999997</v>
      </c>
      <c r="D324" s="16">
        <v>4233.750459277403</v>
      </c>
      <c r="E324" s="17">
        <v>6.0299999999999994</v>
      </c>
      <c r="F324" s="16">
        <v>16142.835943204867</v>
      </c>
      <c r="G324" s="17">
        <v>2.09</v>
      </c>
      <c r="H324" s="16">
        <v>12602.297921272453</v>
      </c>
      <c r="I324" s="17">
        <v>0</v>
      </c>
      <c r="J324" s="16">
        <v>0</v>
      </c>
      <c r="K324" s="17">
        <v>15.233333333333333</v>
      </c>
      <c r="L324" s="16">
        <v>1913.3349994036807</v>
      </c>
      <c r="M324" s="67">
        <v>34890</v>
      </c>
      <c r="N324" s="21">
        <v>2</v>
      </c>
      <c r="O324" s="69">
        <v>17450</v>
      </c>
    </row>
    <row r="325" spans="1:15">
      <c r="A325" s="19" t="s">
        <v>636</v>
      </c>
      <c r="B325" s="20" t="s">
        <v>637</v>
      </c>
      <c r="C325" s="17">
        <v>29.8</v>
      </c>
      <c r="D325" s="16">
        <v>3475.6408729054169</v>
      </c>
      <c r="E325" s="17">
        <v>4.26</v>
      </c>
      <c r="F325" s="16">
        <v>11404.391561866125</v>
      </c>
      <c r="G325" s="17">
        <v>1.33</v>
      </c>
      <c r="H325" s="16">
        <v>8019.6441317188346</v>
      </c>
      <c r="I325" s="17">
        <v>0</v>
      </c>
      <c r="J325" s="16">
        <v>0</v>
      </c>
      <c r="K325" s="17">
        <v>18.883333333333333</v>
      </c>
      <c r="L325" s="16">
        <v>2371.7817881010619</v>
      </c>
      <c r="M325" s="67">
        <v>25270</v>
      </c>
      <c r="N325" s="21">
        <v>2</v>
      </c>
      <c r="O325" s="69">
        <v>12640</v>
      </c>
    </row>
    <row r="326" spans="1:15">
      <c r="A326" s="19" t="s">
        <v>638</v>
      </c>
      <c r="B326" s="20" t="s">
        <v>639</v>
      </c>
      <c r="C326" s="17">
        <v>40.299999999999997</v>
      </c>
      <c r="D326" s="16">
        <v>4700.2794355063179</v>
      </c>
      <c r="E326" s="17">
        <v>10.07</v>
      </c>
      <c r="F326" s="16">
        <v>26958.268316430022</v>
      </c>
      <c r="G326" s="17">
        <v>4.55</v>
      </c>
      <c r="H326" s="16">
        <v>27435.624661143378</v>
      </c>
      <c r="I326" s="17">
        <v>0</v>
      </c>
      <c r="J326" s="16">
        <v>0</v>
      </c>
      <c r="K326" s="17">
        <v>0.95</v>
      </c>
      <c r="L326" s="16">
        <v>119.32176692123612</v>
      </c>
      <c r="M326" s="67">
        <v>59210</v>
      </c>
      <c r="N326" s="21">
        <v>2</v>
      </c>
      <c r="O326" s="69">
        <v>29610</v>
      </c>
    </row>
    <row r="327" spans="1:15">
      <c r="A327" s="19" t="s">
        <v>640</v>
      </c>
      <c r="B327" s="20" t="s">
        <v>641</v>
      </c>
      <c r="C327" s="17">
        <v>17.5</v>
      </c>
      <c r="D327" s="16">
        <v>2041.0642710015031</v>
      </c>
      <c r="E327" s="17">
        <v>3.0700000000000003</v>
      </c>
      <c r="F327" s="16">
        <v>8218.6577687626796</v>
      </c>
      <c r="G327" s="17">
        <v>1.1100000000000001</v>
      </c>
      <c r="H327" s="16">
        <v>6693.0864557954183</v>
      </c>
      <c r="I327" s="17">
        <v>0</v>
      </c>
      <c r="J327" s="16">
        <v>0</v>
      </c>
      <c r="K327" s="17">
        <v>0.26666666666666666</v>
      </c>
      <c r="L327" s="16">
        <v>33.493829311224175</v>
      </c>
      <c r="M327" s="67">
        <v>16990</v>
      </c>
      <c r="N327" s="21">
        <v>2</v>
      </c>
      <c r="O327" s="69">
        <v>8500</v>
      </c>
    </row>
    <row r="328" spans="1:15">
      <c r="A328" s="19" t="s">
        <v>642</v>
      </c>
      <c r="B328" s="20" t="s">
        <v>643</v>
      </c>
      <c r="C328" s="17">
        <v>28</v>
      </c>
      <c r="D328" s="16">
        <v>3265.702833602405</v>
      </c>
      <c r="E328" s="17">
        <v>4.3499999999999996</v>
      </c>
      <c r="F328" s="16">
        <v>11645.329411764706</v>
      </c>
      <c r="G328" s="17">
        <v>1.44</v>
      </c>
      <c r="H328" s="16">
        <v>8682.9229696805414</v>
      </c>
      <c r="I328" s="17">
        <v>0</v>
      </c>
      <c r="J328" s="16">
        <v>0</v>
      </c>
      <c r="K328" s="17">
        <v>55.31666666666667</v>
      </c>
      <c r="L328" s="16">
        <v>6947.8762177470653</v>
      </c>
      <c r="M328" s="67">
        <v>30540</v>
      </c>
      <c r="N328" s="21">
        <v>2</v>
      </c>
      <c r="O328" s="69">
        <v>15270</v>
      </c>
    </row>
    <row r="329" spans="1:15">
      <c r="A329" s="19" t="s">
        <v>644</v>
      </c>
      <c r="B329" s="20" t="s">
        <v>645</v>
      </c>
      <c r="C329" s="17">
        <v>17.899999999999999</v>
      </c>
      <c r="D329" s="16">
        <v>2087.7171686243946</v>
      </c>
      <c r="E329" s="17">
        <v>6.55</v>
      </c>
      <c r="F329" s="16">
        <v>17534.921298174442</v>
      </c>
      <c r="G329" s="17">
        <v>2.98</v>
      </c>
      <c r="H329" s="16">
        <v>17968.826701144455</v>
      </c>
      <c r="I329" s="17">
        <v>0</v>
      </c>
      <c r="J329" s="16">
        <v>0</v>
      </c>
      <c r="K329" s="17">
        <v>6.25</v>
      </c>
      <c r="L329" s="16">
        <v>785.01162448181651</v>
      </c>
      <c r="M329" s="67">
        <v>38380</v>
      </c>
      <c r="N329" s="21">
        <v>2</v>
      </c>
      <c r="O329" s="69">
        <v>19190</v>
      </c>
    </row>
    <row r="330" spans="1:15">
      <c r="A330" s="19" t="s">
        <v>646</v>
      </c>
      <c r="B330" s="20" t="s">
        <v>647</v>
      </c>
      <c r="C330" s="17">
        <v>17.5</v>
      </c>
      <c r="D330" s="16">
        <v>2041.0642710015031</v>
      </c>
      <c r="E330" s="17">
        <v>2.77</v>
      </c>
      <c r="F330" s="16">
        <v>7415.5316024340773</v>
      </c>
      <c r="G330" s="17">
        <v>0.88</v>
      </c>
      <c r="H330" s="16">
        <v>5306.2307036936645</v>
      </c>
      <c r="I330" s="17">
        <v>0</v>
      </c>
      <c r="J330" s="16">
        <v>0</v>
      </c>
      <c r="K330" s="17">
        <v>4.45</v>
      </c>
      <c r="L330" s="16">
        <v>558.92827663105345</v>
      </c>
      <c r="M330" s="67">
        <v>15320</v>
      </c>
      <c r="N330" s="21">
        <v>2</v>
      </c>
      <c r="O330" s="69">
        <v>7660</v>
      </c>
    </row>
    <row r="331" spans="1:15">
      <c r="A331" s="19" t="s">
        <v>648</v>
      </c>
      <c r="B331" s="20" t="s">
        <v>649</v>
      </c>
      <c r="C331" s="17">
        <v>21.3</v>
      </c>
      <c r="D331" s="16">
        <v>2484.2667984189725</v>
      </c>
      <c r="E331" s="17">
        <v>7.84</v>
      </c>
      <c r="F331" s="16">
        <v>20988.363813387423</v>
      </c>
      <c r="G331" s="17">
        <v>2.72</v>
      </c>
      <c r="H331" s="16">
        <v>16401.076720507692</v>
      </c>
      <c r="I331" s="17">
        <v>0.02</v>
      </c>
      <c r="J331" s="16">
        <v>1652.4212</v>
      </c>
      <c r="K331" s="17">
        <v>7.9</v>
      </c>
      <c r="L331" s="16">
        <v>992.25469334501622</v>
      </c>
      <c r="M331" s="67">
        <v>42520</v>
      </c>
      <c r="N331" s="21">
        <v>2</v>
      </c>
      <c r="O331" s="69">
        <v>21260</v>
      </c>
    </row>
    <row r="332" spans="1:15">
      <c r="A332" s="19" t="s">
        <v>650</v>
      </c>
      <c r="B332" s="20" t="s">
        <v>651</v>
      </c>
      <c r="C332" s="17">
        <v>22.9</v>
      </c>
      <c r="D332" s="16">
        <v>2670.878388910538</v>
      </c>
      <c r="E332" s="17">
        <v>4.08</v>
      </c>
      <c r="F332" s="16">
        <v>10922.515862068967</v>
      </c>
      <c r="G332" s="17">
        <v>1.39</v>
      </c>
      <c r="H332" s="16">
        <v>8381.4325887888554</v>
      </c>
      <c r="I332" s="17">
        <v>0.01</v>
      </c>
      <c r="J332" s="16">
        <v>826.2106</v>
      </c>
      <c r="K332" s="17">
        <v>17.05</v>
      </c>
      <c r="L332" s="16">
        <v>2141.5117115863954</v>
      </c>
      <c r="M332" s="67">
        <v>24940</v>
      </c>
      <c r="N332" s="21">
        <v>1</v>
      </c>
      <c r="O332" s="69">
        <v>24940</v>
      </c>
    </row>
    <row r="333" spans="1:15">
      <c r="A333" s="19" t="s">
        <v>652</v>
      </c>
      <c r="B333" s="20" t="s">
        <v>653</v>
      </c>
      <c r="C333" s="17">
        <v>23.3</v>
      </c>
      <c r="D333" s="16">
        <v>2717.5312865334299</v>
      </c>
      <c r="E333" s="17">
        <v>3.83</v>
      </c>
      <c r="F333" s="16">
        <v>10253.244056795133</v>
      </c>
      <c r="G333" s="17">
        <v>0.95</v>
      </c>
      <c r="H333" s="16">
        <v>5728.3172369420236</v>
      </c>
      <c r="I333" s="17">
        <v>0</v>
      </c>
      <c r="J333" s="16">
        <v>0</v>
      </c>
      <c r="K333" s="17">
        <v>3.95</v>
      </c>
      <c r="L333" s="16">
        <v>496.12734667250811</v>
      </c>
      <c r="M333" s="67">
        <v>19200</v>
      </c>
      <c r="N333" s="21">
        <v>1</v>
      </c>
      <c r="O333" s="69">
        <v>19200</v>
      </c>
    </row>
    <row r="334" spans="1:15">
      <c r="A334" s="19" t="s">
        <v>654</v>
      </c>
      <c r="B334" s="20" t="s">
        <v>655</v>
      </c>
      <c r="C334" s="17">
        <v>20.3</v>
      </c>
      <c r="D334" s="16">
        <v>2367.6345543617435</v>
      </c>
      <c r="E334" s="17">
        <v>1.56</v>
      </c>
      <c r="F334" s="16">
        <v>4176.2560649087227</v>
      </c>
      <c r="G334" s="17">
        <v>0.34</v>
      </c>
      <c r="H334" s="16">
        <v>2050.1345900634615</v>
      </c>
      <c r="I334" s="17">
        <v>0</v>
      </c>
      <c r="J334" s="16">
        <v>0</v>
      </c>
      <c r="K334" s="17">
        <v>13.283333333333333</v>
      </c>
      <c r="L334" s="16">
        <v>1668.4113725653542</v>
      </c>
      <c r="M334" s="67">
        <v>10260</v>
      </c>
      <c r="N334" s="21">
        <v>1</v>
      </c>
      <c r="O334" s="69">
        <v>10260</v>
      </c>
    </row>
    <row r="335" spans="1:15">
      <c r="A335" s="19" t="s">
        <v>656</v>
      </c>
      <c r="B335" s="20" t="s">
        <v>657</v>
      </c>
      <c r="C335" s="17">
        <v>16</v>
      </c>
      <c r="D335" s="16">
        <v>1866.1159049156599</v>
      </c>
      <c r="E335" s="17">
        <v>2.59</v>
      </c>
      <c r="F335" s="16">
        <v>6933.6559026369168</v>
      </c>
      <c r="G335" s="17">
        <v>1.1100000000000001</v>
      </c>
      <c r="H335" s="16">
        <v>6693.0864557954183</v>
      </c>
      <c r="I335" s="17">
        <v>0</v>
      </c>
      <c r="J335" s="16">
        <v>0</v>
      </c>
      <c r="K335" s="17">
        <v>3.0833333333333335</v>
      </c>
      <c r="L335" s="16">
        <v>387.27240141102953</v>
      </c>
      <c r="M335" s="67">
        <v>15880</v>
      </c>
      <c r="N335" s="21">
        <v>1</v>
      </c>
      <c r="O335" s="69">
        <v>15880</v>
      </c>
    </row>
    <row r="336" spans="1:15">
      <c r="A336" s="19" t="s">
        <v>658</v>
      </c>
      <c r="B336" s="20" t="s">
        <v>659</v>
      </c>
      <c r="C336" s="17">
        <v>16.600000000000001</v>
      </c>
      <c r="D336" s="16">
        <v>1936.0952513499974</v>
      </c>
      <c r="E336" s="17">
        <v>2.02</v>
      </c>
      <c r="F336" s="16">
        <v>5407.7161866125762</v>
      </c>
      <c r="G336" s="17">
        <v>0.75</v>
      </c>
      <c r="H336" s="16">
        <v>4522.355713375282</v>
      </c>
      <c r="I336" s="17">
        <v>0</v>
      </c>
      <c r="J336" s="16">
        <v>0</v>
      </c>
      <c r="K336" s="17">
        <v>4.8666666666666663</v>
      </c>
      <c r="L336" s="16">
        <v>611.26238492984112</v>
      </c>
      <c r="M336" s="67">
        <v>12480</v>
      </c>
      <c r="N336" s="21">
        <v>1</v>
      </c>
      <c r="O336" s="69">
        <v>12480</v>
      </c>
    </row>
    <row r="337" spans="1:15">
      <c r="A337" s="19" t="s">
        <v>660</v>
      </c>
      <c r="B337" s="20" t="s">
        <v>661</v>
      </c>
      <c r="C337" s="17">
        <v>22.1</v>
      </c>
      <c r="D337" s="16">
        <v>2577.5725936647555</v>
      </c>
      <c r="E337" s="17">
        <v>6.7</v>
      </c>
      <c r="F337" s="16">
        <v>17936.484381338745</v>
      </c>
      <c r="G337" s="17">
        <v>1.84</v>
      </c>
      <c r="H337" s="16">
        <v>11094.846016814026</v>
      </c>
      <c r="I337" s="17">
        <v>0</v>
      </c>
      <c r="J337" s="16">
        <v>0</v>
      </c>
      <c r="K337" s="17">
        <v>0</v>
      </c>
      <c r="L337" s="16">
        <v>0</v>
      </c>
      <c r="M337" s="67">
        <v>31610</v>
      </c>
      <c r="N337" s="21">
        <v>2</v>
      </c>
      <c r="O337" s="69">
        <v>15810</v>
      </c>
    </row>
    <row r="338" spans="1:15">
      <c r="A338" s="19" t="s">
        <v>662</v>
      </c>
      <c r="B338" s="20" t="s">
        <v>663</v>
      </c>
      <c r="C338" s="17">
        <v>19.5</v>
      </c>
      <c r="D338" s="16">
        <v>2274.3287591159606</v>
      </c>
      <c r="E338" s="17">
        <v>4.01</v>
      </c>
      <c r="F338" s="16">
        <v>10735.119756592292</v>
      </c>
      <c r="G338" s="17">
        <v>1.06</v>
      </c>
      <c r="H338" s="16">
        <v>6391.5960749037322</v>
      </c>
      <c r="I338" s="17">
        <v>0</v>
      </c>
      <c r="J338" s="16">
        <v>0</v>
      </c>
      <c r="K338" s="17">
        <v>3.2166666666666668</v>
      </c>
      <c r="L338" s="16">
        <v>404.01931606664158</v>
      </c>
      <c r="M338" s="67">
        <v>19810</v>
      </c>
      <c r="N338" s="21">
        <v>2</v>
      </c>
      <c r="O338" s="69">
        <v>9910</v>
      </c>
    </row>
    <row r="339" spans="1:15">
      <c r="A339" s="19" t="s">
        <v>664</v>
      </c>
      <c r="B339" s="20" t="s">
        <v>665</v>
      </c>
      <c r="C339" s="17">
        <v>29.8</v>
      </c>
      <c r="D339" s="16">
        <v>3475.6408729054169</v>
      </c>
      <c r="E339" s="17">
        <v>3.9299999999999997</v>
      </c>
      <c r="F339" s="16">
        <v>10520.952778904664</v>
      </c>
      <c r="G339" s="17">
        <v>1.1299999999999999</v>
      </c>
      <c r="H339" s="16">
        <v>6813.6826081520912</v>
      </c>
      <c r="I339" s="17">
        <v>0</v>
      </c>
      <c r="J339" s="16">
        <v>0</v>
      </c>
      <c r="K339" s="17">
        <v>0.45</v>
      </c>
      <c r="L339" s="16">
        <v>56.520836962690794</v>
      </c>
      <c r="M339" s="67">
        <v>20870</v>
      </c>
      <c r="N339" s="21">
        <v>2</v>
      </c>
      <c r="O339" s="69">
        <v>10440</v>
      </c>
    </row>
    <row r="340" spans="1:15">
      <c r="A340" s="19" t="s">
        <v>666</v>
      </c>
      <c r="B340" s="20" t="s">
        <v>667</v>
      </c>
      <c r="C340" s="17">
        <v>30.3</v>
      </c>
      <c r="D340" s="16">
        <v>3533.9569949340312</v>
      </c>
      <c r="E340" s="17">
        <v>6.83</v>
      </c>
      <c r="F340" s="16">
        <v>18284.505720081139</v>
      </c>
      <c r="G340" s="17">
        <v>2.87</v>
      </c>
      <c r="H340" s="16">
        <v>17305.547863182746</v>
      </c>
      <c r="I340" s="17">
        <v>0</v>
      </c>
      <c r="J340" s="16">
        <v>0</v>
      </c>
      <c r="K340" s="17">
        <v>82.683333333333337</v>
      </c>
      <c r="L340" s="16">
        <v>10385.180450811446</v>
      </c>
      <c r="M340" s="67">
        <v>49510</v>
      </c>
      <c r="N340" s="21">
        <v>2</v>
      </c>
      <c r="O340" s="69">
        <v>24760</v>
      </c>
    </row>
    <row r="341" spans="1:15">
      <c r="A341" s="19" t="s">
        <v>668</v>
      </c>
      <c r="B341" s="20" t="s">
        <v>669</v>
      </c>
      <c r="C341" s="17">
        <v>28.9</v>
      </c>
      <c r="D341" s="16">
        <v>3370.6718532539107</v>
      </c>
      <c r="E341" s="17">
        <v>7.59</v>
      </c>
      <c r="F341" s="16">
        <v>20319.092008113592</v>
      </c>
      <c r="G341" s="17">
        <v>3.05</v>
      </c>
      <c r="H341" s="16">
        <v>18390.913234392814</v>
      </c>
      <c r="I341" s="17">
        <v>0</v>
      </c>
      <c r="J341" s="16">
        <v>0</v>
      </c>
      <c r="K341" s="17">
        <v>8.3333333333333329E-2</v>
      </c>
      <c r="L341" s="16">
        <v>10.466821659757553</v>
      </c>
      <c r="M341" s="67">
        <v>42090</v>
      </c>
      <c r="N341" s="21">
        <v>2</v>
      </c>
      <c r="O341" s="69">
        <v>21050</v>
      </c>
    </row>
    <row r="342" spans="1:15">
      <c r="A342" s="19" t="s">
        <v>670</v>
      </c>
      <c r="B342" s="20" t="s">
        <v>671</v>
      </c>
      <c r="C342" s="17">
        <v>27.6</v>
      </c>
      <c r="D342" s="16">
        <v>3219.0499359795135</v>
      </c>
      <c r="E342" s="17">
        <v>7.24</v>
      </c>
      <c r="F342" s="16">
        <v>19382.111480730226</v>
      </c>
      <c r="G342" s="17">
        <v>2.64</v>
      </c>
      <c r="H342" s="16">
        <v>15918.692111080994</v>
      </c>
      <c r="I342" s="17">
        <v>0</v>
      </c>
      <c r="J342" s="16">
        <v>0</v>
      </c>
      <c r="K342" s="17">
        <v>17</v>
      </c>
      <c r="L342" s="16">
        <v>2135.2316185905411</v>
      </c>
      <c r="M342" s="67">
        <v>40660</v>
      </c>
      <c r="N342" s="21">
        <v>2</v>
      </c>
      <c r="O342" s="69">
        <v>20330</v>
      </c>
    </row>
    <row r="343" spans="1:15">
      <c r="A343" s="19" t="s">
        <v>672</v>
      </c>
      <c r="B343" s="20" t="s">
        <v>673</v>
      </c>
      <c r="C343" s="17">
        <v>37</v>
      </c>
      <c r="D343" s="16">
        <v>4315.3930301174632</v>
      </c>
      <c r="E343" s="17">
        <v>8.4700000000000006</v>
      </c>
      <c r="F343" s="16">
        <v>22674.928762677489</v>
      </c>
      <c r="G343" s="17">
        <v>3.35</v>
      </c>
      <c r="H343" s="16">
        <v>20199.855519742927</v>
      </c>
      <c r="I343" s="17">
        <v>0.02</v>
      </c>
      <c r="J343" s="16">
        <v>1652.4212</v>
      </c>
      <c r="K343" s="17">
        <v>31.4</v>
      </c>
      <c r="L343" s="16">
        <v>3943.898401396646</v>
      </c>
      <c r="M343" s="67">
        <v>52790</v>
      </c>
      <c r="N343" s="21">
        <v>2</v>
      </c>
      <c r="O343" s="69">
        <v>26400</v>
      </c>
    </row>
    <row r="344" spans="1:15">
      <c r="A344" s="19" t="s">
        <v>674</v>
      </c>
      <c r="B344" s="20" t="s">
        <v>675</v>
      </c>
      <c r="C344" s="17">
        <v>20.5</v>
      </c>
      <c r="D344" s="16">
        <v>2390.9610031731895</v>
      </c>
      <c r="E344" s="17">
        <v>4.4800000000000004</v>
      </c>
      <c r="F344" s="16">
        <v>11993.350750507101</v>
      </c>
      <c r="G344" s="17">
        <v>1.69</v>
      </c>
      <c r="H344" s="16">
        <v>10190.374874138968</v>
      </c>
      <c r="I344" s="17">
        <v>0</v>
      </c>
      <c r="J344" s="16">
        <v>0</v>
      </c>
      <c r="K344" s="17">
        <v>19.916666666666668</v>
      </c>
      <c r="L344" s="16">
        <v>2501.5703766820557</v>
      </c>
      <c r="M344" s="67">
        <v>27080</v>
      </c>
      <c r="N344" s="21">
        <v>2</v>
      </c>
      <c r="O344" s="69">
        <v>13540</v>
      </c>
    </row>
    <row r="345" spans="1:15">
      <c r="A345" s="19" t="s">
        <v>676</v>
      </c>
      <c r="B345" s="20" t="s">
        <v>677</v>
      </c>
      <c r="C345" s="17">
        <v>25.5</v>
      </c>
      <c r="D345" s="16">
        <v>2974.1222234593329</v>
      </c>
      <c r="E345" s="17">
        <v>6.81</v>
      </c>
      <c r="F345" s="16">
        <v>18230.96397565923</v>
      </c>
      <c r="G345" s="17">
        <v>2.71</v>
      </c>
      <c r="H345" s="16">
        <v>16340.778644329353</v>
      </c>
      <c r="I345" s="17">
        <v>0.02</v>
      </c>
      <c r="J345" s="16">
        <v>1652.4212</v>
      </c>
      <c r="K345" s="17">
        <v>1.1333333333333333</v>
      </c>
      <c r="L345" s="16">
        <v>142.34877457270272</v>
      </c>
      <c r="M345" s="67">
        <v>39340</v>
      </c>
      <c r="N345" s="21">
        <v>2</v>
      </c>
      <c r="O345" s="69">
        <v>19670</v>
      </c>
    </row>
    <row r="346" spans="1:15">
      <c r="A346" s="19" t="s">
        <v>678</v>
      </c>
      <c r="B346" s="20" t="s">
        <v>679</v>
      </c>
      <c r="C346" s="17">
        <v>29</v>
      </c>
      <c r="D346" s="16">
        <v>3382.3350776596335</v>
      </c>
      <c r="E346" s="17">
        <v>6.33</v>
      </c>
      <c r="F346" s="16">
        <v>16945.96210953347</v>
      </c>
      <c r="G346" s="17">
        <v>2</v>
      </c>
      <c r="H346" s="16">
        <v>12059.615235667419</v>
      </c>
      <c r="I346" s="17">
        <v>0</v>
      </c>
      <c r="J346" s="16">
        <v>0</v>
      </c>
      <c r="K346" s="17">
        <v>5.5666666666666664</v>
      </c>
      <c r="L346" s="16">
        <v>699.18368687180464</v>
      </c>
      <c r="M346" s="67">
        <v>33090</v>
      </c>
      <c r="N346" s="21">
        <v>2</v>
      </c>
      <c r="O346" s="69">
        <v>16550</v>
      </c>
    </row>
    <row r="347" spans="1:15">
      <c r="A347" s="19" t="s">
        <v>680</v>
      </c>
      <c r="B347" s="20" t="s">
        <v>681</v>
      </c>
      <c r="C347" s="17">
        <v>22.9</v>
      </c>
      <c r="D347" s="16">
        <v>2670.878388910538</v>
      </c>
      <c r="E347" s="17">
        <v>5.21</v>
      </c>
      <c r="F347" s="16">
        <v>13947.624421906694</v>
      </c>
      <c r="G347" s="17">
        <v>1.43</v>
      </c>
      <c r="H347" s="16">
        <v>8622.6248935022049</v>
      </c>
      <c r="I347" s="17">
        <v>0</v>
      </c>
      <c r="J347" s="16">
        <v>0</v>
      </c>
      <c r="K347" s="17">
        <v>4.166666666666667</v>
      </c>
      <c r="L347" s="16">
        <v>523.34108298787771</v>
      </c>
      <c r="M347" s="67">
        <v>25760</v>
      </c>
      <c r="N347" s="21">
        <v>2</v>
      </c>
      <c r="O347" s="69">
        <v>12880</v>
      </c>
    </row>
    <row r="348" spans="1:15">
      <c r="A348" s="19" t="s">
        <v>682</v>
      </c>
      <c r="B348" s="20" t="s">
        <v>683</v>
      </c>
      <c r="C348" s="17">
        <v>22.1</v>
      </c>
      <c r="D348" s="16">
        <v>2577.5725936647555</v>
      </c>
      <c r="E348" s="17">
        <v>3.84</v>
      </c>
      <c r="F348" s="16">
        <v>10280.014929006085</v>
      </c>
      <c r="G348" s="17">
        <v>1.4</v>
      </c>
      <c r="H348" s="16">
        <v>8441.7306649671937</v>
      </c>
      <c r="I348" s="17">
        <v>0</v>
      </c>
      <c r="J348" s="16">
        <v>0</v>
      </c>
      <c r="K348" s="17">
        <v>7</v>
      </c>
      <c r="L348" s="16">
        <v>879.21301941963452</v>
      </c>
      <c r="M348" s="67">
        <v>22180</v>
      </c>
      <c r="N348" s="21">
        <v>2</v>
      </c>
      <c r="O348" s="69">
        <v>11090</v>
      </c>
    </row>
    <row r="349" spans="1:15">
      <c r="A349" s="19" t="s">
        <v>684</v>
      </c>
      <c r="B349" s="20" t="s">
        <v>685</v>
      </c>
      <c r="C349" s="17">
        <v>28</v>
      </c>
      <c r="D349" s="16">
        <v>3265.702833602405</v>
      </c>
      <c r="E349" s="17">
        <v>6.8</v>
      </c>
      <c r="F349" s="16">
        <v>18204.193103448277</v>
      </c>
      <c r="G349" s="17">
        <v>2.38</v>
      </c>
      <c r="H349" s="16">
        <v>14350.942130444228</v>
      </c>
      <c r="I349" s="17">
        <v>0</v>
      </c>
      <c r="J349" s="16">
        <v>0</v>
      </c>
      <c r="K349" s="17">
        <v>12.066666666666666</v>
      </c>
      <c r="L349" s="16">
        <v>1515.5957763328938</v>
      </c>
      <c r="M349" s="67">
        <v>37340</v>
      </c>
      <c r="N349" s="21">
        <v>2</v>
      </c>
      <c r="O349" s="69">
        <v>18670</v>
      </c>
    </row>
    <row r="350" spans="1:15">
      <c r="A350" s="19" t="s">
        <v>686</v>
      </c>
      <c r="B350" s="20" t="s">
        <v>687</v>
      </c>
      <c r="C350" s="17">
        <v>16.5</v>
      </c>
      <c r="D350" s="16">
        <v>1924.4320269442744</v>
      </c>
      <c r="E350" s="17">
        <v>2.44</v>
      </c>
      <c r="F350" s="16">
        <v>6532.0928194726166</v>
      </c>
      <c r="G350" s="17">
        <v>0.79</v>
      </c>
      <c r="H350" s="16">
        <v>4763.5480180886307</v>
      </c>
      <c r="I350" s="17">
        <v>0</v>
      </c>
      <c r="J350" s="16">
        <v>0</v>
      </c>
      <c r="K350" s="17">
        <v>4.8833333333333337</v>
      </c>
      <c r="L350" s="16">
        <v>613.35574926179277</v>
      </c>
      <c r="M350" s="67">
        <v>13830</v>
      </c>
      <c r="N350" s="21">
        <v>1</v>
      </c>
      <c r="O350" s="69">
        <v>13830</v>
      </c>
    </row>
    <row r="351" spans="1:15">
      <c r="A351" s="19" t="s">
        <v>688</v>
      </c>
      <c r="B351" s="20" t="s">
        <v>689</v>
      </c>
      <c r="C351" s="17">
        <v>17.399999999999999</v>
      </c>
      <c r="D351" s="16">
        <v>2029.4010465957799</v>
      </c>
      <c r="E351" s="17">
        <v>3.29</v>
      </c>
      <c r="F351" s="16">
        <v>8807.6169574036521</v>
      </c>
      <c r="G351" s="17">
        <v>0.98</v>
      </c>
      <c r="H351" s="16">
        <v>5909.2114654770357</v>
      </c>
      <c r="I351" s="17">
        <v>0</v>
      </c>
      <c r="J351" s="16">
        <v>0</v>
      </c>
      <c r="K351" s="17">
        <v>0.4</v>
      </c>
      <c r="L351" s="16">
        <v>50.240743966836263</v>
      </c>
      <c r="M351" s="67">
        <v>16800</v>
      </c>
      <c r="N351" s="21">
        <v>1</v>
      </c>
      <c r="O351" s="69">
        <v>16800</v>
      </c>
    </row>
    <row r="352" spans="1:15">
      <c r="A352" s="19" t="s">
        <v>690</v>
      </c>
      <c r="B352" s="20" t="s">
        <v>691</v>
      </c>
      <c r="C352" s="17">
        <v>13.8</v>
      </c>
      <c r="D352" s="16">
        <v>1609.5249679897568</v>
      </c>
      <c r="E352" s="17">
        <v>4.54</v>
      </c>
      <c r="F352" s="16">
        <v>12153.97598377282</v>
      </c>
      <c r="G352" s="17">
        <v>1.96</v>
      </c>
      <c r="H352" s="16">
        <v>11818.422930954071</v>
      </c>
      <c r="I352" s="17">
        <v>0.01</v>
      </c>
      <c r="J352" s="16">
        <v>826.2106</v>
      </c>
      <c r="K352" s="17">
        <v>9.9666666666666668</v>
      </c>
      <c r="L352" s="16">
        <v>1251.8318705070035</v>
      </c>
      <c r="M352" s="67">
        <v>27660</v>
      </c>
      <c r="N352" s="21">
        <v>1</v>
      </c>
      <c r="O352" s="69">
        <v>27660</v>
      </c>
    </row>
    <row r="353" spans="1:15">
      <c r="A353" s="19" t="s">
        <v>692</v>
      </c>
      <c r="B353" s="20" t="s">
        <v>693</v>
      </c>
      <c r="C353" s="17">
        <v>11.2</v>
      </c>
      <c r="D353" s="16">
        <v>1306.2811334409619</v>
      </c>
      <c r="E353" s="17">
        <v>2.0099999999999998</v>
      </c>
      <c r="F353" s="16">
        <v>5380.9453144016225</v>
      </c>
      <c r="G353" s="17">
        <v>0.52</v>
      </c>
      <c r="H353" s="16">
        <v>3135.4999612735292</v>
      </c>
      <c r="I353" s="17">
        <v>0</v>
      </c>
      <c r="J353" s="16">
        <v>0</v>
      </c>
      <c r="K353" s="17">
        <v>1.6833333333333333</v>
      </c>
      <c r="L353" s="16">
        <v>211.42979752710261</v>
      </c>
      <c r="M353" s="67">
        <v>10030</v>
      </c>
      <c r="N353" s="21">
        <v>1</v>
      </c>
      <c r="O353" s="69">
        <v>10030</v>
      </c>
    </row>
    <row r="354" spans="1:15">
      <c r="A354" s="19" t="s">
        <v>694</v>
      </c>
      <c r="B354" s="20" t="s">
        <v>695</v>
      </c>
      <c r="C354" s="17">
        <v>15.9</v>
      </c>
      <c r="D354" s="16">
        <v>1854.4526805099372</v>
      </c>
      <c r="E354" s="17">
        <v>3.45</v>
      </c>
      <c r="F354" s="16">
        <v>9235.9509127789061</v>
      </c>
      <c r="G354" s="17">
        <v>1.27</v>
      </c>
      <c r="H354" s="16">
        <v>7657.8556746488111</v>
      </c>
      <c r="I354" s="17">
        <v>0.04</v>
      </c>
      <c r="J354" s="16">
        <v>3304.8424</v>
      </c>
      <c r="K354" s="17">
        <v>2.3333333333333335</v>
      </c>
      <c r="L354" s="16">
        <v>293.07100647321153</v>
      </c>
      <c r="M354" s="67">
        <v>22350</v>
      </c>
      <c r="N354" s="21">
        <v>1</v>
      </c>
      <c r="O354" s="69">
        <v>22350</v>
      </c>
    </row>
    <row r="355" spans="1:15">
      <c r="A355" s="19" t="s">
        <v>696</v>
      </c>
      <c r="B355" s="20" t="s">
        <v>697</v>
      </c>
      <c r="C355" s="17">
        <v>32.200000000000003</v>
      </c>
      <c r="D355" s="16">
        <v>3755.5582586427658</v>
      </c>
      <c r="E355" s="17">
        <v>6.1</v>
      </c>
      <c r="F355" s="16">
        <v>16330.232048681541</v>
      </c>
      <c r="G355" s="17">
        <v>1.6</v>
      </c>
      <c r="H355" s="16">
        <v>9647.6921885339361</v>
      </c>
      <c r="I355" s="17">
        <v>0</v>
      </c>
      <c r="J355" s="16">
        <v>0</v>
      </c>
      <c r="K355" s="17">
        <v>2.95</v>
      </c>
      <c r="L355" s="16">
        <v>370.52548675541743</v>
      </c>
      <c r="M355" s="67">
        <v>30100</v>
      </c>
      <c r="N355" s="21">
        <v>2</v>
      </c>
      <c r="O355" s="69">
        <v>15050</v>
      </c>
    </row>
    <row r="356" spans="1:15">
      <c r="A356" s="19" t="s">
        <v>698</v>
      </c>
      <c r="B356" s="20" t="s">
        <v>699</v>
      </c>
      <c r="C356" s="17">
        <v>22.6</v>
      </c>
      <c r="D356" s="16">
        <v>2635.8887156933697</v>
      </c>
      <c r="E356" s="17">
        <v>4.7300000000000004</v>
      </c>
      <c r="F356" s="16">
        <v>12662.622555780936</v>
      </c>
      <c r="G356" s="17">
        <v>1.9</v>
      </c>
      <c r="H356" s="16">
        <v>11456.634473884047</v>
      </c>
      <c r="I356" s="17">
        <v>0</v>
      </c>
      <c r="J356" s="16">
        <v>0</v>
      </c>
      <c r="K356" s="17">
        <v>1.1166666666666667</v>
      </c>
      <c r="L356" s="16">
        <v>140.25541024075122</v>
      </c>
      <c r="M356" s="67">
        <v>26900</v>
      </c>
      <c r="N356" s="21">
        <v>2</v>
      </c>
      <c r="O356" s="69">
        <v>13450</v>
      </c>
    </row>
    <row r="357" spans="1:15">
      <c r="A357" s="19" t="s">
        <v>700</v>
      </c>
      <c r="B357" s="20" t="s">
        <v>701</v>
      </c>
      <c r="C357" s="17">
        <v>33.9</v>
      </c>
      <c r="D357" s="16">
        <v>3953.8330735400546</v>
      </c>
      <c r="E357" s="17">
        <v>6.51</v>
      </c>
      <c r="F357" s="16">
        <v>17427.837809330627</v>
      </c>
      <c r="G357" s="17">
        <v>2.5499999999999998</v>
      </c>
      <c r="H357" s="16">
        <v>15376.009425475959</v>
      </c>
      <c r="I357" s="17">
        <v>0</v>
      </c>
      <c r="J357" s="16">
        <v>0</v>
      </c>
      <c r="K357" s="17">
        <v>4.0166666666666666</v>
      </c>
      <c r="L357" s="16">
        <v>504.50080400031408</v>
      </c>
      <c r="M357" s="67">
        <v>37260</v>
      </c>
      <c r="N357" s="21">
        <v>2</v>
      </c>
      <c r="O357" s="69">
        <v>18630</v>
      </c>
    </row>
    <row r="358" spans="1:15">
      <c r="A358" s="19" t="s">
        <v>702</v>
      </c>
      <c r="B358" s="20" t="s">
        <v>703</v>
      </c>
      <c r="C358" s="17">
        <v>36.799999999999997</v>
      </c>
      <c r="D358" s="16">
        <v>4292.0665813060177</v>
      </c>
      <c r="E358" s="17">
        <v>9</v>
      </c>
      <c r="F358" s="16">
        <v>24093.784989858013</v>
      </c>
      <c r="G358" s="17">
        <v>2.88</v>
      </c>
      <c r="H358" s="16">
        <v>17365.845939361083</v>
      </c>
      <c r="I358" s="17">
        <v>0</v>
      </c>
      <c r="J358" s="16">
        <v>0</v>
      </c>
      <c r="K358" s="17">
        <v>10.683333333333334</v>
      </c>
      <c r="L358" s="16">
        <v>1341.8465367809185</v>
      </c>
      <c r="M358" s="67">
        <v>47090</v>
      </c>
      <c r="N358" s="21">
        <v>2</v>
      </c>
      <c r="O358" s="69">
        <v>23550</v>
      </c>
    </row>
    <row r="359" spans="1:15">
      <c r="A359" s="19" t="s">
        <v>704</v>
      </c>
      <c r="B359" s="20" t="s">
        <v>705</v>
      </c>
      <c r="C359" s="17">
        <v>22.6</v>
      </c>
      <c r="D359" s="16">
        <v>2635.8887156933697</v>
      </c>
      <c r="E359" s="17">
        <v>4.54</v>
      </c>
      <c r="F359" s="16">
        <v>12153.97598377282</v>
      </c>
      <c r="G359" s="17">
        <v>1.1200000000000001</v>
      </c>
      <c r="H359" s="16">
        <v>6753.3845319737557</v>
      </c>
      <c r="I359" s="17">
        <v>0</v>
      </c>
      <c r="J359" s="16">
        <v>0</v>
      </c>
      <c r="K359" s="17">
        <v>5.05</v>
      </c>
      <c r="L359" s="16">
        <v>634.28939258130777</v>
      </c>
      <c r="M359" s="67">
        <v>22180</v>
      </c>
      <c r="N359" s="21">
        <v>2</v>
      </c>
      <c r="O359" s="69">
        <v>11090</v>
      </c>
    </row>
    <row r="360" spans="1:15">
      <c r="A360" s="19" t="s">
        <v>706</v>
      </c>
      <c r="B360" s="20" t="s">
        <v>707</v>
      </c>
      <c r="C360" s="17">
        <v>23.9</v>
      </c>
      <c r="D360" s="16">
        <v>2787.5106329677669</v>
      </c>
      <c r="E360" s="17">
        <v>7.68</v>
      </c>
      <c r="F360" s="16">
        <v>20560.029858012171</v>
      </c>
      <c r="G360" s="17">
        <v>2.31</v>
      </c>
      <c r="H360" s="16">
        <v>13928.85559719587</v>
      </c>
      <c r="I360" s="17">
        <v>0</v>
      </c>
      <c r="J360" s="16">
        <v>0</v>
      </c>
      <c r="K360" s="17">
        <v>27.366666666666667</v>
      </c>
      <c r="L360" s="16">
        <v>3437.3042330643807</v>
      </c>
      <c r="M360" s="67">
        <v>40710</v>
      </c>
      <c r="N360" s="21">
        <v>2</v>
      </c>
      <c r="O360" s="69">
        <v>20360</v>
      </c>
    </row>
    <row r="361" spans="1:15">
      <c r="A361" s="19" t="s">
        <v>708</v>
      </c>
      <c r="B361" s="20" t="s">
        <v>709</v>
      </c>
      <c r="C361" s="17">
        <v>36.1</v>
      </c>
      <c r="D361" s="16">
        <v>4210.4240104659575</v>
      </c>
      <c r="E361" s="17">
        <v>7.67</v>
      </c>
      <c r="F361" s="16">
        <v>20533.258985801218</v>
      </c>
      <c r="G361" s="17">
        <v>2.37</v>
      </c>
      <c r="H361" s="16">
        <v>14290.644054265893</v>
      </c>
      <c r="I361" s="17">
        <v>0</v>
      </c>
      <c r="J361" s="16">
        <v>0</v>
      </c>
      <c r="K361" s="17">
        <v>0</v>
      </c>
      <c r="L361" s="16">
        <v>0</v>
      </c>
      <c r="M361" s="67">
        <v>39030</v>
      </c>
      <c r="N361" s="21">
        <v>2</v>
      </c>
      <c r="O361" s="69">
        <v>19520</v>
      </c>
    </row>
    <row r="362" spans="1:15">
      <c r="A362" s="19" t="s">
        <v>710</v>
      </c>
      <c r="B362" s="20" t="s">
        <v>711</v>
      </c>
      <c r="C362" s="17">
        <v>44.5</v>
      </c>
      <c r="D362" s="16">
        <v>5190.1348605466792</v>
      </c>
      <c r="E362" s="17">
        <v>3.1399999999999997</v>
      </c>
      <c r="F362" s="16">
        <v>8406.053874239351</v>
      </c>
      <c r="G362" s="17">
        <v>1.23</v>
      </c>
      <c r="H362" s="16">
        <v>7416.6633699354625</v>
      </c>
      <c r="I362" s="17">
        <v>0</v>
      </c>
      <c r="J362" s="16">
        <v>0</v>
      </c>
      <c r="K362" s="17">
        <v>4.55</v>
      </c>
      <c r="L362" s="16">
        <v>571.48846262276243</v>
      </c>
      <c r="M362" s="67">
        <v>21580</v>
      </c>
      <c r="N362" s="21">
        <v>2</v>
      </c>
      <c r="O362" s="69">
        <v>10790</v>
      </c>
    </row>
    <row r="363" spans="1:15">
      <c r="A363" s="19" t="s">
        <v>712</v>
      </c>
      <c r="B363" s="20" t="s">
        <v>822</v>
      </c>
      <c r="C363" s="17">
        <v>22.6</v>
      </c>
      <c r="D363" s="16">
        <v>2635.8887156933697</v>
      </c>
      <c r="E363" s="17">
        <v>3.69</v>
      </c>
      <c r="F363" s="16">
        <v>9878.4518458417861</v>
      </c>
      <c r="G363" s="17">
        <v>1.31</v>
      </c>
      <c r="H363" s="16">
        <v>7899.0479793621598</v>
      </c>
      <c r="I363" s="17">
        <v>0</v>
      </c>
      <c r="J363" s="16">
        <v>0</v>
      </c>
      <c r="K363" s="17">
        <v>12.95</v>
      </c>
      <c r="L363" s="16">
        <v>1626.5440859263238</v>
      </c>
      <c r="M363" s="67">
        <v>22040</v>
      </c>
      <c r="N363" s="21">
        <v>2</v>
      </c>
      <c r="O363" s="69">
        <v>11020</v>
      </c>
    </row>
    <row r="364" spans="1:15">
      <c r="A364" s="19" t="s">
        <v>713</v>
      </c>
      <c r="B364" s="20" t="s">
        <v>714</v>
      </c>
      <c r="C364" s="17">
        <v>27.6</v>
      </c>
      <c r="D364" s="16">
        <v>3219.0499359795135</v>
      </c>
      <c r="E364" s="17">
        <v>5.82</v>
      </c>
      <c r="F364" s="16">
        <v>15580.647626774849</v>
      </c>
      <c r="G364" s="17">
        <v>1.82</v>
      </c>
      <c r="H364" s="16">
        <v>10974.249864457352</v>
      </c>
      <c r="I364" s="17">
        <v>0</v>
      </c>
      <c r="J364" s="16">
        <v>0</v>
      </c>
      <c r="K364" s="17">
        <v>0.9</v>
      </c>
      <c r="L364" s="16">
        <v>113.04167392538159</v>
      </c>
      <c r="M364" s="67">
        <v>29890</v>
      </c>
      <c r="N364" s="21">
        <v>2</v>
      </c>
      <c r="O364" s="69">
        <v>14950</v>
      </c>
    </row>
    <row r="365" spans="1:15">
      <c r="A365" s="19" t="s">
        <v>715</v>
      </c>
      <c r="B365" s="20" t="s">
        <v>716</v>
      </c>
      <c r="C365" s="17">
        <v>16.600000000000001</v>
      </c>
      <c r="D365" s="16">
        <v>1936.0952513499974</v>
      </c>
      <c r="E365" s="17">
        <v>5.66</v>
      </c>
      <c r="F365" s="16">
        <v>15152.313671399595</v>
      </c>
      <c r="G365" s="17">
        <v>1.56</v>
      </c>
      <c r="H365" s="16">
        <v>9406.4998838205865</v>
      </c>
      <c r="I365" s="17">
        <v>0</v>
      </c>
      <c r="J365" s="16">
        <v>0</v>
      </c>
      <c r="K365" s="17">
        <v>0</v>
      </c>
      <c r="L365" s="16">
        <v>0</v>
      </c>
      <c r="M365" s="67">
        <v>26490</v>
      </c>
      <c r="N365" s="21">
        <v>2</v>
      </c>
      <c r="O365" s="69">
        <v>13250</v>
      </c>
    </row>
    <row r="366" spans="1:15">
      <c r="A366" s="19" t="s">
        <v>717</v>
      </c>
      <c r="B366" s="20" t="s">
        <v>718</v>
      </c>
      <c r="C366" s="17">
        <v>43.1</v>
      </c>
      <c r="D366" s="16">
        <v>5026.8497188665588</v>
      </c>
      <c r="E366" s="17">
        <v>7.59</v>
      </c>
      <c r="F366" s="16">
        <v>20319.092008113592</v>
      </c>
      <c r="G366" s="17">
        <v>3.12</v>
      </c>
      <c r="H366" s="16">
        <v>18812.999767641173</v>
      </c>
      <c r="I366" s="17">
        <v>0</v>
      </c>
      <c r="J366" s="16">
        <v>0</v>
      </c>
      <c r="K366" s="17">
        <v>104.43333333333334</v>
      </c>
      <c r="L366" s="16">
        <v>13117.020904008168</v>
      </c>
      <c r="M366" s="67">
        <v>57280</v>
      </c>
      <c r="N366" s="21">
        <v>2</v>
      </c>
      <c r="O366" s="69">
        <v>28640</v>
      </c>
    </row>
    <row r="367" spans="1:15">
      <c r="A367" s="19" t="s">
        <v>719</v>
      </c>
      <c r="B367" s="20" t="s">
        <v>720</v>
      </c>
      <c r="C367" s="17">
        <v>16.8</v>
      </c>
      <c r="D367" s="16">
        <v>1959.4217001614429</v>
      </c>
      <c r="E367" s="17">
        <v>3.1500000000000004</v>
      </c>
      <c r="F367" s="16">
        <v>8432.8247464503056</v>
      </c>
      <c r="G367" s="17">
        <v>0.78</v>
      </c>
      <c r="H367" s="16">
        <v>4703.2499419102933</v>
      </c>
      <c r="I367" s="17">
        <v>0</v>
      </c>
      <c r="J367" s="16">
        <v>0</v>
      </c>
      <c r="K367" s="17">
        <v>0</v>
      </c>
      <c r="L367" s="16">
        <v>0</v>
      </c>
      <c r="M367" s="67">
        <v>15100</v>
      </c>
      <c r="N367" s="21">
        <v>2</v>
      </c>
      <c r="O367" s="69">
        <v>7550</v>
      </c>
    </row>
    <row r="368" spans="1:15">
      <c r="A368" s="19" t="s">
        <v>721</v>
      </c>
      <c r="B368" s="20" t="s">
        <v>722</v>
      </c>
      <c r="C368" s="17">
        <v>54.2</v>
      </c>
      <c r="D368" s="16">
        <v>6321.4676279017986</v>
      </c>
      <c r="E368" s="17">
        <v>2.88</v>
      </c>
      <c r="F368" s="16">
        <v>7710.0111967545636</v>
      </c>
      <c r="G368" s="17">
        <v>1.1000000000000001</v>
      </c>
      <c r="H368" s="16">
        <v>6632.7883796170809</v>
      </c>
      <c r="I368" s="17">
        <v>0</v>
      </c>
      <c r="J368" s="16">
        <v>0</v>
      </c>
      <c r="K368" s="17">
        <v>9.7166666666666668</v>
      </c>
      <c r="L368" s="16">
        <v>1220.4314055277309</v>
      </c>
      <c r="M368" s="67">
        <v>21880</v>
      </c>
      <c r="N368" s="21">
        <v>1</v>
      </c>
      <c r="O368" s="69">
        <v>21880</v>
      </c>
    </row>
    <row r="369" spans="1:15">
      <c r="A369" s="19" t="s">
        <v>723</v>
      </c>
      <c r="B369" s="20" t="s">
        <v>724</v>
      </c>
      <c r="C369" s="17">
        <v>15.9</v>
      </c>
      <c r="D369" s="16">
        <v>1854.4526805099372</v>
      </c>
      <c r="E369" s="17">
        <v>2.54</v>
      </c>
      <c r="F369" s="16">
        <v>6799.801541582151</v>
      </c>
      <c r="G369" s="17">
        <v>0.71</v>
      </c>
      <c r="H369" s="16">
        <v>4281.1634086619333</v>
      </c>
      <c r="I369" s="17">
        <v>0</v>
      </c>
      <c r="J369" s="16">
        <v>0</v>
      </c>
      <c r="K369" s="17">
        <v>3.2333333333333334</v>
      </c>
      <c r="L369" s="16">
        <v>406.11268039859311</v>
      </c>
      <c r="M369" s="67">
        <v>13340</v>
      </c>
      <c r="N369" s="21">
        <v>1</v>
      </c>
      <c r="O369" s="69">
        <v>13340</v>
      </c>
    </row>
    <row r="370" spans="1:15">
      <c r="A370" s="19" t="s">
        <v>725</v>
      </c>
      <c r="B370" s="20" t="s">
        <v>726</v>
      </c>
      <c r="C370" s="17">
        <v>30.6</v>
      </c>
      <c r="D370" s="16">
        <v>3568.9466681511999</v>
      </c>
      <c r="E370" s="17">
        <v>6.05</v>
      </c>
      <c r="F370" s="16">
        <v>16196.377687626775</v>
      </c>
      <c r="G370" s="17">
        <v>2.57</v>
      </c>
      <c r="H370" s="16">
        <v>15496.605577832634</v>
      </c>
      <c r="I370" s="17">
        <v>0</v>
      </c>
      <c r="J370" s="16">
        <v>0</v>
      </c>
      <c r="K370" s="17">
        <v>0</v>
      </c>
      <c r="L370" s="16">
        <v>0</v>
      </c>
      <c r="M370" s="67">
        <v>35260</v>
      </c>
      <c r="N370" s="21">
        <v>1</v>
      </c>
      <c r="O370" s="69">
        <v>35260</v>
      </c>
    </row>
    <row r="371" spans="1:15">
      <c r="A371" s="19" t="s">
        <v>727</v>
      </c>
      <c r="B371" s="20" t="s">
        <v>728</v>
      </c>
      <c r="C371" s="17">
        <v>22.7</v>
      </c>
      <c r="D371" s="16">
        <v>2647.5519400990925</v>
      </c>
      <c r="E371" s="17">
        <v>2.4299999999999997</v>
      </c>
      <c r="F371" s="16">
        <v>6505.3219472616629</v>
      </c>
      <c r="G371" s="17">
        <v>0.34</v>
      </c>
      <c r="H371" s="16">
        <v>2050.1345900634615</v>
      </c>
      <c r="I371" s="17">
        <v>0</v>
      </c>
      <c r="J371" s="16">
        <v>0</v>
      </c>
      <c r="K371" s="17">
        <v>0.53333333333333333</v>
      </c>
      <c r="L371" s="16">
        <v>66.98765862244835</v>
      </c>
      <c r="M371" s="67">
        <v>11270</v>
      </c>
      <c r="N371" s="21">
        <v>1</v>
      </c>
      <c r="O371" s="69">
        <v>11270</v>
      </c>
    </row>
    <row r="372" spans="1:15">
      <c r="A372" s="19" t="s">
        <v>729</v>
      </c>
      <c r="B372" s="20" t="s">
        <v>730</v>
      </c>
      <c r="C372" s="17">
        <v>19.399999999999999</v>
      </c>
      <c r="D372" s="16">
        <v>2262.6655347102374</v>
      </c>
      <c r="E372" s="17">
        <v>1.6600000000000001</v>
      </c>
      <c r="F372" s="16">
        <v>4443.9647870182562</v>
      </c>
      <c r="G372" s="17">
        <v>0.28999999999999998</v>
      </c>
      <c r="H372" s="16">
        <v>1748.6442091717756</v>
      </c>
      <c r="I372" s="17">
        <v>0</v>
      </c>
      <c r="J372" s="16">
        <v>0</v>
      </c>
      <c r="K372" s="17">
        <v>12.066666666666666</v>
      </c>
      <c r="L372" s="16">
        <v>1515.5957763328938</v>
      </c>
      <c r="M372" s="67">
        <v>9970</v>
      </c>
      <c r="N372" s="21">
        <v>1</v>
      </c>
      <c r="O372" s="69">
        <v>9970</v>
      </c>
    </row>
    <row r="373" spans="1:15">
      <c r="A373" s="19" t="s">
        <v>731</v>
      </c>
      <c r="B373" s="20" t="s">
        <v>732</v>
      </c>
      <c r="C373" s="17">
        <v>36.1</v>
      </c>
      <c r="D373" s="16">
        <v>4210.4240104659575</v>
      </c>
      <c r="E373" s="17">
        <v>8.56</v>
      </c>
      <c r="F373" s="16">
        <v>22915.866612576068</v>
      </c>
      <c r="G373" s="17">
        <v>3.11</v>
      </c>
      <c r="H373" s="16">
        <v>18752.701691462837</v>
      </c>
      <c r="I373" s="17">
        <v>0</v>
      </c>
      <c r="J373" s="16">
        <v>0</v>
      </c>
      <c r="K373" s="17">
        <v>9.9666666666666668</v>
      </c>
      <c r="L373" s="16">
        <v>1251.8318705070035</v>
      </c>
      <c r="M373" s="67">
        <v>47130</v>
      </c>
      <c r="N373" s="21">
        <v>2</v>
      </c>
      <c r="O373" s="69">
        <v>23570</v>
      </c>
    </row>
    <row r="374" spans="1:15">
      <c r="A374" s="19" t="s">
        <v>733</v>
      </c>
      <c r="B374" s="20" t="s">
        <v>734</v>
      </c>
      <c r="C374" s="17">
        <v>29.8</v>
      </c>
      <c r="D374" s="16">
        <v>3475.6408729054169</v>
      </c>
      <c r="E374" s="17">
        <v>8.07</v>
      </c>
      <c r="F374" s="16">
        <v>21604.093874239352</v>
      </c>
      <c r="G374" s="17">
        <v>2.74</v>
      </c>
      <c r="H374" s="16">
        <v>16521.672872864365</v>
      </c>
      <c r="I374" s="17">
        <v>0</v>
      </c>
      <c r="J374" s="16">
        <v>0</v>
      </c>
      <c r="K374" s="17">
        <v>1.6</v>
      </c>
      <c r="L374" s="16">
        <v>200.96297586734505</v>
      </c>
      <c r="M374" s="67">
        <v>41800</v>
      </c>
      <c r="N374" s="21">
        <v>2</v>
      </c>
      <c r="O374" s="69">
        <v>20900</v>
      </c>
    </row>
    <row r="375" spans="1:15">
      <c r="A375" s="19" t="s">
        <v>735</v>
      </c>
      <c r="B375" s="20" t="s">
        <v>736</v>
      </c>
      <c r="C375" s="17">
        <v>22.2</v>
      </c>
      <c r="D375" s="16">
        <v>2589.2358180704782</v>
      </c>
      <c r="E375" s="17">
        <v>6.52</v>
      </c>
      <c r="F375" s="16">
        <v>17454.60868154158</v>
      </c>
      <c r="G375" s="17">
        <v>2.4</v>
      </c>
      <c r="H375" s="16">
        <v>14471.538282800902</v>
      </c>
      <c r="I375" s="17">
        <v>0</v>
      </c>
      <c r="J375" s="16">
        <v>0</v>
      </c>
      <c r="K375" s="17">
        <v>0</v>
      </c>
      <c r="L375" s="16">
        <v>0</v>
      </c>
      <c r="M375" s="67">
        <v>34520</v>
      </c>
      <c r="N375" s="21">
        <v>2</v>
      </c>
      <c r="O375" s="69">
        <v>17260</v>
      </c>
    </row>
    <row r="376" spans="1:15">
      <c r="A376" s="19" t="s">
        <v>737</v>
      </c>
      <c r="B376" s="20" t="s">
        <v>738</v>
      </c>
      <c r="C376" s="17">
        <v>20.399999999999999</v>
      </c>
      <c r="D376" s="16">
        <v>2379.2977787674663</v>
      </c>
      <c r="E376" s="17">
        <v>4.84</v>
      </c>
      <c r="F376" s="16">
        <v>12957.10215010142</v>
      </c>
      <c r="G376" s="17">
        <v>1.58</v>
      </c>
      <c r="H376" s="16">
        <v>9527.0960361772613</v>
      </c>
      <c r="I376" s="17">
        <v>0</v>
      </c>
      <c r="J376" s="16">
        <v>0</v>
      </c>
      <c r="K376" s="17">
        <v>1.45</v>
      </c>
      <c r="L376" s="16">
        <v>182.12269687978144</v>
      </c>
      <c r="M376" s="67">
        <v>25050</v>
      </c>
      <c r="N376" s="21">
        <v>2</v>
      </c>
      <c r="O376" s="69">
        <v>12530</v>
      </c>
    </row>
    <row r="377" spans="1:15">
      <c r="A377" s="19" t="s">
        <v>739</v>
      </c>
      <c r="B377" s="20" t="s">
        <v>740</v>
      </c>
      <c r="C377" s="17">
        <v>22.1</v>
      </c>
      <c r="D377" s="16">
        <v>2577.5725936647555</v>
      </c>
      <c r="E377" s="17">
        <v>4.21</v>
      </c>
      <c r="F377" s="16">
        <v>11270.537200811359</v>
      </c>
      <c r="G377" s="17">
        <v>1.63</v>
      </c>
      <c r="H377" s="16">
        <v>9828.5864170689456</v>
      </c>
      <c r="I377" s="17">
        <v>0</v>
      </c>
      <c r="J377" s="16">
        <v>0</v>
      </c>
      <c r="K377" s="17">
        <v>0.48333333333333334</v>
      </c>
      <c r="L377" s="16">
        <v>60.707565626593812</v>
      </c>
      <c r="M377" s="67">
        <v>23740</v>
      </c>
      <c r="N377" s="21">
        <v>2</v>
      </c>
      <c r="O377" s="69">
        <v>11870</v>
      </c>
    </row>
    <row r="378" spans="1:15">
      <c r="A378" s="19" t="s">
        <v>741</v>
      </c>
      <c r="B378" s="20" t="s">
        <v>742</v>
      </c>
      <c r="C378" s="17">
        <v>18.100000000000001</v>
      </c>
      <c r="D378" s="16">
        <v>2111.0436174358406</v>
      </c>
      <c r="E378" s="17">
        <v>4.51</v>
      </c>
      <c r="F378" s="16">
        <v>12073.66336713996</v>
      </c>
      <c r="G378" s="17">
        <v>1.19</v>
      </c>
      <c r="H378" s="16">
        <v>7175.4710652221138</v>
      </c>
      <c r="I378" s="17">
        <v>0</v>
      </c>
      <c r="J378" s="16">
        <v>0</v>
      </c>
      <c r="K378" s="17">
        <v>4.55</v>
      </c>
      <c r="L378" s="16">
        <v>571.48846262276243</v>
      </c>
      <c r="M378" s="67">
        <v>21930</v>
      </c>
      <c r="N378" s="21">
        <v>2</v>
      </c>
      <c r="O378" s="69">
        <v>10970</v>
      </c>
    </row>
    <row r="379" spans="1:15">
      <c r="A379" s="19" t="s">
        <v>743</v>
      </c>
      <c r="B379" s="20" t="s">
        <v>744</v>
      </c>
      <c r="C379" s="17">
        <v>26.7</v>
      </c>
      <c r="D379" s="16">
        <v>3114.0809163280073</v>
      </c>
      <c r="E379" s="17">
        <v>5.85</v>
      </c>
      <c r="F379" s="16">
        <v>15660.960243407708</v>
      </c>
      <c r="G379" s="17">
        <v>1.69</v>
      </c>
      <c r="H379" s="16">
        <v>10190.374874138968</v>
      </c>
      <c r="I379" s="17">
        <v>0</v>
      </c>
      <c r="J379" s="16">
        <v>0</v>
      </c>
      <c r="K379" s="17">
        <v>16.216666666666665</v>
      </c>
      <c r="L379" s="16">
        <v>2036.8434949888199</v>
      </c>
      <c r="M379" s="67">
        <v>31000</v>
      </c>
      <c r="N379" s="21">
        <v>2</v>
      </c>
      <c r="O379" s="69">
        <v>15500</v>
      </c>
    </row>
    <row r="380" spans="1:15">
      <c r="A380" s="19" t="s">
        <v>745</v>
      </c>
      <c r="B380" s="20" t="s">
        <v>746</v>
      </c>
      <c r="C380" s="17">
        <v>27</v>
      </c>
      <c r="D380" s="16">
        <v>3149.0705895451761</v>
      </c>
      <c r="E380" s="17">
        <v>5.43</v>
      </c>
      <c r="F380" s="16">
        <v>14536.583610547666</v>
      </c>
      <c r="G380" s="17">
        <v>2.29</v>
      </c>
      <c r="H380" s="16">
        <v>13808.259444839196</v>
      </c>
      <c r="I380" s="17">
        <v>0.05</v>
      </c>
      <c r="J380" s="16">
        <v>4131.0529999999999</v>
      </c>
      <c r="K380" s="17">
        <v>2.1</v>
      </c>
      <c r="L380" s="16">
        <v>263.76390582589039</v>
      </c>
      <c r="M380" s="67">
        <v>35890</v>
      </c>
      <c r="N380" s="21">
        <v>2</v>
      </c>
      <c r="O380" s="69">
        <v>17950</v>
      </c>
    </row>
    <row r="381" spans="1:15">
      <c r="A381" s="19" t="s">
        <v>747</v>
      </c>
      <c r="B381" s="20" t="s">
        <v>748</v>
      </c>
      <c r="C381" s="17">
        <v>17.5</v>
      </c>
      <c r="D381" s="16">
        <v>2041.0642710015031</v>
      </c>
      <c r="E381" s="17">
        <v>5</v>
      </c>
      <c r="F381" s="16">
        <v>13385.436105476674</v>
      </c>
      <c r="G381" s="17">
        <v>1.63</v>
      </c>
      <c r="H381" s="16">
        <v>9828.5864170689456</v>
      </c>
      <c r="I381" s="17">
        <v>0</v>
      </c>
      <c r="J381" s="16">
        <v>0</v>
      </c>
      <c r="K381" s="17">
        <v>8.4166666666666661</v>
      </c>
      <c r="L381" s="16">
        <v>1057.1489876355129</v>
      </c>
      <c r="M381" s="67">
        <v>26310</v>
      </c>
      <c r="N381" s="21">
        <v>2</v>
      </c>
      <c r="O381" s="69">
        <v>13160</v>
      </c>
    </row>
    <row r="382" spans="1:15">
      <c r="A382" s="19" t="s">
        <v>749</v>
      </c>
      <c r="B382" s="20" t="s">
        <v>750</v>
      </c>
      <c r="C382" s="17">
        <v>32.799999999999997</v>
      </c>
      <c r="D382" s="16">
        <v>3825.5376050771024</v>
      </c>
      <c r="E382" s="17">
        <v>4.68</v>
      </c>
      <c r="F382" s="16">
        <v>12528.768194726166</v>
      </c>
      <c r="G382" s="17">
        <v>1.6</v>
      </c>
      <c r="H382" s="16">
        <v>9647.6921885339361</v>
      </c>
      <c r="I382" s="17">
        <v>0</v>
      </c>
      <c r="J382" s="16">
        <v>0</v>
      </c>
      <c r="K382" s="17">
        <v>25.333333333333332</v>
      </c>
      <c r="L382" s="16">
        <v>3181.9137845662963</v>
      </c>
      <c r="M382" s="67">
        <v>29180</v>
      </c>
      <c r="N382" s="21">
        <v>2</v>
      </c>
      <c r="O382" s="69">
        <v>14590</v>
      </c>
    </row>
    <row r="383" spans="1:15">
      <c r="A383" s="19" t="s">
        <v>751</v>
      </c>
      <c r="B383" s="20" t="s">
        <v>752</v>
      </c>
      <c r="C383" s="17">
        <v>40.1</v>
      </c>
      <c r="D383" s="16">
        <v>4676.9529866948733</v>
      </c>
      <c r="E383" s="17">
        <v>3.3200000000000003</v>
      </c>
      <c r="F383" s="16">
        <v>8887.9295740365123</v>
      </c>
      <c r="G383" s="17">
        <v>1.0900000000000001</v>
      </c>
      <c r="H383" s="16">
        <v>6572.4903034387444</v>
      </c>
      <c r="I383" s="17">
        <v>0</v>
      </c>
      <c r="J383" s="16">
        <v>0</v>
      </c>
      <c r="K383" s="17">
        <v>0.46666666666666667</v>
      </c>
      <c r="L383" s="16">
        <v>58.614201294642307</v>
      </c>
      <c r="M383" s="67">
        <v>20200</v>
      </c>
      <c r="N383" s="21">
        <v>2</v>
      </c>
      <c r="O383" s="69">
        <v>10100</v>
      </c>
    </row>
    <row r="384" spans="1:15">
      <c r="A384" s="19" t="s">
        <v>753</v>
      </c>
      <c r="B384" s="20" t="s">
        <v>754</v>
      </c>
      <c r="C384" s="17">
        <v>50</v>
      </c>
      <c r="D384" s="16">
        <v>5831.6122028614373</v>
      </c>
      <c r="E384" s="17">
        <v>9.94</v>
      </c>
      <c r="F384" s="16">
        <v>26610.246977687628</v>
      </c>
      <c r="G384" s="17">
        <v>3.32</v>
      </c>
      <c r="H384" s="16">
        <v>20018.961291207914</v>
      </c>
      <c r="I384" s="17">
        <v>0</v>
      </c>
      <c r="J384" s="16">
        <v>0</v>
      </c>
      <c r="K384" s="17">
        <v>33.43333333333333</v>
      </c>
      <c r="L384" s="16">
        <v>4199.2888498947304</v>
      </c>
      <c r="M384" s="67">
        <v>56660</v>
      </c>
      <c r="N384" s="21">
        <v>2</v>
      </c>
      <c r="O384" s="69">
        <v>28330</v>
      </c>
    </row>
    <row r="385" spans="1:15">
      <c r="A385" s="19" t="s">
        <v>755</v>
      </c>
      <c r="B385" s="20" t="s">
        <v>756</v>
      </c>
      <c r="C385" s="17">
        <v>46.5</v>
      </c>
      <c r="D385" s="16">
        <v>5423.3993486611371</v>
      </c>
      <c r="E385" s="17">
        <v>5.6899999999999995</v>
      </c>
      <c r="F385" s="16">
        <v>15232.626288032454</v>
      </c>
      <c r="G385" s="17">
        <v>1.51</v>
      </c>
      <c r="H385" s="16">
        <v>9105.0095029289023</v>
      </c>
      <c r="I385" s="17">
        <v>0.01</v>
      </c>
      <c r="J385" s="16">
        <v>826.2106</v>
      </c>
      <c r="K385" s="17">
        <v>20.116666666666667</v>
      </c>
      <c r="L385" s="16">
        <v>2526.6907486654736</v>
      </c>
      <c r="M385" s="67">
        <v>33110</v>
      </c>
      <c r="N385" s="21">
        <v>2</v>
      </c>
      <c r="O385" s="69">
        <v>16560</v>
      </c>
    </row>
    <row r="386" spans="1:15">
      <c r="A386" s="19" t="s">
        <v>757</v>
      </c>
      <c r="B386" s="20" t="s">
        <v>758</v>
      </c>
      <c r="C386" s="17">
        <v>12.8</v>
      </c>
      <c r="D386" s="16">
        <v>1492.892723932528</v>
      </c>
      <c r="E386" s="17">
        <v>2.2800000000000002</v>
      </c>
      <c r="F386" s="16">
        <v>6103.7588640973645</v>
      </c>
      <c r="G386" s="17">
        <v>0.8</v>
      </c>
      <c r="H386" s="16">
        <v>4823.8460942669681</v>
      </c>
      <c r="I386" s="17">
        <v>0</v>
      </c>
      <c r="J386" s="16">
        <v>0</v>
      </c>
      <c r="K386" s="17">
        <v>6.8</v>
      </c>
      <c r="L386" s="16">
        <v>854.09264743621645</v>
      </c>
      <c r="M386" s="67">
        <v>13270</v>
      </c>
      <c r="N386" s="21">
        <v>1</v>
      </c>
      <c r="O386" s="69">
        <v>13270</v>
      </c>
    </row>
    <row r="387" spans="1:15">
      <c r="A387" s="19" t="s">
        <v>759</v>
      </c>
      <c r="B387" s="20" t="s">
        <v>760</v>
      </c>
      <c r="C387" s="17">
        <v>34.5</v>
      </c>
      <c r="D387" s="16">
        <v>4023.8124199743916</v>
      </c>
      <c r="E387" s="17">
        <v>6.2</v>
      </c>
      <c r="F387" s="16">
        <v>16597.940770791076</v>
      </c>
      <c r="G387" s="17">
        <v>2.54</v>
      </c>
      <c r="H387" s="16">
        <v>15315.711349297622</v>
      </c>
      <c r="I387" s="17">
        <v>0</v>
      </c>
      <c r="J387" s="16">
        <v>0</v>
      </c>
      <c r="K387" s="17">
        <v>0</v>
      </c>
      <c r="L387" s="16">
        <v>0</v>
      </c>
      <c r="M387" s="67">
        <v>35940</v>
      </c>
      <c r="N387" s="21">
        <v>1</v>
      </c>
      <c r="O387" s="69">
        <v>35940</v>
      </c>
    </row>
    <row r="388" spans="1:15">
      <c r="A388" s="19" t="s">
        <v>761</v>
      </c>
      <c r="B388" s="20" t="s">
        <v>762</v>
      </c>
      <c r="C388" s="17">
        <v>17.600000000000001</v>
      </c>
      <c r="D388" s="16">
        <v>2052.7274954072259</v>
      </c>
      <c r="E388" s="17">
        <v>2.4699999999999998</v>
      </c>
      <c r="F388" s="16">
        <v>6612.4054361054759</v>
      </c>
      <c r="G388" s="17">
        <v>0.83</v>
      </c>
      <c r="H388" s="16">
        <v>5004.7403228019784</v>
      </c>
      <c r="I388" s="17">
        <v>0</v>
      </c>
      <c r="J388" s="16">
        <v>0</v>
      </c>
      <c r="K388" s="17">
        <v>23.483333333333334</v>
      </c>
      <c r="L388" s="16">
        <v>2949.5503437196789</v>
      </c>
      <c r="M388" s="67">
        <v>16620</v>
      </c>
      <c r="N388" s="21">
        <v>1</v>
      </c>
      <c r="O388" s="69">
        <v>16620</v>
      </c>
    </row>
    <row r="389" spans="1:15">
      <c r="A389" s="19" t="s">
        <v>763</v>
      </c>
      <c r="B389" s="20" t="s">
        <v>764</v>
      </c>
      <c r="C389" s="17">
        <v>30.2</v>
      </c>
      <c r="D389" s="16">
        <v>3522.293770528308</v>
      </c>
      <c r="E389" s="17">
        <v>2.34</v>
      </c>
      <c r="F389" s="16">
        <v>6264.3840973630831</v>
      </c>
      <c r="G389" s="17">
        <v>1.04</v>
      </c>
      <c r="H389" s="16">
        <v>6270.9999225470583</v>
      </c>
      <c r="I389" s="17">
        <v>0</v>
      </c>
      <c r="J389" s="16">
        <v>0</v>
      </c>
      <c r="K389" s="17">
        <v>16.75</v>
      </c>
      <c r="L389" s="16">
        <v>2103.8311536112683</v>
      </c>
      <c r="M389" s="67">
        <v>18160</v>
      </c>
      <c r="N389" s="21">
        <v>1</v>
      </c>
      <c r="O389" s="69">
        <v>18160</v>
      </c>
    </row>
    <row r="390" spans="1:15">
      <c r="A390" s="19" t="s">
        <v>765</v>
      </c>
      <c r="B390" s="20" t="s">
        <v>766</v>
      </c>
      <c r="C390" s="17">
        <v>24</v>
      </c>
      <c r="D390" s="16">
        <v>2799.1738573734901</v>
      </c>
      <c r="E390" s="17">
        <v>21.28</v>
      </c>
      <c r="F390" s="16">
        <v>56968.416064908728</v>
      </c>
      <c r="G390" s="17">
        <v>0.94</v>
      </c>
      <c r="H390" s="16">
        <v>5668.0191607636871</v>
      </c>
      <c r="I390" s="17">
        <v>0.01</v>
      </c>
      <c r="J390" s="16">
        <v>826.2106</v>
      </c>
      <c r="K390" s="17">
        <v>1.8333333333333333</v>
      </c>
      <c r="L390" s="16">
        <v>230.27007651466619</v>
      </c>
      <c r="M390" s="67">
        <v>66490</v>
      </c>
      <c r="N390" s="21">
        <v>1</v>
      </c>
      <c r="O390" s="69">
        <v>66490</v>
      </c>
    </row>
    <row r="391" spans="1:15">
      <c r="A391" s="19" t="s">
        <v>767</v>
      </c>
      <c r="B391" s="20" t="s">
        <v>768</v>
      </c>
      <c r="C391" s="17">
        <v>36.6</v>
      </c>
      <c r="D391" s="16">
        <v>4268.7401324945722</v>
      </c>
      <c r="E391" s="17">
        <v>5.78</v>
      </c>
      <c r="F391" s="16">
        <v>15473.564137931036</v>
      </c>
      <c r="G391" s="17">
        <v>2.06</v>
      </c>
      <c r="H391" s="16">
        <v>12421.403692737442</v>
      </c>
      <c r="I391" s="17">
        <v>0</v>
      </c>
      <c r="J391" s="16">
        <v>0</v>
      </c>
      <c r="K391" s="17">
        <v>4.5666666666666664</v>
      </c>
      <c r="L391" s="16">
        <v>573.58182695471396</v>
      </c>
      <c r="M391" s="67">
        <v>32740</v>
      </c>
      <c r="N391" s="21">
        <v>2</v>
      </c>
      <c r="O391" s="69">
        <v>16370</v>
      </c>
    </row>
    <row r="392" spans="1:15">
      <c r="A392" s="19" t="s">
        <v>769</v>
      </c>
      <c r="B392" s="20" t="s">
        <v>770</v>
      </c>
      <c r="C392" s="17">
        <v>58.5</v>
      </c>
      <c r="D392" s="16">
        <v>6822.9862773478817</v>
      </c>
      <c r="E392" s="17">
        <v>3.0700000000000003</v>
      </c>
      <c r="F392" s="16">
        <v>8218.6577687626796</v>
      </c>
      <c r="G392" s="17">
        <v>1.0900000000000001</v>
      </c>
      <c r="H392" s="16">
        <v>6572.4903034387444</v>
      </c>
      <c r="I392" s="17">
        <v>0</v>
      </c>
      <c r="J392" s="16">
        <v>0</v>
      </c>
      <c r="K392" s="17">
        <v>1.8166666666666667</v>
      </c>
      <c r="L392" s="16">
        <v>228.17671218271468</v>
      </c>
      <c r="M392" s="67">
        <v>21840</v>
      </c>
      <c r="N392" s="21">
        <v>2</v>
      </c>
      <c r="O392" s="69">
        <v>10920</v>
      </c>
    </row>
    <row r="393" spans="1:15">
      <c r="A393" s="19" t="s">
        <v>771</v>
      </c>
      <c r="B393" s="20" t="s">
        <v>772</v>
      </c>
      <c r="C393" s="17">
        <v>25.6</v>
      </c>
      <c r="D393" s="16">
        <v>2985.7854478650561</v>
      </c>
      <c r="E393" s="17">
        <v>8.56</v>
      </c>
      <c r="F393" s="16">
        <v>22915.866612576068</v>
      </c>
      <c r="G393" s="17">
        <v>2.86</v>
      </c>
      <c r="H393" s="16">
        <v>17245.24978700441</v>
      </c>
      <c r="I393" s="17">
        <v>0</v>
      </c>
      <c r="J393" s="16">
        <v>0</v>
      </c>
      <c r="K393" s="17">
        <v>2.9333333333333331</v>
      </c>
      <c r="L393" s="16">
        <v>368.4321224234659</v>
      </c>
      <c r="M393" s="67">
        <v>43520</v>
      </c>
      <c r="N393" s="21">
        <v>2</v>
      </c>
      <c r="O393" s="69">
        <v>21760</v>
      </c>
    </row>
    <row r="394" spans="1:15">
      <c r="A394" s="19" t="s">
        <v>773</v>
      </c>
      <c r="B394" s="20" t="s">
        <v>774</v>
      </c>
      <c r="C394" s="17">
        <v>14</v>
      </c>
      <c r="D394" s="16">
        <v>1632.8514168012025</v>
      </c>
      <c r="E394" s="17">
        <v>4.83</v>
      </c>
      <c r="F394" s="16">
        <v>12930.331277890467</v>
      </c>
      <c r="G394" s="17">
        <v>2</v>
      </c>
      <c r="H394" s="16">
        <v>12059.615235667419</v>
      </c>
      <c r="I394" s="17">
        <v>0</v>
      </c>
      <c r="J394" s="16">
        <v>0</v>
      </c>
      <c r="K394" s="17">
        <v>9.9666666666666668</v>
      </c>
      <c r="L394" s="16">
        <v>1251.8318705070035</v>
      </c>
      <c r="M394" s="67">
        <v>27870</v>
      </c>
      <c r="N394" s="21">
        <v>2</v>
      </c>
      <c r="O394" s="69">
        <v>13940</v>
      </c>
    </row>
    <row r="395" spans="1:15">
      <c r="A395" s="19" t="s">
        <v>775</v>
      </c>
      <c r="B395" s="20" t="s">
        <v>776</v>
      </c>
      <c r="C395" s="17">
        <v>84.7</v>
      </c>
      <c r="D395" s="16">
        <v>9878.7510716472752</v>
      </c>
      <c r="E395" s="17">
        <v>6.27</v>
      </c>
      <c r="F395" s="16">
        <v>16785.336876267749</v>
      </c>
      <c r="G395" s="17">
        <v>1.71</v>
      </c>
      <c r="H395" s="16">
        <v>10310.971026495643</v>
      </c>
      <c r="I395" s="17">
        <v>0</v>
      </c>
      <c r="J395" s="16">
        <v>0</v>
      </c>
      <c r="K395" s="17">
        <v>17.75</v>
      </c>
      <c r="L395" s="16">
        <v>2229.433013528359</v>
      </c>
      <c r="M395" s="67">
        <v>39200</v>
      </c>
      <c r="N395" s="21">
        <v>2</v>
      </c>
      <c r="O395" s="69">
        <v>19600</v>
      </c>
    </row>
    <row r="396" spans="1:15">
      <c r="A396" s="19" t="s">
        <v>777</v>
      </c>
      <c r="B396" s="20" t="s">
        <v>778</v>
      </c>
      <c r="C396" s="17">
        <v>30.7</v>
      </c>
      <c r="D396" s="16">
        <v>3580.6098925569222</v>
      </c>
      <c r="E396" s="17">
        <v>5.08</v>
      </c>
      <c r="F396" s="16">
        <v>13599.603083164302</v>
      </c>
      <c r="G396" s="17">
        <v>1.91</v>
      </c>
      <c r="H396" s="16">
        <v>11516.932550062385</v>
      </c>
      <c r="I396" s="17">
        <v>0.02</v>
      </c>
      <c r="J396" s="16">
        <v>1652.4212</v>
      </c>
      <c r="K396" s="17">
        <v>4.7666666666666666</v>
      </c>
      <c r="L396" s="16">
        <v>598.70219893813214</v>
      </c>
      <c r="M396" s="67">
        <v>30950</v>
      </c>
      <c r="N396" s="21">
        <v>2</v>
      </c>
      <c r="O396" s="69">
        <v>15480</v>
      </c>
    </row>
    <row r="397" spans="1:15">
      <c r="A397" s="19" t="s">
        <v>779</v>
      </c>
      <c r="B397" s="20" t="s">
        <v>780</v>
      </c>
      <c r="C397" s="17">
        <v>23.8</v>
      </c>
      <c r="D397" s="16">
        <v>2775.8474085620442</v>
      </c>
      <c r="E397" s="17">
        <v>4.93</v>
      </c>
      <c r="F397" s="16">
        <v>13198.039999999999</v>
      </c>
      <c r="G397" s="17">
        <v>1.71</v>
      </c>
      <c r="H397" s="16">
        <v>10310.971026495643</v>
      </c>
      <c r="I397" s="17">
        <v>0.02</v>
      </c>
      <c r="J397" s="16">
        <v>1652.4212</v>
      </c>
      <c r="K397" s="17">
        <v>18.566666666666666</v>
      </c>
      <c r="L397" s="16">
        <v>2332.007865793983</v>
      </c>
      <c r="M397" s="67">
        <v>30270</v>
      </c>
      <c r="N397" s="21">
        <v>2</v>
      </c>
      <c r="O397" s="69">
        <v>15140</v>
      </c>
    </row>
    <row r="398" spans="1:15">
      <c r="A398" s="19" t="s">
        <v>781</v>
      </c>
      <c r="B398" s="20" t="s">
        <v>782</v>
      </c>
      <c r="C398" s="17">
        <v>28.2</v>
      </c>
      <c r="D398" s="16">
        <v>3289.0292824138505</v>
      </c>
      <c r="E398" s="17">
        <v>6.12</v>
      </c>
      <c r="F398" s="16">
        <v>16383.77379310345</v>
      </c>
      <c r="G398" s="17">
        <v>2.14</v>
      </c>
      <c r="H398" s="16">
        <v>12903.788302164139</v>
      </c>
      <c r="I398" s="17">
        <v>0</v>
      </c>
      <c r="J398" s="16">
        <v>0</v>
      </c>
      <c r="K398" s="17">
        <v>3.2</v>
      </c>
      <c r="L398" s="16">
        <v>401.9259517346901</v>
      </c>
      <c r="M398" s="67">
        <v>32980</v>
      </c>
      <c r="N398" s="21">
        <v>2</v>
      </c>
      <c r="O398" s="69">
        <v>16490</v>
      </c>
    </row>
    <row r="399" spans="1:15">
      <c r="A399" s="19" t="s">
        <v>783</v>
      </c>
      <c r="B399" s="20" t="s">
        <v>784</v>
      </c>
      <c r="C399" s="17">
        <v>34.200000000000003</v>
      </c>
      <c r="D399" s="16">
        <v>3988.8227467572233</v>
      </c>
      <c r="E399" s="17">
        <v>7.6000000000000005</v>
      </c>
      <c r="F399" s="16">
        <v>20345.862880324545</v>
      </c>
      <c r="G399" s="17">
        <v>3.2</v>
      </c>
      <c r="H399" s="16">
        <v>19295.384377067872</v>
      </c>
      <c r="I399" s="17">
        <v>0</v>
      </c>
      <c r="J399" s="16">
        <v>0</v>
      </c>
      <c r="K399" s="17">
        <v>0.53333333333333333</v>
      </c>
      <c r="L399" s="16">
        <v>66.98765862244835</v>
      </c>
      <c r="M399" s="67">
        <v>43700</v>
      </c>
      <c r="N399" s="21">
        <v>2</v>
      </c>
      <c r="O399" s="69">
        <v>21850</v>
      </c>
    </row>
    <row r="400" spans="1:15">
      <c r="A400" s="19" t="s">
        <v>785</v>
      </c>
      <c r="B400" s="20" t="s">
        <v>786</v>
      </c>
      <c r="C400" s="17">
        <v>58.5</v>
      </c>
      <c r="D400" s="16">
        <v>6822.9862773478817</v>
      </c>
      <c r="E400" s="17">
        <v>5.76</v>
      </c>
      <c r="F400" s="16">
        <v>15420.022393509127</v>
      </c>
      <c r="G400" s="17">
        <v>1.31</v>
      </c>
      <c r="H400" s="16">
        <v>7899.0479793621598</v>
      </c>
      <c r="I400" s="17">
        <v>0</v>
      </c>
      <c r="J400" s="16">
        <v>0</v>
      </c>
      <c r="K400" s="17">
        <v>126.46666666666667</v>
      </c>
      <c r="L400" s="16">
        <v>15884.448550848065</v>
      </c>
      <c r="M400" s="67">
        <v>46030</v>
      </c>
      <c r="N400" s="21">
        <v>2</v>
      </c>
      <c r="O400" s="69">
        <v>23020</v>
      </c>
    </row>
    <row r="401" spans="1:15">
      <c r="A401" s="19" t="s">
        <v>787</v>
      </c>
      <c r="B401" s="20" t="s">
        <v>788</v>
      </c>
      <c r="C401" s="17">
        <v>27.9</v>
      </c>
      <c r="D401" s="16">
        <v>3254.0396091966818</v>
      </c>
      <c r="E401" s="17">
        <v>4.88</v>
      </c>
      <c r="F401" s="16">
        <v>13064.185638945233</v>
      </c>
      <c r="G401" s="17">
        <v>1.86</v>
      </c>
      <c r="H401" s="16">
        <v>11215.442169170701</v>
      </c>
      <c r="I401" s="17">
        <v>0.05</v>
      </c>
      <c r="J401" s="16">
        <v>4131.0529999999999</v>
      </c>
      <c r="K401" s="17">
        <v>4.5999999999999996</v>
      </c>
      <c r="L401" s="16">
        <v>577.76855561861692</v>
      </c>
      <c r="M401" s="67">
        <v>32240</v>
      </c>
      <c r="N401" s="21">
        <v>2</v>
      </c>
      <c r="O401" s="69">
        <v>16120</v>
      </c>
    </row>
    <row r="402" spans="1:15">
      <c r="A402" s="19" t="s">
        <v>789</v>
      </c>
      <c r="B402" s="20" t="s">
        <v>790</v>
      </c>
      <c r="C402" s="17">
        <v>27.3</v>
      </c>
      <c r="D402" s="16">
        <v>3184.0602627623448</v>
      </c>
      <c r="E402" s="17">
        <v>3.09</v>
      </c>
      <c r="F402" s="16">
        <v>8272.1995131845833</v>
      </c>
      <c r="G402" s="17">
        <v>1.01</v>
      </c>
      <c r="H402" s="16">
        <v>6090.105694012047</v>
      </c>
      <c r="I402" s="17">
        <v>0</v>
      </c>
      <c r="J402" s="16">
        <v>0</v>
      </c>
      <c r="K402" s="17">
        <v>0.45</v>
      </c>
      <c r="L402" s="16">
        <v>56.520836962690794</v>
      </c>
      <c r="M402" s="67">
        <v>17600</v>
      </c>
      <c r="N402" s="21">
        <v>2</v>
      </c>
      <c r="O402" s="69">
        <v>8800</v>
      </c>
    </row>
    <row r="403" spans="1:15" ht="14.25" thickBot="1">
      <c r="A403" s="22" t="s">
        <v>791</v>
      </c>
      <c r="B403" s="23" t="s">
        <v>792</v>
      </c>
      <c r="C403" s="17">
        <v>13.5</v>
      </c>
      <c r="D403" s="16">
        <v>1574.535294772588</v>
      </c>
      <c r="E403" s="17">
        <v>5</v>
      </c>
      <c r="F403" s="16">
        <v>13385.436105476674</v>
      </c>
      <c r="G403" s="17">
        <v>1.58</v>
      </c>
      <c r="H403" s="16">
        <v>9527.0960361772613</v>
      </c>
      <c r="I403" s="17">
        <v>0.01</v>
      </c>
      <c r="J403" s="16">
        <v>826.2106</v>
      </c>
      <c r="K403" s="17">
        <v>0</v>
      </c>
      <c r="L403" s="16">
        <v>0</v>
      </c>
      <c r="M403" s="67">
        <v>25310</v>
      </c>
      <c r="N403" s="24">
        <v>2</v>
      </c>
      <c r="O403" s="69">
        <v>12660</v>
      </c>
    </row>
    <row r="404" spans="1:15">
      <c r="M404" s="68">
        <v>12724720</v>
      </c>
      <c r="O404" s="70">
        <v>7408510</v>
      </c>
    </row>
  </sheetData>
  <mergeCells count="10">
    <mergeCell ref="A4:A5"/>
    <mergeCell ref="B4:B5"/>
    <mergeCell ref="C4:D4"/>
    <mergeCell ref="E4:F4"/>
    <mergeCell ref="G4:H4"/>
    <mergeCell ref="I4:J4"/>
    <mergeCell ref="K4:L4"/>
    <mergeCell ref="M4:M5"/>
    <mergeCell ref="N4:N5"/>
    <mergeCell ref="O4:O5"/>
  </mergeCells>
  <phoneticPr fontId="1" type="noConversion"/>
  <pageMargins left="0.6692913385826772" right="0.27559055118110237" top="0.9055118110236221" bottom="0.47244094488188981" header="0.51181102362204722" footer="0"/>
  <pageSetup paperSize="9" scale="70" orientation="landscape" horizontalDpi="1200" verticalDpi="1200" r:id="rId1"/>
  <headerFooter alignWithMargins="0">
    <oddHeader>&amp;C&amp;24&amp;E호실별 공공요금 사용 현황</oddHeader>
    <oddFooter>&amp;C&amp;P&amp;R&amp;D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16"/>
  <sheetViews>
    <sheetView showGridLines="0" zoomScale="85" zoomScaleNormal="8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M2" sqref="M2"/>
    </sheetView>
  </sheetViews>
  <sheetFormatPr defaultRowHeight="19.5"/>
  <cols>
    <col min="1" max="1" width="11.21875" style="2" customWidth="1"/>
    <col min="2" max="2" width="12.88671875" style="2" customWidth="1"/>
    <col min="3" max="3" width="9" style="2" bestFit="1" customWidth="1"/>
    <col min="4" max="4" width="12.6640625" style="4" bestFit="1" customWidth="1"/>
    <col min="5" max="5" width="11.5546875" style="4" bestFit="1" customWidth="1"/>
    <col min="6" max="7" width="12.6640625" style="3" bestFit="1" customWidth="1"/>
    <col min="8" max="8" width="10.33203125" style="5" customWidth="1"/>
    <col min="9" max="9" width="12.6640625" style="3" bestFit="1" customWidth="1"/>
    <col min="10" max="10" width="13.44140625" style="3" bestFit="1" customWidth="1"/>
    <col min="11" max="11" width="11.6640625" style="3" bestFit="1" customWidth="1"/>
    <col min="12" max="12" width="38.109375" style="3" customWidth="1"/>
    <col min="13" max="16384" width="8.88671875" style="2"/>
  </cols>
  <sheetData>
    <row r="1" spans="1:13" s="1" customFormat="1" ht="39.75" thickBot="1">
      <c r="A1" s="49" t="s">
        <v>796</v>
      </c>
      <c r="B1" s="50" t="s">
        <v>797</v>
      </c>
      <c r="C1" s="50" t="s">
        <v>798</v>
      </c>
      <c r="D1" s="50" t="s">
        <v>799</v>
      </c>
      <c r="E1" s="50" t="s">
        <v>800</v>
      </c>
      <c r="F1" s="51" t="s">
        <v>801</v>
      </c>
      <c r="G1" s="51" t="s">
        <v>802</v>
      </c>
      <c r="H1" s="52" t="s">
        <v>812</v>
      </c>
      <c r="I1" s="51" t="s">
        <v>823</v>
      </c>
      <c r="J1" s="53" t="s">
        <v>813</v>
      </c>
      <c r="K1" s="51" t="s">
        <v>803</v>
      </c>
      <c r="L1" s="54" t="s">
        <v>814</v>
      </c>
    </row>
    <row r="2" spans="1:13" ht="20.25" thickBot="1">
      <c r="A2" s="116" t="s">
        <v>825</v>
      </c>
      <c r="B2" s="66" t="s">
        <v>826</v>
      </c>
      <c r="C2" s="29" t="s">
        <v>866</v>
      </c>
      <c r="D2" s="118">
        <v>28130</v>
      </c>
      <c r="E2" s="114"/>
      <c r="F2" s="30">
        <v>3</v>
      </c>
      <c r="G2" s="30"/>
      <c r="H2" s="31">
        <f>F2/30</f>
        <v>0.1</v>
      </c>
      <c r="I2" s="32">
        <f>ROUND(D2*H2,-1)</f>
        <v>2810</v>
      </c>
      <c r="J2" s="30"/>
      <c r="K2" s="77">
        <v>200000</v>
      </c>
      <c r="L2" s="87" t="s">
        <v>827</v>
      </c>
      <c r="M2" s="62"/>
    </row>
    <row r="3" spans="1:13" ht="25.5" customHeight="1" thickBot="1">
      <c r="A3" s="117"/>
      <c r="B3" s="64" t="s">
        <v>828</v>
      </c>
      <c r="C3" s="33" t="s">
        <v>867</v>
      </c>
      <c r="D3" s="119"/>
      <c r="E3" s="115"/>
      <c r="F3" s="34"/>
      <c r="G3" s="34">
        <v>4</v>
      </c>
      <c r="H3" s="35">
        <v>0.9</v>
      </c>
      <c r="I3" s="36">
        <f>ROUND(D2-I2,-1)</f>
        <v>25320</v>
      </c>
      <c r="J3" s="34"/>
      <c r="K3" s="77">
        <v>200000</v>
      </c>
      <c r="L3" s="123" t="s">
        <v>829</v>
      </c>
    </row>
    <row r="4" spans="1:13" ht="20.25" thickBot="1">
      <c r="A4" s="116" t="s">
        <v>830</v>
      </c>
      <c r="B4" s="73" t="s">
        <v>831</v>
      </c>
      <c r="C4" s="83" t="s">
        <v>867</v>
      </c>
      <c r="D4" s="118">
        <v>36230</v>
      </c>
      <c r="E4" s="114">
        <f>D4/2</f>
        <v>18115</v>
      </c>
      <c r="F4" s="84">
        <v>6</v>
      </c>
      <c r="G4" s="84"/>
      <c r="H4" s="85">
        <f>F4/30</f>
        <v>0.2</v>
      </c>
      <c r="I4" s="86">
        <f>ROUND(E4*H4,-1)</f>
        <v>3620</v>
      </c>
      <c r="J4" s="84"/>
      <c r="K4" s="77">
        <v>200000</v>
      </c>
      <c r="L4" s="124" t="s">
        <v>832</v>
      </c>
    </row>
    <row r="5" spans="1:13" ht="20.25" thickBot="1">
      <c r="A5" s="117"/>
      <c r="B5" s="61" t="s">
        <v>833</v>
      </c>
      <c r="C5" s="33" t="s">
        <v>868</v>
      </c>
      <c r="D5" s="119"/>
      <c r="E5" s="115"/>
      <c r="F5" s="34"/>
      <c r="G5" s="34">
        <v>1</v>
      </c>
      <c r="H5" s="35">
        <v>1</v>
      </c>
      <c r="I5" s="36">
        <f>ROUND(D4-I4,-1)</f>
        <v>32610</v>
      </c>
      <c r="J5" s="34"/>
      <c r="K5" s="77">
        <v>200000</v>
      </c>
      <c r="L5" s="123"/>
    </row>
    <row r="6" spans="1:13" ht="20.25" thickBot="1">
      <c r="A6" s="116" t="s">
        <v>834</v>
      </c>
      <c r="B6" s="64" t="s">
        <v>828</v>
      </c>
      <c r="C6" s="83" t="s">
        <v>869</v>
      </c>
      <c r="D6" s="118">
        <v>17340</v>
      </c>
      <c r="E6" s="114">
        <f>D6/2</f>
        <v>8670</v>
      </c>
      <c r="F6" s="84"/>
      <c r="G6" s="84">
        <v>10</v>
      </c>
      <c r="H6" s="85">
        <f>(31-G6)/30</f>
        <v>0.7</v>
      </c>
      <c r="I6" s="86">
        <f>ROUND(E6*H6,-1)</f>
        <v>6070</v>
      </c>
      <c r="J6" s="84"/>
      <c r="K6" s="77">
        <v>200000</v>
      </c>
      <c r="L6" s="124"/>
    </row>
    <row r="7" spans="1:13" ht="20.25" thickBot="1">
      <c r="A7" s="117"/>
      <c r="B7" s="61" t="s">
        <v>833</v>
      </c>
      <c r="C7" s="33" t="s">
        <v>824</v>
      </c>
      <c r="D7" s="119"/>
      <c r="E7" s="115"/>
      <c r="F7" s="34"/>
      <c r="G7" s="34">
        <v>1</v>
      </c>
      <c r="H7" s="35">
        <v>1</v>
      </c>
      <c r="I7" s="36">
        <f>ROUND(D6-I6,-1)</f>
        <v>11270</v>
      </c>
      <c r="J7" s="34"/>
      <c r="K7" s="77">
        <v>200000</v>
      </c>
      <c r="L7" s="123"/>
    </row>
    <row r="8" spans="1:13" ht="20.25" thickBot="1">
      <c r="A8" s="116" t="s">
        <v>835</v>
      </c>
      <c r="B8" s="66" t="s">
        <v>826</v>
      </c>
      <c r="C8" s="29" t="s">
        <v>870</v>
      </c>
      <c r="D8" s="118">
        <v>15310</v>
      </c>
      <c r="E8" s="114"/>
      <c r="F8" s="30">
        <v>13</v>
      </c>
      <c r="G8" s="30"/>
      <c r="H8" s="31">
        <f>F8/23</f>
        <v>0.56521739130434778</v>
      </c>
      <c r="I8" s="32">
        <f>ROUND(D8*H8,-1)</f>
        <v>8650</v>
      </c>
      <c r="J8" s="30"/>
      <c r="K8" s="95">
        <v>200000</v>
      </c>
      <c r="L8" s="87" t="s">
        <v>827</v>
      </c>
    </row>
    <row r="9" spans="1:13" ht="20.25" thickBot="1">
      <c r="A9" s="117"/>
      <c r="B9" s="64" t="s">
        <v>828</v>
      </c>
      <c r="C9" s="33" t="s">
        <v>871</v>
      </c>
      <c r="D9" s="119"/>
      <c r="E9" s="115"/>
      <c r="F9" s="34"/>
      <c r="G9" s="34">
        <v>22</v>
      </c>
      <c r="H9" s="35">
        <v>0.43</v>
      </c>
      <c r="I9" s="36">
        <f>ROUND(D8-I8,-1)</f>
        <v>6660</v>
      </c>
      <c r="J9" s="34"/>
      <c r="K9" s="98">
        <v>200000</v>
      </c>
      <c r="L9" s="123"/>
    </row>
    <row r="10" spans="1:13" ht="20.25" thickBot="1">
      <c r="A10" s="116" t="s">
        <v>836</v>
      </c>
      <c r="B10" s="82" t="s">
        <v>833</v>
      </c>
      <c r="C10" s="83" t="s">
        <v>872</v>
      </c>
      <c r="D10" s="118">
        <v>11190</v>
      </c>
      <c r="E10" s="114">
        <f>D10/2</f>
        <v>5595</v>
      </c>
      <c r="F10" s="84"/>
      <c r="G10" s="84"/>
      <c r="H10" s="85">
        <v>1</v>
      </c>
      <c r="I10" s="86">
        <f>ROUND(D10-I11,-1)</f>
        <v>8580</v>
      </c>
      <c r="J10" s="84"/>
      <c r="K10" s="97">
        <v>200000</v>
      </c>
      <c r="L10" s="125"/>
    </row>
    <row r="11" spans="1:13" ht="20.25" thickBot="1">
      <c r="A11" s="117"/>
      <c r="B11" s="66" t="s">
        <v>826</v>
      </c>
      <c r="C11" s="33" t="s">
        <v>873</v>
      </c>
      <c r="D11" s="119"/>
      <c r="E11" s="115"/>
      <c r="F11" s="34">
        <v>14</v>
      </c>
      <c r="G11" s="34"/>
      <c r="H11" s="35">
        <f>F11/30</f>
        <v>0.46666666666666667</v>
      </c>
      <c r="I11" s="36">
        <f>ROUND(E10*H11,-1)</f>
        <v>2610</v>
      </c>
      <c r="J11" s="34"/>
      <c r="K11" s="97">
        <v>200000</v>
      </c>
      <c r="L11" s="92" t="s">
        <v>827</v>
      </c>
    </row>
    <row r="12" spans="1:13" ht="20.25" thickBot="1">
      <c r="A12" s="116" t="s">
        <v>837</v>
      </c>
      <c r="B12" s="82" t="s">
        <v>833</v>
      </c>
      <c r="C12" s="83" t="s">
        <v>874</v>
      </c>
      <c r="D12" s="118">
        <v>16990</v>
      </c>
      <c r="E12" s="114">
        <f>D12/2</f>
        <v>8495</v>
      </c>
      <c r="F12" s="84"/>
      <c r="G12" s="84"/>
      <c r="H12" s="85">
        <v>1</v>
      </c>
      <c r="I12" s="86">
        <f>ROUND(D12-I13,-1)</f>
        <v>14160</v>
      </c>
      <c r="J12" s="84"/>
      <c r="K12" s="77">
        <v>200000</v>
      </c>
      <c r="L12" s="63"/>
    </row>
    <row r="13" spans="1:13" ht="20.25" thickBot="1">
      <c r="A13" s="117"/>
      <c r="B13" s="66" t="s">
        <v>826</v>
      </c>
      <c r="C13" s="33" t="s">
        <v>875</v>
      </c>
      <c r="D13" s="119"/>
      <c r="E13" s="115"/>
      <c r="F13" s="34">
        <v>10</v>
      </c>
      <c r="G13" s="34"/>
      <c r="H13" s="35">
        <f>F13/30</f>
        <v>0.33333333333333331</v>
      </c>
      <c r="I13" s="36">
        <f>ROUND(E12*H13,-1)</f>
        <v>2830</v>
      </c>
      <c r="J13" s="34"/>
      <c r="K13" s="77">
        <v>200000</v>
      </c>
      <c r="L13" s="87" t="s">
        <v>827</v>
      </c>
    </row>
    <row r="14" spans="1:13">
      <c r="A14" s="110" t="s">
        <v>838</v>
      </c>
      <c r="B14" s="64" t="s">
        <v>828</v>
      </c>
      <c r="C14" s="72" t="s">
        <v>876</v>
      </c>
      <c r="D14" s="113">
        <v>15320</v>
      </c>
      <c r="E14" s="120">
        <f>D14/2</f>
        <v>7660</v>
      </c>
      <c r="F14" s="88"/>
      <c r="G14" s="88">
        <v>27</v>
      </c>
      <c r="H14" s="89">
        <f>(31-G14)/30</f>
        <v>0.13333333333333333</v>
      </c>
      <c r="I14" s="90">
        <f>ROUND(E14*H14,-1)</f>
        <v>1020</v>
      </c>
      <c r="J14" s="88"/>
      <c r="K14" s="95">
        <v>200000</v>
      </c>
      <c r="L14" s="124"/>
    </row>
    <row r="15" spans="1:13" ht="20.25" thickBot="1">
      <c r="A15" s="111"/>
      <c r="B15" s="76" t="s">
        <v>833</v>
      </c>
      <c r="C15" s="71" t="s">
        <v>877</v>
      </c>
      <c r="D15" s="114"/>
      <c r="E15" s="121"/>
      <c r="F15" s="78"/>
      <c r="G15" s="78"/>
      <c r="H15" s="79">
        <v>1</v>
      </c>
      <c r="I15" s="80">
        <f>ROUND(D14-I14-I16,-1)</f>
        <v>9960</v>
      </c>
      <c r="J15" s="78"/>
      <c r="K15" s="91">
        <v>200000</v>
      </c>
      <c r="L15" s="126"/>
    </row>
    <row r="16" spans="1:13" ht="20.25" thickBot="1">
      <c r="A16" s="112"/>
      <c r="B16" s="93" t="s">
        <v>826</v>
      </c>
      <c r="C16" s="81" t="s">
        <v>878</v>
      </c>
      <c r="D16" s="115"/>
      <c r="E16" s="122"/>
      <c r="F16" s="127">
        <v>17</v>
      </c>
      <c r="G16" s="127"/>
      <c r="H16" s="128">
        <f>F16/30</f>
        <v>0.56666666666666665</v>
      </c>
      <c r="I16" s="129">
        <f>ROUND(E14*H16,-1)</f>
        <v>4340</v>
      </c>
      <c r="J16" s="127"/>
      <c r="K16" s="96">
        <v>200000</v>
      </c>
      <c r="L16" s="130" t="s">
        <v>827</v>
      </c>
    </row>
  </sheetData>
  <mergeCells count="21">
    <mergeCell ref="D12:D13"/>
    <mergeCell ref="E12:E13"/>
    <mergeCell ref="A14:A16"/>
    <mergeCell ref="D14:D16"/>
    <mergeCell ref="E14:E16"/>
    <mergeCell ref="A6:A7"/>
    <mergeCell ref="D6:D7"/>
    <mergeCell ref="E6:E7"/>
    <mergeCell ref="A8:A9"/>
    <mergeCell ref="D8:D9"/>
    <mergeCell ref="E8:E9"/>
    <mergeCell ref="A10:A11"/>
    <mergeCell ref="D10:D11"/>
    <mergeCell ref="E10:E11"/>
    <mergeCell ref="A12:A13"/>
    <mergeCell ref="A2:A3"/>
    <mergeCell ref="D2:D3"/>
    <mergeCell ref="E2:E3"/>
    <mergeCell ref="A4:A5"/>
    <mergeCell ref="D4:D5"/>
    <mergeCell ref="E4:E5"/>
  </mergeCells>
  <phoneticPr fontId="1" type="noConversion"/>
  <pageMargins left="0.27559055118110237" right="7.874015748031496E-2" top="0.19" bottom="0.19685039370078741" header="0.51181102362204722" footer="0"/>
  <pageSetup paperSize="9" scale="70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0"/>
  <sheetViews>
    <sheetView workbookViewId="0">
      <selection activeCell="P1" sqref="P1"/>
    </sheetView>
  </sheetViews>
  <sheetFormatPr defaultRowHeight="13.5"/>
  <cols>
    <col min="1" max="1" width="6.88671875" bestFit="1" customWidth="1"/>
    <col min="2" max="3" width="9.109375" hidden="1" customWidth="1"/>
    <col min="4" max="4" width="7.21875" hidden="1" customWidth="1"/>
    <col min="5" max="5" width="9.109375" hidden="1" customWidth="1"/>
    <col min="6" max="6" width="0" hidden="1" customWidth="1"/>
    <col min="7" max="7" width="9.6640625" bestFit="1" customWidth="1"/>
    <col min="8" max="8" width="8.6640625" bestFit="1" customWidth="1"/>
    <col min="9" max="9" width="8.6640625" customWidth="1"/>
    <col min="10" max="10" width="9.21875" bestFit="1" customWidth="1"/>
    <col min="11" max="11" width="9" customWidth="1"/>
    <col min="12" max="12" width="10.21875" style="37" customWidth="1"/>
    <col min="14" max="14" width="15.21875" customWidth="1"/>
  </cols>
  <sheetData>
    <row r="1" spans="1:18" ht="28.5">
      <c r="A1" s="55" t="s">
        <v>839</v>
      </c>
      <c r="B1" s="56" t="s">
        <v>840</v>
      </c>
      <c r="C1" s="56" t="s">
        <v>841</v>
      </c>
      <c r="D1" s="57" t="s">
        <v>842</v>
      </c>
      <c r="E1" s="56" t="s">
        <v>843</v>
      </c>
      <c r="F1" s="58" t="s">
        <v>844</v>
      </c>
      <c r="G1" s="56" t="s">
        <v>845</v>
      </c>
      <c r="H1" s="56" t="s">
        <v>846</v>
      </c>
      <c r="I1" s="56" t="s">
        <v>847</v>
      </c>
      <c r="J1" s="56" t="s">
        <v>848</v>
      </c>
      <c r="K1" s="56" t="s">
        <v>849</v>
      </c>
      <c r="L1" s="58" t="s">
        <v>850</v>
      </c>
      <c r="M1" s="56" t="s">
        <v>851</v>
      </c>
      <c r="N1" s="56" t="s">
        <v>852</v>
      </c>
      <c r="O1" s="56" t="s">
        <v>853</v>
      </c>
    </row>
    <row r="2" spans="1:18">
      <c r="A2" s="131" t="s">
        <v>861</v>
      </c>
      <c r="B2" s="59"/>
      <c r="C2" s="59"/>
      <c r="D2" s="59"/>
      <c r="E2" s="59"/>
      <c r="F2" s="59"/>
      <c r="G2" s="60">
        <v>200000</v>
      </c>
      <c r="H2" s="60">
        <v>1350</v>
      </c>
      <c r="I2" s="60">
        <v>41240</v>
      </c>
      <c r="J2" s="60">
        <v>680</v>
      </c>
      <c r="K2" s="60">
        <v>2810</v>
      </c>
      <c r="L2" s="65">
        <f>G2-H2-I2-J2</f>
        <v>156730</v>
      </c>
      <c r="M2" s="132" t="s">
        <v>854</v>
      </c>
      <c r="N2" s="133" t="s">
        <v>855</v>
      </c>
      <c r="O2" s="131" t="s">
        <v>861</v>
      </c>
      <c r="P2" s="74"/>
    </row>
    <row r="3" spans="1:18">
      <c r="A3" s="131" t="s">
        <v>862</v>
      </c>
      <c r="B3" s="59"/>
      <c r="C3" s="59"/>
      <c r="D3" s="59"/>
      <c r="E3" s="59"/>
      <c r="F3" s="59"/>
      <c r="G3" s="60">
        <v>200000</v>
      </c>
      <c r="H3" s="60">
        <v>1870</v>
      </c>
      <c r="I3" s="60">
        <v>25440</v>
      </c>
      <c r="J3" s="60">
        <v>20280</v>
      </c>
      <c r="K3" s="60">
        <v>2830</v>
      </c>
      <c r="L3" s="65">
        <f t="shared" ref="L3:L6" si="0">G3-H3-I3-J3</f>
        <v>152410</v>
      </c>
      <c r="M3" s="132" t="s">
        <v>856</v>
      </c>
      <c r="N3" s="133" t="s">
        <v>857</v>
      </c>
      <c r="O3" s="131" t="s">
        <v>862</v>
      </c>
      <c r="P3" s="74"/>
    </row>
    <row r="4" spans="1:18">
      <c r="A4" s="131" t="s">
        <v>863</v>
      </c>
      <c r="B4" s="59"/>
      <c r="C4" s="59"/>
      <c r="D4" s="59"/>
      <c r="E4" s="59"/>
      <c r="F4" s="59"/>
      <c r="G4" s="60">
        <v>200000</v>
      </c>
      <c r="H4" s="60">
        <v>4960</v>
      </c>
      <c r="I4" s="60">
        <v>33830</v>
      </c>
      <c r="J4" s="60">
        <v>21740</v>
      </c>
      <c r="K4" s="60">
        <v>8650</v>
      </c>
      <c r="L4" s="65">
        <f t="shared" si="0"/>
        <v>139470</v>
      </c>
      <c r="M4" s="132" t="s">
        <v>856</v>
      </c>
      <c r="N4" s="133" t="s">
        <v>858</v>
      </c>
      <c r="O4" s="131" t="s">
        <v>863</v>
      </c>
      <c r="P4" s="74"/>
    </row>
    <row r="5" spans="1:18">
      <c r="A5" s="132" t="s">
        <v>864</v>
      </c>
      <c r="B5" s="59"/>
      <c r="C5" s="59"/>
      <c r="D5" s="59"/>
      <c r="E5" s="59"/>
      <c r="F5" s="59"/>
      <c r="G5" s="60">
        <v>200000</v>
      </c>
      <c r="H5" s="60">
        <v>0</v>
      </c>
      <c r="I5" s="60">
        <v>23090</v>
      </c>
      <c r="J5" s="60">
        <v>17580</v>
      </c>
      <c r="K5" s="60">
        <v>2610</v>
      </c>
      <c r="L5" s="65">
        <f t="shared" si="0"/>
        <v>159330</v>
      </c>
      <c r="M5" s="132" t="s">
        <v>854</v>
      </c>
      <c r="N5" s="133" t="s">
        <v>859</v>
      </c>
      <c r="O5" s="132" t="s">
        <v>864</v>
      </c>
      <c r="P5" s="74"/>
    </row>
    <row r="6" spans="1:18">
      <c r="A6" s="132" t="s">
        <v>865</v>
      </c>
      <c r="B6" s="59"/>
      <c r="C6" s="59"/>
      <c r="D6" s="59"/>
      <c r="E6" s="59"/>
      <c r="F6" s="59"/>
      <c r="G6" s="60">
        <v>200000</v>
      </c>
      <c r="H6" s="60">
        <v>0</v>
      </c>
      <c r="I6" s="60">
        <v>13400</v>
      </c>
      <c r="J6" s="60">
        <v>11770</v>
      </c>
      <c r="K6" s="60">
        <v>4340</v>
      </c>
      <c r="L6" s="65">
        <f t="shared" si="0"/>
        <v>174830</v>
      </c>
      <c r="M6" s="132" t="s">
        <v>854</v>
      </c>
      <c r="N6" s="133" t="s">
        <v>860</v>
      </c>
      <c r="O6" s="132" t="s">
        <v>865</v>
      </c>
      <c r="P6" s="74"/>
    </row>
    <row r="7" spans="1:18">
      <c r="L7" s="94">
        <f>L2+L3+L4+L5+L6</f>
        <v>782770</v>
      </c>
      <c r="N7" s="37"/>
      <c r="P7" s="74"/>
    </row>
    <row r="8" spans="1:18">
      <c r="L8"/>
      <c r="N8" s="37"/>
      <c r="P8" s="74"/>
    </row>
    <row r="9" spans="1:18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134"/>
      <c r="O9" s="75"/>
      <c r="P9" s="75"/>
    </row>
    <row r="10" spans="1:18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135"/>
      <c r="L10" s="75"/>
      <c r="M10" s="75"/>
      <c r="N10" s="75"/>
      <c r="O10" s="75"/>
      <c r="P10" s="75"/>
      <c r="Q10" s="75"/>
      <c r="R10" s="74"/>
    </row>
    <row r="11" spans="1:18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</row>
    <row r="12" spans="1:18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</row>
    <row r="13" spans="1:18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</row>
    <row r="14" spans="1:18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134"/>
      <c r="M14" s="75"/>
      <c r="N14" s="75"/>
      <c r="O14" s="75"/>
      <c r="P14" s="75"/>
    </row>
    <row r="15" spans="1:18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134"/>
      <c r="M15" s="75"/>
      <c r="N15" s="75"/>
      <c r="O15" s="75"/>
      <c r="P15" s="75"/>
    </row>
    <row r="16" spans="1:18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134"/>
      <c r="M16" s="75"/>
      <c r="N16" s="75"/>
      <c r="O16" s="75"/>
      <c r="P16" s="75"/>
    </row>
    <row r="17" spans="1:16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134"/>
      <c r="M17" s="75"/>
      <c r="N17" s="75"/>
      <c r="O17" s="75"/>
      <c r="P17" s="75"/>
    </row>
    <row r="18" spans="1:16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134"/>
      <c r="M18" s="75"/>
      <c r="N18" s="75"/>
      <c r="O18" s="75"/>
      <c r="P18" s="75"/>
    </row>
    <row r="19" spans="1:16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134"/>
      <c r="M19" s="75"/>
      <c r="N19" s="75"/>
      <c r="O19" s="75"/>
      <c r="P19" s="75"/>
    </row>
    <row r="20" spans="1:16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134"/>
      <c r="M20" s="75"/>
      <c r="N20" s="75"/>
      <c r="O20" s="75"/>
      <c r="P20" s="75"/>
    </row>
    <row r="30" spans="1:16">
      <c r="L30" s="37" t="s">
        <v>820</v>
      </c>
    </row>
  </sheetData>
  <phoneticPr fontId="1" type="noConversion"/>
  <conditionalFormatting sqref="L4:L6">
    <cfRule type="expression" dxfId="76" priority="96">
      <formula>$K10="중도퇴사"</formula>
    </cfRule>
    <cfRule type="expression" dxfId="75" priority="97">
      <formula>$K10="미입사"</formula>
    </cfRule>
  </conditionalFormatting>
  <conditionalFormatting sqref="L4:L6">
    <cfRule type="expression" dxfId="74" priority="95">
      <formula>$K10="중도입사"</formula>
    </cfRule>
  </conditionalFormatting>
  <conditionalFormatting sqref="L6">
    <cfRule type="expression" dxfId="73" priority="93">
      <formula>$K12="중도퇴사"</formula>
    </cfRule>
    <cfRule type="expression" dxfId="72" priority="94">
      <formula>$K12="미입사"</formula>
    </cfRule>
  </conditionalFormatting>
  <conditionalFormatting sqref="L6">
    <cfRule type="expression" dxfId="71" priority="92">
      <formula>$K12="중도입사"</formula>
    </cfRule>
  </conditionalFormatting>
  <conditionalFormatting sqref="M4:M5">
    <cfRule type="expression" dxfId="70" priority="20">
      <formula>$K13="중도입사"</formula>
    </cfRule>
  </conditionalFormatting>
  <conditionalFormatting sqref="A7">
    <cfRule type="expression" dxfId="63" priority="84">
      <formula>$K14="중도퇴사"</formula>
    </cfRule>
    <cfRule type="expression" dxfId="62" priority="85">
      <formula>$K14="미입사"</formula>
    </cfRule>
  </conditionalFormatting>
  <conditionalFormatting sqref="A7">
    <cfRule type="expression" dxfId="61" priority="83">
      <formula>$K14="중도입사"</formula>
    </cfRule>
  </conditionalFormatting>
  <conditionalFormatting sqref="A8:A9">
    <cfRule type="expression" dxfId="60" priority="81">
      <formula>$K15="중도퇴사"</formula>
    </cfRule>
    <cfRule type="expression" dxfId="59" priority="82">
      <formula>$K15="미입사"</formula>
    </cfRule>
  </conditionalFormatting>
  <conditionalFormatting sqref="A8:A9">
    <cfRule type="expression" dxfId="58" priority="80">
      <formula>$K15="중도입사"</formula>
    </cfRule>
  </conditionalFormatting>
  <conditionalFormatting sqref="M2:M3">
    <cfRule type="expression" dxfId="54" priority="59">
      <formula>$J2="중도퇴사"</formula>
    </cfRule>
    <cfRule type="expression" dxfId="53" priority="60">
      <formula>$J2="미입사"</formula>
    </cfRule>
  </conditionalFormatting>
  <conditionalFormatting sqref="M2:M3">
    <cfRule type="expression" dxfId="52" priority="58">
      <formula>$J2="중도입사"</formula>
    </cfRule>
  </conditionalFormatting>
  <conditionalFormatting sqref="M4">
    <cfRule type="expression" dxfId="51" priority="56">
      <formula>$J10="중도퇴사"</formula>
    </cfRule>
    <cfRule type="expression" dxfId="50" priority="57">
      <formula>$J10="미입사"</formula>
    </cfRule>
  </conditionalFormatting>
  <conditionalFormatting sqref="M4">
    <cfRule type="expression" dxfId="49" priority="55">
      <formula>$J10="중도입사"</formula>
    </cfRule>
  </conditionalFormatting>
  <conditionalFormatting sqref="M5">
    <cfRule type="expression" dxfId="48" priority="53">
      <formula>$J11="중도퇴사"</formula>
    </cfRule>
    <cfRule type="expression" dxfId="47" priority="54">
      <formula>$J11="미입사"</formula>
    </cfRule>
  </conditionalFormatting>
  <conditionalFormatting sqref="M5">
    <cfRule type="expression" dxfId="46" priority="52">
      <formula>$J11="중도입사"</formula>
    </cfRule>
  </conditionalFormatting>
  <conditionalFormatting sqref="M4">
    <cfRule type="expression" dxfId="45" priority="50">
      <formula>$J10="중도퇴사"</formula>
    </cfRule>
    <cfRule type="expression" dxfId="44" priority="51">
      <formula>$J10="미입사"</formula>
    </cfRule>
  </conditionalFormatting>
  <conditionalFormatting sqref="M4">
    <cfRule type="expression" dxfId="43" priority="49">
      <formula>$J10="중도입사"</formula>
    </cfRule>
  </conditionalFormatting>
  <conditionalFormatting sqref="M4">
    <cfRule type="expression" dxfId="42" priority="47">
      <formula>$J10="중도퇴사"</formula>
    </cfRule>
    <cfRule type="expression" dxfId="41" priority="48">
      <formula>$J10="미입사"</formula>
    </cfRule>
  </conditionalFormatting>
  <conditionalFormatting sqref="M4">
    <cfRule type="expression" dxfId="40" priority="46">
      <formula>$J10="중도입사"</formula>
    </cfRule>
  </conditionalFormatting>
  <conditionalFormatting sqref="M6">
    <cfRule type="expression" dxfId="39" priority="44">
      <formula>$J12="중도퇴사"</formula>
    </cfRule>
    <cfRule type="expression" dxfId="38" priority="45">
      <formula>$J12="미입사"</formula>
    </cfRule>
  </conditionalFormatting>
  <conditionalFormatting sqref="M6">
    <cfRule type="expression" dxfId="37" priority="43">
      <formula>$J12="중도입사"</formula>
    </cfRule>
  </conditionalFormatting>
  <conditionalFormatting sqref="M2:M3">
    <cfRule type="duplicateValues" dxfId="36" priority="42"/>
  </conditionalFormatting>
  <conditionalFormatting sqref="M2:M3">
    <cfRule type="duplicateValues" dxfId="35" priority="39"/>
    <cfRule type="duplicateValues" dxfId="34" priority="40"/>
    <cfRule type="duplicateValues" dxfId="33" priority="41"/>
  </conditionalFormatting>
  <conditionalFormatting sqref="M2:M3">
    <cfRule type="expression" dxfId="32" priority="37">
      <formula>$K2="중도퇴사"</formula>
    </cfRule>
    <cfRule type="expression" dxfId="31" priority="38">
      <formula>$K2="미입사"</formula>
    </cfRule>
  </conditionalFormatting>
  <conditionalFormatting sqref="M2:M3">
    <cfRule type="expression" dxfId="30" priority="36">
      <formula>$K2="중도입사"</formula>
    </cfRule>
  </conditionalFormatting>
  <conditionalFormatting sqref="M6">
    <cfRule type="expression" dxfId="29" priority="34">
      <formula>$K14="중도퇴사"</formula>
    </cfRule>
    <cfRule type="expression" dxfId="28" priority="35">
      <formula>$K14="미입사"</formula>
    </cfRule>
  </conditionalFormatting>
  <conditionalFormatting sqref="M6">
    <cfRule type="expression" dxfId="27" priority="33">
      <formula>$K14="중도입사"</formula>
    </cfRule>
  </conditionalFormatting>
  <conditionalFormatting sqref="M7">
    <cfRule type="expression" dxfId="26" priority="31">
      <formula>$K14="중도퇴사"</formula>
    </cfRule>
    <cfRule type="expression" dxfId="25" priority="32">
      <formula>$K14="미입사"</formula>
    </cfRule>
  </conditionalFormatting>
  <conditionalFormatting sqref="M7">
    <cfRule type="expression" dxfId="24" priority="30">
      <formula>$K14="중도입사"</formula>
    </cfRule>
  </conditionalFormatting>
  <conditionalFormatting sqref="M8:M9">
    <cfRule type="expression" dxfId="23" priority="28">
      <formula>$K15="중도퇴사"</formula>
    </cfRule>
    <cfRule type="expression" dxfId="22" priority="29">
      <formula>$K15="미입사"</formula>
    </cfRule>
  </conditionalFormatting>
  <conditionalFormatting sqref="M8:M9">
    <cfRule type="expression" dxfId="21" priority="27">
      <formula>$K15="중도입사"</formula>
    </cfRule>
  </conditionalFormatting>
  <conditionalFormatting sqref="M2:M3">
    <cfRule type="duplicateValues" dxfId="20" priority="26"/>
  </conditionalFormatting>
  <conditionalFormatting sqref="M2:M3">
    <cfRule type="duplicateValues" dxfId="19" priority="23"/>
    <cfRule type="duplicateValues" dxfId="18" priority="24"/>
    <cfRule type="duplicateValues" dxfId="17" priority="25"/>
  </conditionalFormatting>
  <conditionalFormatting sqref="M4:M5">
    <cfRule type="expression" dxfId="16" priority="21">
      <formula>$K13="중도퇴사"</formula>
    </cfRule>
    <cfRule type="expression" dxfId="15" priority="22">
      <formula>$K13="미입사"</formula>
    </cfRule>
  </conditionalFormatting>
  <conditionalFormatting sqref="N6">
    <cfRule type="expression" dxfId="8" priority="8">
      <formula>#REF!="중도퇴사"</formula>
    </cfRule>
    <cfRule type="expression" dxfId="7" priority="9">
      <formula>#REF!="미입사"</formula>
    </cfRule>
  </conditionalFormatting>
  <conditionalFormatting sqref="N6">
    <cfRule type="expression" dxfId="6" priority="7">
      <formula>#REF!="중도입사"</formula>
    </cfRule>
  </conditionalFormatting>
  <conditionalFormatting sqref="N4:N5">
    <cfRule type="expression" dxfId="2" priority="2">
      <formula>#REF!="중도퇴사"</formula>
    </cfRule>
    <cfRule type="expression" dxfId="1" priority="3">
      <formula>#REF!="미입사"</formula>
    </cfRule>
  </conditionalFormatting>
  <conditionalFormatting sqref="N4:N5">
    <cfRule type="expression" dxfId="0" priority="1">
      <formula>#REF!="중도입사"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게시용</vt:lpstr>
      <vt:lpstr>입퇴사자 정산</vt:lpstr>
      <vt:lpstr>환급대상자</vt:lpstr>
      <vt:lpstr>게시용!Print_Titles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2022-05-13T06:03:24Z</cp:lastPrinted>
  <dcterms:created xsi:type="dcterms:W3CDTF">2019-06-11T02:30:42Z</dcterms:created>
  <dcterms:modified xsi:type="dcterms:W3CDTF">2022-06-16T00:10:27Z</dcterms:modified>
</cp:coreProperties>
</file>