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G14" i="8"/>
  <c r="J12"/>
  <c r="J11"/>
  <c r="J10"/>
  <c r="J9"/>
  <c r="J8"/>
  <c r="J7"/>
  <c r="J6"/>
  <c r="J5"/>
  <c r="J4"/>
  <c r="J3"/>
  <c r="J2"/>
  <c r="H24" i="5"/>
  <c r="H22"/>
  <c r="E22"/>
  <c r="H21"/>
  <c r="E20"/>
  <c r="H19"/>
  <c r="E18"/>
  <c r="H17"/>
  <c r="E16"/>
  <c r="H15"/>
  <c r="E14"/>
  <c r="H13"/>
  <c r="E12"/>
  <c r="H11"/>
  <c r="E10"/>
  <c r="H9"/>
  <c r="E8"/>
  <c r="H7"/>
  <c r="E6"/>
  <c r="H5"/>
  <c r="E4"/>
  <c r="H3"/>
  <c r="E2"/>
  <c r="J14" i="8" l="1"/>
  <c r="I9" i="5"/>
  <c r="I8" s="1"/>
  <c r="I21"/>
  <c r="I20" s="1"/>
  <c r="I5"/>
  <c r="I4" s="1"/>
  <c r="I13"/>
  <c r="I12" s="1"/>
  <c r="I17"/>
  <c r="I16" s="1"/>
  <c r="I3"/>
  <c r="I2" s="1"/>
  <c r="I7"/>
  <c r="I6" s="1"/>
  <c r="I11"/>
  <c r="I10" s="1"/>
  <c r="I15"/>
  <c r="I14" s="1"/>
  <c r="I19"/>
  <c r="I18" s="1"/>
  <c r="I24"/>
  <c r="I22"/>
  <c r="I23" s="1"/>
  <c r="J3" i="7"/>
  <c r="D3" l="1"/>
  <c r="F3" l="1"/>
  <c r="H3" l="1"/>
  <c r="L3" l="1"/>
</calcChain>
</file>

<file path=xl/sharedStrings.xml><?xml version="1.0" encoding="utf-8"?>
<sst xmlns="http://schemas.openxmlformats.org/spreadsheetml/2006/main" count="937" uniqueCount="887">
  <si>
    <t>No.</t>
  </si>
  <si>
    <t>세대명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</si>
  <si>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</si>
  <si>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</si>
  <si>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</si>
  <si>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</si>
  <si>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</si>
  <si>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</si>
  <si>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</si>
  <si>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</si>
  <si>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</si>
  <si>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</si>
  <si>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</si>
  <si>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</si>
  <si>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</si>
  <si>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</si>
  <si>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</si>
  <si>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</si>
  <si>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</si>
  <si>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</si>
  <si>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</si>
  <si>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</si>
  <si>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</si>
  <si>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</si>
  <si>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</si>
  <si>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</si>
  <si>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</si>
  <si>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</si>
  <si>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</si>
  <si>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</si>
  <si>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</si>
  <si>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</si>
  <si>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</si>
  <si>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</si>
  <si>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</si>
  <si>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</si>
  <si>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</si>
  <si>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</si>
  <si>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</si>
  <si>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</si>
  <si>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</si>
  <si>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</si>
  <si>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</si>
  <si>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</si>
  <si>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</si>
  <si>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</si>
  <si>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</si>
  <si>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</si>
  <si>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</si>
  <si>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</si>
  <si>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</si>
  <si>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</si>
  <si>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</si>
  <si>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</si>
  <si>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</si>
  <si>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</si>
  <si>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</si>
  <si>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</si>
  <si>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</si>
  <si>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</si>
  <si>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</si>
  <si>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</si>
  <si>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</si>
  <si>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</si>
  <si>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</si>
  <si>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</si>
  <si>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</si>
  <si>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</si>
  <si>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</si>
  <si>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</si>
  <si>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</si>
  <si>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</si>
  <si>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</si>
  <si>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</si>
  <si>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</si>
  <si>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</si>
  <si>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</si>
  <si>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</si>
  <si>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</si>
  <si>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</si>
  <si>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</si>
  <si>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</si>
  <si>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</si>
  <si>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</si>
  <si>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</si>
  <si>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</si>
  <si>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</si>
  <si>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</si>
  <si>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</si>
  <si>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</si>
  <si>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</si>
  <si>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</si>
  <si>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</si>
  <si>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</si>
  <si>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</si>
  <si>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</si>
  <si>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</si>
  <si>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</si>
  <si>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</si>
  <si>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</si>
  <si>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</si>
  <si>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</si>
  <si>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</si>
  <si>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</si>
  <si>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</si>
  <si>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</si>
  <si>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</si>
  <si>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</si>
  <si>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</si>
  <si>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</si>
  <si>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</si>
  <si>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</si>
  <si>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</si>
  <si>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</si>
  <si>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</si>
  <si>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</si>
  <si>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</si>
  <si>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</si>
  <si>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</si>
  <si>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</si>
  <si>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</si>
  <si>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</si>
  <si>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</si>
  <si>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</si>
  <si>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</si>
  <si>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</si>
  <si>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</si>
  <si>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</si>
  <si>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</si>
  <si>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</si>
  <si>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</si>
  <si>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</si>
  <si>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</si>
  <si>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</si>
  <si>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</si>
  <si>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</si>
  <si>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</si>
  <si>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</si>
  <si>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</si>
  <si>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</si>
  <si>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</si>
  <si>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</si>
  <si>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</si>
  <si>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</si>
  <si>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</si>
  <si>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</si>
  <si>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</si>
  <si>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</si>
  <si>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</si>
  <si>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</si>
  <si>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</si>
  <si>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</si>
  <si>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</si>
  <si>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</si>
  <si>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</si>
  <si>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</si>
  <si>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</si>
  <si>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</si>
  <si>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</si>
  <si>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</si>
  <si>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</si>
  <si>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</si>
  <si>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</si>
  <si>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</si>
  <si>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</si>
  <si>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</si>
  <si>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</si>
  <si>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</si>
  <si>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</si>
  <si>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</si>
  <si>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</si>
  <si>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</si>
  <si>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</si>
  <si>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</si>
  <si>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</si>
  <si>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</si>
  <si>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</si>
  <si>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</si>
  <si>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</si>
  <si>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</si>
  <si>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</si>
  <si>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</si>
  <si>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</si>
  <si>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</si>
  <si>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</si>
  <si>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</si>
  <si>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</si>
  <si>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</si>
  <si>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</si>
  <si>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</si>
  <si>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</si>
  <si>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</si>
  <si>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</si>
  <si>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</si>
  <si>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</si>
  <si>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</si>
  <si>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</si>
  <si>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</si>
  <si>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</si>
  <si>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</si>
  <si>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</si>
  <si>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</si>
  <si>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</si>
  <si>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</si>
  <si>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</si>
  <si>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</si>
  <si>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</si>
  <si>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</si>
  <si>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</si>
  <si>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</si>
  <si>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</si>
  <si>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</si>
  <si>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</si>
  <si>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</si>
  <si>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</si>
  <si>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</si>
  <si>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</si>
  <si>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</si>
  <si>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</si>
  <si>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</si>
  <si>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</si>
  <si>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</si>
  <si>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</si>
  <si>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</si>
  <si>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</si>
  <si>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</si>
  <si>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</si>
  <si>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</si>
  <si>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</si>
  <si>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</si>
  <si>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</si>
  <si>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</si>
  <si>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</si>
  <si>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</si>
  <si>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</si>
  <si>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</si>
  <si>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</si>
  <si>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</si>
  <si>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</si>
  <si>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</si>
  <si>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</si>
  <si>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</si>
  <si>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</si>
  <si>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</si>
  <si>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</si>
  <si>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</si>
  <si>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</si>
  <si>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</si>
  <si>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</si>
  <si>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</si>
  <si>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</si>
  <si>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</si>
  <si>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</si>
  <si>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</si>
  <si>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</si>
  <si>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</si>
  <si>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</si>
  <si>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</si>
  <si>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</si>
  <si>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</si>
  <si>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</si>
  <si>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</si>
  <si>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</si>
  <si>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</si>
  <si>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</si>
  <si>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</si>
  <si>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</si>
  <si>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</si>
  <si>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</si>
  <si>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</si>
  <si>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</si>
  <si>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</si>
  <si>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</si>
  <si>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</si>
  <si>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</si>
  <si>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</si>
  <si>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</si>
  <si>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</si>
  <si>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</si>
  <si>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</si>
  <si>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</si>
  <si>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</si>
  <si>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</si>
  <si>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</si>
  <si>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</si>
  <si>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</si>
  <si>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</si>
  <si>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</si>
  <si>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</si>
  <si>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</si>
  <si>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</si>
  <si>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</si>
  <si>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</si>
  <si>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</si>
  <si>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</si>
  <si>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</si>
  <si>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</si>
  <si>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</si>
  <si>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</si>
  <si>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</si>
  <si>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</si>
  <si>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</si>
  <si>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</si>
  <si>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</si>
  <si>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</si>
  <si>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</si>
  <si>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</si>
  <si>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</si>
  <si>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</si>
  <si>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</si>
  <si>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</si>
  <si>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</si>
  <si>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</si>
  <si>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</si>
  <si>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</si>
  <si>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</si>
  <si>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</si>
  <si>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</si>
  <si>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</si>
  <si>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</si>
  <si>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</si>
  <si>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</si>
  <si>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</si>
  <si>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</si>
  <si>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</si>
  <si>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</si>
  <si>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</si>
  <si>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</si>
  <si>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</si>
  <si>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</si>
  <si>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</si>
  <si>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</si>
  <si>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</si>
  <si>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</si>
  <si>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</si>
  <si>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</si>
  <si>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</si>
  <si>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</si>
  <si>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</si>
  <si>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</si>
  <si>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</si>
  <si>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</si>
  <si>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</si>
  <si>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</si>
  <si>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</si>
  <si>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</si>
  <si>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</si>
  <si>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</si>
  <si>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</si>
  <si>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</si>
  <si>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</si>
  <si>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</si>
  <si>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</si>
  <si>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</si>
  <si>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</si>
  <si>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</si>
  <si>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</si>
  <si>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</si>
  <si>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</si>
  <si>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</si>
  <si>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</si>
  <si>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</si>
  <si>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</si>
  <si>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</si>
  <si>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</si>
  <si>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</si>
  <si>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</si>
  <si>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</si>
  <si>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</si>
  <si>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</si>
  <si>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</si>
  <si>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</si>
  <si>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</si>
  <si>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</si>
  <si>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</si>
  <si>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</si>
  <si>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</si>
  <si>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</si>
  <si>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</si>
  <si>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</si>
  <si>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</si>
  <si>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</si>
  <si>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</si>
  <si>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</si>
  <si>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</si>
  <si>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</si>
  <si>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</si>
  <si>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</si>
  <si>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</si>
  <si>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</si>
  <si>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</si>
  <si>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</si>
  <si>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</si>
  <si>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</si>
  <si>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</si>
  <si>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</si>
  <si>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</si>
  <si>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</si>
  <si>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</si>
  <si>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</si>
  <si>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</si>
  <si>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</si>
  <si>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</si>
  <si>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</si>
  <si>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</si>
  <si>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</si>
  <si>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</si>
  <si>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</si>
  <si>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</si>
  <si>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</si>
  <si>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</si>
  <si>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</si>
  <si>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</si>
  <si>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</si>
  <si>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</si>
  <si>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</si>
  <si>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</si>
  <si>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</si>
  <si>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</si>
  <si>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</si>
  <si>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</si>
  <si>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</si>
  <si>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</si>
  <si>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</si>
  <si>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</si>
  <si>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</si>
  <si>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</si>
  <si>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</si>
  <si>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</si>
  <si>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</si>
  <si>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</si>
  <si>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</si>
  <si>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</si>
  <si>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</si>
  <si>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</si>
  <si>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</si>
  <si>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</si>
  <si>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</si>
  <si>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</si>
  <si>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</si>
  <si>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</si>
  <si>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</si>
  <si>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</si>
  <si>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</si>
  <si>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</si>
  <si>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</si>
  <si>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</si>
  <si>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</si>
  <si>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</si>
  <si>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</si>
  <si>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</si>
  <si>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</si>
  <si>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</si>
  <si>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</si>
  <si>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</si>
  <si>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</si>
  <si>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</si>
  <si>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</si>
  <si>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</si>
  <si>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</si>
  <si>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</si>
  <si>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</si>
  <si>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</si>
  <si>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</si>
  <si>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</si>
  <si>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</si>
  <si>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</si>
  <si>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</si>
  <si>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</si>
  <si>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</si>
  <si>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</si>
  <si>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</si>
  <si>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</si>
  <si>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</si>
  <si>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</si>
  <si>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</si>
  <si>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</si>
  <si>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</si>
  <si>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</si>
  <si>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</si>
  <si>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</si>
  <si>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</si>
  <si>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</si>
  <si>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</si>
  <si>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</si>
  <si>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</si>
  <si>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</si>
  <si>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</si>
  <si>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</si>
  <si>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</si>
  <si>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</si>
  <si>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</si>
  <si>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</si>
  <si>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</si>
  <si>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</si>
  <si>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</si>
  <si>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</si>
  <si>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</si>
  <si>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</si>
  <si>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</si>
  <si>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</si>
  <si>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</si>
  <si>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</si>
  <si>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</si>
  <si>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</si>
  <si>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</si>
  <si>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</si>
  <si>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</si>
  <si>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</si>
  <si>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</si>
  <si>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</si>
  <si>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</si>
  <si>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</si>
  <si>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</si>
  <si>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</si>
  <si>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</si>
  <si>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</si>
  <si>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</si>
  <si>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</si>
  <si>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</si>
  <si>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</si>
  <si>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</si>
  <si>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</si>
  <si>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</si>
  <si>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</si>
  <si>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</si>
  <si>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</si>
  <si>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</si>
  <si>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</si>
  <si>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</si>
  <si>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</si>
  <si>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</si>
  <si>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</si>
  <si>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</si>
  <si>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</si>
  <si>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</si>
  <si>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</si>
  <si>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</si>
  <si>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</si>
  <si>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</si>
  <si>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</si>
  <si>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</si>
  <si>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</si>
  <si>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</si>
  <si>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</si>
  <si>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</si>
  <si>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</si>
  <si>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</si>
  <si>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</si>
  <si>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</si>
  <si>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</si>
  <si>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</si>
  <si>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</si>
  <si>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</si>
  <si>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</si>
  <si>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</si>
  <si>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</si>
  <si>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</si>
  <si>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</si>
  <si>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</si>
  <si>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</si>
  <si>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</si>
  <si>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</si>
  <si>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</si>
  <si>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</si>
  <si>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</si>
  <si>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</si>
  <si>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</si>
  <si>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</si>
  <si>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</si>
  <si>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</si>
  <si>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</si>
  <si>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</si>
  <si>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</si>
  <si>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</si>
  <si>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</si>
  <si>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</si>
  <si>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</si>
  <si>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</si>
  <si>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</si>
  <si>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</si>
  <si>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</si>
  <si>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</si>
  <si>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</si>
  <si>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</si>
  <si>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</si>
  <si>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</si>
  <si>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</si>
  <si>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</si>
  <si>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</si>
  <si>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</si>
  <si>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</si>
  <si>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</si>
  <si>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</si>
  <si>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</si>
  <si>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</si>
  <si>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</si>
  <si>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</si>
  <si>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</si>
  <si>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</si>
  <si>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</si>
  <si>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</si>
  <si>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</si>
  <si>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</si>
  <si>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</si>
  <si>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</si>
  <si>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</si>
  <si>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</si>
  <si>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</si>
  <si>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</si>
  <si>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</si>
  <si>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</si>
  <si>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</si>
  <si>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</si>
  <si>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</si>
  <si>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</si>
  <si>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</si>
  <si>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</si>
  <si>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</si>
  <si>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</si>
  <si>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</si>
  <si>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</si>
  <si>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</si>
  <si>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</si>
  <si>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</si>
  <si>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</si>
  <si>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</si>
  <si>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</si>
  <si>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</si>
  <si>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</si>
  <si>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</si>
  <si>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</si>
  <si>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</si>
  <si>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</si>
  <si>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</si>
  <si>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</si>
  <si>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</si>
  <si>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</si>
  <si>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</si>
  <si>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</si>
  <si>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</si>
  <si>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</si>
  <si>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</si>
  <si>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</si>
  <si>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</si>
  <si>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</si>
  <si>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</si>
  <si>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</si>
  <si>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</si>
  <si>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</si>
  <si>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</si>
  <si>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</si>
  <si>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</si>
  <si>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</si>
  <si>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</si>
  <si>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</si>
  <si>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</si>
  <si>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</si>
  <si>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</si>
  <si>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</si>
  <si>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</si>
  <si>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</si>
  <si>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</si>
  <si>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</si>
  <si>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</si>
  <si>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</si>
  <si>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</si>
  <si>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</si>
  <si>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</si>
  <si>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</si>
  <si>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</si>
  <si>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</si>
  <si>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</si>
  <si>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</si>
  <si>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</si>
  <si>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</si>
  <si>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</si>
  <si>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</si>
  <si>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</si>
  <si>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</si>
  <si>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</si>
  <si>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</si>
  <si>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</si>
  <si>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</si>
  <si>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</si>
  <si>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</si>
  <si>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</si>
  <si>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</si>
  <si>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</si>
  <si>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</si>
  <si>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</si>
  <si>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</si>
  <si>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</si>
  <si>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</si>
  <si>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</si>
  <si>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</si>
  <si>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</si>
  <si>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</si>
  <si>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</si>
  <si>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</si>
  <si>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</si>
  <si>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</si>
  <si>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</si>
  <si>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</si>
  <si>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</si>
  <si>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</si>
  <si>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</si>
  <si>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</si>
  <si>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</si>
  <si>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</si>
  <si>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</si>
  <si>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</si>
  <si>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</si>
  <si>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</si>
  <si>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</si>
  <si>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</si>
  <si>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</si>
  <si>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</si>
  <si>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</si>
  <si>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</si>
  <si>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</si>
  <si>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</si>
  <si>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</si>
  <si>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</si>
  <si>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</si>
  <si>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</si>
  <si>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</si>
  <si>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</si>
  <si>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</si>
  <si>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</si>
  <si>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</si>
  <si>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</si>
  <si>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</si>
  <si>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</si>
  <si>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</si>
  <si>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</si>
  <si>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</si>
  <si>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</si>
  <si>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</si>
  <si>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</si>
  <si>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</si>
  <si>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</si>
  <si>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</si>
  <si>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</si>
  <si>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</si>
  <si>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</si>
  <si>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</si>
  <si>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</si>
  <si>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</si>
  <si>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</si>
  <si>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</si>
  <si>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</si>
  <si>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</si>
  <si>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</si>
  <si>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</si>
  <si>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</si>
  <si>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</si>
  <si>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</si>
  <si>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</si>
  <si>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</si>
  <si>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</si>
  <si>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</si>
  <si>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</si>
  <si>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</si>
  <si>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</si>
  <si>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</si>
  <si>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</si>
  <si>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</si>
  <si>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</si>
  <si>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</si>
  <si>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</si>
  <si>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</si>
  <si>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</si>
  <si>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</si>
  <si>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</si>
  <si>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</si>
  <si>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</si>
  <si>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</si>
  <si>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</si>
  <si>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</si>
  <si>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</si>
  <si>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</si>
  <si>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</si>
  <si>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</si>
  <si>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</si>
  <si>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</si>
  <si>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</si>
  <si>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</si>
  <si>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</si>
  <si>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</si>
  <si>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</si>
  <si>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</si>
  <si>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</si>
  <si>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</si>
  <si>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</si>
  <si>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</si>
  <si>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</si>
  <si>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</si>
  <si>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</si>
  <si>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</si>
  <si>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</si>
  <si>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</si>
  <si>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</si>
  <si>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선납금액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</si>
  <si>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</si>
  <si>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</si>
  <si>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</si>
  <si>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</si>
  <si>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</si>
  <si>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</si>
  <si>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</si>
  <si>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</si>
  <si>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거주일
비율</t>
    <phoneticPr fontId="1" type="noConversion"/>
  </si>
  <si>
    <t>1인거주
일수</t>
    <phoneticPr fontId="1" type="noConversion"/>
  </si>
  <si>
    <t>비 고</t>
    <phoneticPr fontId="1" type="noConversion"/>
  </si>
  <si>
    <t>남-101</t>
  </si>
  <si>
    <t>남-102</t>
  </si>
  <si>
    <t>남-103</t>
  </si>
  <si>
    <t>요금합계</t>
    <phoneticPr fontId="1" type="noConversion"/>
  </si>
  <si>
    <t>1인 납부금</t>
    <phoneticPr fontId="1" type="noConversion"/>
  </si>
  <si>
    <t>`</t>
    <phoneticPr fontId="1" type="noConversion"/>
  </si>
  <si>
    <t>1</t>
  </si>
  <si>
    <t>여-814</t>
  </si>
  <si>
    <t>3월 요금</t>
    <phoneticPr fontId="1" type="noConversion"/>
  </si>
  <si>
    <t>이름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</si>
  <si>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</si>
  <si>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</si>
  <si>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</si>
  <si>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납부비용</t>
    <phoneticPr fontId="1" type="noConversion"/>
  </si>
  <si>
    <t>30%할인
금액</t>
    <phoneticPr fontId="1" type="noConversion"/>
  </si>
  <si>
    <t>선납금액</t>
    <phoneticPr fontId="1" type="noConversion"/>
  </si>
  <si>
    <t>환급액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</si>
  <si>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</si>
  <si>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</si>
  <si>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</si>
  <si>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남-613</t>
    <phoneticPr fontId="1" type="noConversion"/>
  </si>
  <si>
    <t>거주자</t>
    <phoneticPr fontId="1" type="noConversion"/>
  </si>
  <si>
    <t>중도퇴실자</t>
    <phoneticPr fontId="1" type="noConversion"/>
  </si>
  <si>
    <t>남-907</t>
    <phoneticPr fontId="1" type="noConversion"/>
  </si>
  <si>
    <t>남-1009</t>
    <phoneticPr fontId="1" type="noConversion"/>
  </si>
  <si>
    <t>남-1116</t>
    <phoneticPr fontId="1" type="noConversion"/>
  </si>
  <si>
    <t>남-1206</t>
    <phoneticPr fontId="1" type="noConversion"/>
  </si>
  <si>
    <t>남-1308</t>
    <phoneticPr fontId="1" type="noConversion"/>
  </si>
  <si>
    <t>남-1309</t>
    <phoneticPr fontId="1" type="noConversion"/>
  </si>
  <si>
    <t>남-1310</t>
    <phoneticPr fontId="1" type="noConversion"/>
  </si>
  <si>
    <t>여-516</t>
    <phoneticPr fontId="1" type="noConversion"/>
  </si>
  <si>
    <t>여-812</t>
    <phoneticPr fontId="1" type="noConversion"/>
  </si>
  <si>
    <t>여-913</t>
    <phoneticPr fontId="1" type="noConversion"/>
  </si>
  <si>
    <t>중도입사자</t>
    <phoneticPr fontId="1" type="noConversion"/>
  </si>
  <si>
    <t>퇴실</t>
    <phoneticPr fontId="1" type="noConversion"/>
  </si>
  <si>
    <t>8월요금</t>
    <phoneticPr fontId="1" type="noConversion"/>
  </si>
  <si>
    <t>9월요금</t>
    <phoneticPr fontId="1" type="noConversion"/>
  </si>
  <si>
    <t>인재</t>
    <phoneticPr fontId="1" type="noConversion"/>
  </si>
  <si>
    <t>미래</t>
    <phoneticPr fontId="1" type="noConversion"/>
  </si>
  <si>
    <t>미래</t>
    <phoneticPr fontId="1" type="noConversion"/>
  </si>
  <si>
    <t>이*준</t>
    <phoneticPr fontId="1" type="noConversion"/>
  </si>
  <si>
    <t>김*한</t>
    <phoneticPr fontId="1" type="noConversion"/>
  </si>
  <si>
    <t>신*하</t>
    <phoneticPr fontId="1" type="noConversion"/>
  </si>
  <si>
    <t>최*근</t>
    <phoneticPr fontId="1" type="noConversion"/>
  </si>
  <si>
    <t>양*기</t>
    <phoneticPr fontId="1" type="noConversion"/>
  </si>
  <si>
    <t>한*석</t>
    <phoneticPr fontId="1" type="noConversion"/>
  </si>
  <si>
    <t>홍*현</t>
    <phoneticPr fontId="1" type="noConversion"/>
  </si>
  <si>
    <t>양*정</t>
    <phoneticPr fontId="1" type="noConversion"/>
  </si>
  <si>
    <t>윤*은</t>
    <phoneticPr fontId="1" type="noConversion"/>
  </si>
  <si>
    <t>남*주</t>
    <phoneticPr fontId="1" type="noConversion"/>
  </si>
  <si>
    <t>최*현</t>
    <phoneticPr fontId="1" type="noConversion"/>
  </si>
  <si>
    <t>이*준</t>
    <phoneticPr fontId="1" type="noConversion"/>
  </si>
  <si>
    <t>채*기</t>
    <phoneticPr fontId="1" type="noConversion"/>
  </si>
  <si>
    <t>김*한</t>
    <phoneticPr fontId="1" type="noConversion"/>
  </si>
  <si>
    <t>전*찬</t>
    <phoneticPr fontId="1" type="noConversion"/>
  </si>
  <si>
    <t>신*하</t>
    <phoneticPr fontId="1" type="noConversion"/>
  </si>
  <si>
    <t>이*열</t>
    <phoneticPr fontId="1" type="noConversion"/>
  </si>
  <si>
    <t>최*광</t>
    <phoneticPr fontId="1" type="noConversion"/>
  </si>
  <si>
    <t>최*근</t>
    <phoneticPr fontId="1" type="noConversion"/>
  </si>
  <si>
    <t>이*진</t>
    <phoneticPr fontId="1" type="noConversion"/>
  </si>
  <si>
    <t>양*기</t>
    <phoneticPr fontId="1" type="noConversion"/>
  </si>
  <si>
    <t>오*석</t>
    <phoneticPr fontId="1" type="noConversion"/>
  </si>
  <si>
    <t>한*석</t>
    <phoneticPr fontId="1" type="noConversion"/>
  </si>
  <si>
    <t>박*이</t>
    <phoneticPr fontId="1" type="noConversion"/>
  </si>
  <si>
    <t>홍*현</t>
    <phoneticPr fontId="1" type="noConversion"/>
  </si>
  <si>
    <t>김*진</t>
    <phoneticPr fontId="1" type="noConversion"/>
  </si>
  <si>
    <t>양*정</t>
    <phoneticPr fontId="1" type="noConversion"/>
  </si>
  <si>
    <t>김*아</t>
    <phoneticPr fontId="1" type="noConversion"/>
  </si>
  <si>
    <t>윤*은</t>
    <phoneticPr fontId="1" type="noConversion"/>
  </si>
  <si>
    <t>송*혜</t>
    <phoneticPr fontId="1" type="noConversion"/>
  </si>
  <si>
    <t>손*은</t>
    <phoneticPr fontId="1" type="noConversion"/>
  </si>
  <si>
    <t>남*주</t>
    <phoneticPr fontId="1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</si>
</sst>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  <numFmt numFmtId="181" formatCode="&quot;₩&quot;#,##0_);[Red]\(&quot;₩&quot;#,##0\)"/>
  </numFmts>
  <fonts count="2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굴림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5" tint="0.3999755851924192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1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0"/>
    <xf numFmtId="41" fontId="24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9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42" fontId="14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  <xf numFmtId="179" fontId="2" fillId="2" borderId="15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80" fontId="0" fillId="0" borderId="1" xfId="0" applyNumberFormat="1" applyBorder="1"/>
    <xf numFmtId="49" fontId="9" fillId="0" borderId="0" xfId="0" applyNumberFormat="1" applyFont="1" applyFill="1"/>
    <xf numFmtId="176" fontId="4" fillId="0" borderId="21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180" fontId="16" fillId="0" borderId="1" xfId="0" applyNumberFormat="1" applyFont="1" applyBorder="1"/>
    <xf numFmtId="49" fontId="4" fillId="2" borderId="2" xfId="0" applyNumberFormat="1" applyFont="1" applyFill="1" applyBorder="1" applyAlignment="1">
      <alignment horizontal="center" vertical="center"/>
    </xf>
    <xf numFmtId="42" fontId="17" fillId="0" borderId="14" xfId="0" applyNumberFormat="1" applyFont="1" applyFill="1" applyBorder="1" applyAlignment="1">
      <alignment horizontal="right" vertical="center"/>
    </xf>
    <xf numFmtId="42" fontId="16" fillId="0" borderId="0" xfId="0" applyNumberFormat="1" applyFont="1" applyFill="1"/>
    <xf numFmtId="42" fontId="20" fillId="0" borderId="16" xfId="0" applyNumberFormat="1" applyFont="1" applyFill="1" applyBorder="1"/>
    <xf numFmtId="42" fontId="20" fillId="0" borderId="0" xfId="0" applyNumberFormat="1" applyFont="1" applyFill="1"/>
    <xf numFmtId="0" fontId="0" fillId="0" borderId="0" xfId="0" applyBorder="1"/>
    <xf numFmtId="0" fontId="0" fillId="3" borderId="0" xfId="0" applyFill="1" applyBorder="1"/>
    <xf numFmtId="49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23" fillId="0" borderId="21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4" fillId="2" borderId="31" xfId="0" applyNumberFormat="1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49" fontId="19" fillId="5" borderId="1" xfId="0" applyNumberFormat="1" applyFont="1" applyFill="1" applyBorder="1" applyAlignment="1">
      <alignment horizontal="center" vertical="center" wrapText="1"/>
    </xf>
    <xf numFmtId="49" fontId="0" fillId="3" borderId="0" xfId="0" applyNumberFormat="1" applyFill="1" applyBorder="1"/>
    <xf numFmtId="176" fontId="4" fillId="0" borderId="15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23" fillId="0" borderId="33" xfId="0" applyNumberFormat="1" applyFont="1" applyFill="1" applyBorder="1" applyAlignment="1">
      <alignment horizontal="right" vertical="center"/>
    </xf>
    <xf numFmtId="181" fontId="0" fillId="0" borderId="1" xfId="0" applyNumberFormat="1" applyBorder="1"/>
    <xf numFmtId="180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horizontal="center"/>
    </xf>
    <xf numFmtId="181" fontId="0" fillId="0" borderId="1" xfId="0" applyNumberFormat="1" applyBorder="1" applyAlignment="1">
      <alignment horizontal="left"/>
    </xf>
    <xf numFmtId="0" fontId="0" fillId="5" borderId="1" xfId="0" applyFill="1" applyBorder="1"/>
    <xf numFmtId="49" fontId="0" fillId="5" borderId="1" xfId="0" applyNumberFormat="1" applyFill="1" applyBorder="1"/>
    <xf numFmtId="180" fontId="0" fillId="0" borderId="0" xfId="0" applyNumberFormat="1"/>
    <xf numFmtId="180" fontId="16" fillId="3" borderId="0" xfId="2" applyNumberFormat="1" applyFont="1" applyFill="1" applyBorder="1" applyAlignment="1" applyProtection="1">
      <alignment horizontal="right" vertical="center"/>
      <protection locked="0"/>
    </xf>
    <xf numFmtId="177" fontId="6" fillId="2" borderId="2" xfId="0" applyNumberFormat="1" applyFont="1" applyFill="1" applyBorder="1" applyAlignment="1">
      <alignment horizontal="center" vertical="center"/>
    </xf>
    <xf numFmtId="42" fontId="15" fillId="2" borderId="25" xfId="0" applyNumberFormat="1" applyFont="1" applyFill="1" applyBorder="1" applyAlignment="1">
      <alignment horizontal="center" vertical="center"/>
    </xf>
    <xf numFmtId="42" fontId="15" fillId="2" borderId="26" xfId="0" applyNumberFormat="1" applyFont="1" applyFill="1" applyBorder="1" applyAlignment="1">
      <alignment horizontal="center" vertical="center"/>
    </xf>
    <xf numFmtId="178" fontId="7" fillId="2" borderId="20" xfId="0" applyNumberFormat="1" applyFont="1" applyFill="1" applyBorder="1" applyAlignment="1">
      <alignment horizontal="center" vertical="center" wrapText="1"/>
    </xf>
    <xf numFmtId="178" fontId="7" fillId="2" borderId="27" xfId="0" applyNumberFormat="1" applyFont="1" applyFill="1" applyBorder="1" applyAlignment="1">
      <alignment horizontal="center" vertical="center"/>
    </xf>
    <xf numFmtId="42" fontId="20" fillId="2" borderId="5" xfId="0" applyNumberFormat="1" applyFont="1" applyFill="1" applyBorder="1" applyAlignment="1">
      <alignment horizontal="center" vertical="center"/>
    </xf>
    <xf numFmtId="42" fontId="20" fillId="2" borderId="2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</cellXfs>
  <cellStyles count="3">
    <cellStyle name="Normal" xfId="1"/>
    <cellStyle name="쉼표 [0]" xfId="2" builtinId="6"/>
    <cellStyle name="표준" xfId="0" builtinId="0"/>
  </cellStyles>
  <dxfs count="7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4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P4" sqref="P4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4.77734375" style="27" bestFit="1" customWidth="1"/>
    <col min="16" max="16384" width="8.88671875" style="11"/>
  </cols>
  <sheetData>
    <row r="1" spans="1:15" s="6" customFormat="1" ht="14.25" hidden="1" customHeight="1" thickBot="1">
      <c r="A1" s="35"/>
      <c r="B1" s="36"/>
      <c r="C1" s="37"/>
      <c r="D1" s="38" t="s">
        <v>793</v>
      </c>
      <c r="E1" s="37"/>
      <c r="F1" s="38" t="s">
        <v>793</v>
      </c>
      <c r="G1" s="37"/>
      <c r="H1" s="38" t="s">
        <v>793</v>
      </c>
      <c r="I1" s="37"/>
      <c r="J1" s="38" t="s">
        <v>793</v>
      </c>
      <c r="K1" s="37"/>
      <c r="L1" s="38" t="s">
        <v>793</v>
      </c>
      <c r="M1" s="39"/>
      <c r="N1" s="40"/>
      <c r="O1" s="41"/>
    </row>
    <row r="2" spans="1:15" s="6" customFormat="1" ht="14.25" hidden="1" customHeight="1" thickBot="1">
      <c r="A2" s="42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43"/>
      <c r="N2" s="44"/>
      <c r="O2" s="45"/>
    </row>
    <row r="3" spans="1:15" s="6" customFormat="1" ht="14.25" hidden="1" customHeight="1" thickBot="1">
      <c r="A3" s="42"/>
      <c r="B3" s="8"/>
      <c r="C3" s="9"/>
      <c r="D3" s="10" t="e">
        <f>#REF!</f>
        <v>#REF!</v>
      </c>
      <c r="E3" s="9"/>
      <c r="F3" s="10" t="e">
        <f>#REF!</f>
        <v>#REF!</v>
      </c>
      <c r="G3" s="9"/>
      <c r="H3" s="10" t="e">
        <f>#REF!</f>
        <v>#REF!</v>
      </c>
      <c r="I3" s="9"/>
      <c r="J3" s="10" t="e">
        <f>#REF!</f>
        <v>#REF!</v>
      </c>
      <c r="K3" s="9"/>
      <c r="L3" s="10" t="e">
        <f>#REF!</f>
        <v>#REF!</v>
      </c>
      <c r="M3" s="43"/>
      <c r="N3" s="44"/>
      <c r="O3" s="45"/>
    </row>
    <row r="4" spans="1:15">
      <c r="A4" s="110" t="s">
        <v>0</v>
      </c>
      <c r="B4" s="112" t="s">
        <v>1</v>
      </c>
      <c r="C4" s="103" t="s">
        <v>804</v>
      </c>
      <c r="D4" s="103"/>
      <c r="E4" s="103" t="s">
        <v>805</v>
      </c>
      <c r="F4" s="103"/>
      <c r="G4" s="103" t="s">
        <v>806</v>
      </c>
      <c r="H4" s="103"/>
      <c r="I4" s="103" t="s">
        <v>807</v>
      </c>
      <c r="J4" s="103"/>
      <c r="K4" s="103" t="s">
        <v>808</v>
      </c>
      <c r="L4" s="103"/>
      <c r="M4" s="104" t="s">
        <v>818</v>
      </c>
      <c r="N4" s="106" t="s">
        <v>809</v>
      </c>
      <c r="O4" s="108" t="s">
        <v>819</v>
      </c>
    </row>
    <row r="5" spans="1:15" ht="14.25" thickBot="1">
      <c r="A5" s="111"/>
      <c r="B5" s="113"/>
      <c r="C5" s="12" t="s">
        <v>795</v>
      </c>
      <c r="D5" s="13" t="s">
        <v>794</v>
      </c>
      <c r="E5" s="12" t="s">
        <v>795</v>
      </c>
      <c r="F5" s="13" t="s">
        <v>794</v>
      </c>
      <c r="G5" s="12" t="s">
        <v>795</v>
      </c>
      <c r="H5" s="13" t="s">
        <v>794</v>
      </c>
      <c r="I5" s="12" t="s">
        <v>795</v>
      </c>
      <c r="J5" s="13" t="s">
        <v>794</v>
      </c>
      <c r="K5" s="12" t="s">
        <v>811</v>
      </c>
      <c r="L5" s="13" t="s">
        <v>810</v>
      </c>
      <c r="M5" s="105"/>
      <c r="N5" s="107"/>
      <c r="O5" s="109"/>
    </row>
    <row r="6" spans="1:15" ht="14.25" thickTop="1">
      <c r="A6" s="14" t="s">
        <v>821</v>
      </c>
      <c r="B6" s="15" t="s">
        <v>815</v>
      </c>
      <c r="C6" s="17">
        <v>4.3</v>
      </c>
      <c r="D6" s="16">
        <v>486.19156736938589</v>
      </c>
      <c r="E6" s="17">
        <v>0.21</v>
      </c>
      <c r="F6" s="16">
        <v>561.68764192139736</v>
      </c>
      <c r="G6" s="17">
        <v>0.06</v>
      </c>
      <c r="H6" s="16">
        <v>378.0023278519451</v>
      </c>
      <c r="I6" s="17">
        <v>0</v>
      </c>
      <c r="J6" s="16">
        <v>0</v>
      </c>
      <c r="K6" s="17">
        <v>0</v>
      </c>
      <c r="L6" s="16">
        <v>0</v>
      </c>
      <c r="M6" s="63">
        <v>1430</v>
      </c>
      <c r="N6" s="18">
        <v>1</v>
      </c>
      <c r="O6" s="65">
        <v>1430</v>
      </c>
    </row>
    <row r="7" spans="1:15">
      <c r="A7" s="19" t="s">
        <v>2</v>
      </c>
      <c r="B7" s="20" t="s">
        <v>816</v>
      </c>
      <c r="C7" s="17">
        <v>5.5</v>
      </c>
      <c r="D7" s="16">
        <v>621.87293500735404</v>
      </c>
      <c r="E7" s="17">
        <v>7.0000000000000007E-2</v>
      </c>
      <c r="F7" s="16">
        <v>187.22921397379912</v>
      </c>
      <c r="G7" s="17">
        <v>0</v>
      </c>
      <c r="H7" s="16">
        <v>0</v>
      </c>
      <c r="I7" s="17">
        <v>0</v>
      </c>
      <c r="J7" s="16">
        <v>0</v>
      </c>
      <c r="K7" s="17">
        <v>0</v>
      </c>
      <c r="L7" s="16">
        <v>0</v>
      </c>
      <c r="M7" s="63">
        <v>810</v>
      </c>
      <c r="N7" s="21">
        <v>1</v>
      </c>
      <c r="O7" s="65">
        <v>810</v>
      </c>
    </row>
    <row r="8" spans="1:15">
      <c r="A8" s="19" t="s">
        <v>3</v>
      </c>
      <c r="B8" s="20" t="s">
        <v>817</v>
      </c>
      <c r="C8" s="17">
        <v>34.9</v>
      </c>
      <c r="D8" s="16">
        <v>3946.0664421375736</v>
      </c>
      <c r="E8" s="17">
        <v>4.22</v>
      </c>
      <c r="F8" s="16">
        <v>11287.246899563317</v>
      </c>
      <c r="G8" s="17">
        <v>1.9</v>
      </c>
      <c r="H8" s="16">
        <v>11970.073715311595</v>
      </c>
      <c r="I8" s="17">
        <v>0</v>
      </c>
      <c r="J8" s="16">
        <v>0</v>
      </c>
      <c r="K8" s="17">
        <v>11.083333333333334</v>
      </c>
      <c r="L8" s="16">
        <v>1999.2598850877894</v>
      </c>
      <c r="M8" s="63">
        <v>29200</v>
      </c>
      <c r="N8" s="21">
        <v>1</v>
      </c>
      <c r="O8" s="65">
        <v>29200</v>
      </c>
    </row>
    <row r="9" spans="1:15">
      <c r="A9" s="19" t="s">
        <v>4</v>
      </c>
      <c r="B9" s="20" t="s">
        <v>5</v>
      </c>
      <c r="C9" s="17">
        <v>34.799999999999997</v>
      </c>
      <c r="D9" s="16">
        <v>3934.7596615010762</v>
      </c>
      <c r="E9" s="17">
        <v>3.9799999999999995</v>
      </c>
      <c r="F9" s="16">
        <v>10645.318165938863</v>
      </c>
      <c r="G9" s="17">
        <v>0.95</v>
      </c>
      <c r="H9" s="16">
        <v>5985.0368576557976</v>
      </c>
      <c r="I9" s="17">
        <v>0</v>
      </c>
      <c r="J9" s="16">
        <v>0</v>
      </c>
      <c r="K9" s="17">
        <v>319.46666666666664</v>
      </c>
      <c r="L9" s="16">
        <v>57626.787184004126</v>
      </c>
      <c r="M9" s="63">
        <v>78190</v>
      </c>
      <c r="N9" s="21">
        <v>1</v>
      </c>
      <c r="O9" s="65">
        <v>78190</v>
      </c>
    </row>
    <row r="10" spans="1:15">
      <c r="A10" s="19" t="s">
        <v>6</v>
      </c>
      <c r="B10" s="20" t="s">
        <v>7</v>
      </c>
      <c r="C10" s="17">
        <v>16.3</v>
      </c>
      <c r="D10" s="16">
        <v>1843.0052437490676</v>
      </c>
      <c r="E10" s="17">
        <v>2.2799999999999998</v>
      </c>
      <c r="F10" s="16">
        <v>6098.3229694323136</v>
      </c>
      <c r="G10" s="17">
        <v>0.65</v>
      </c>
      <c r="H10" s="16">
        <v>4095.025218396072</v>
      </c>
      <c r="I10" s="17">
        <v>0</v>
      </c>
      <c r="J10" s="16">
        <v>0</v>
      </c>
      <c r="K10" s="17">
        <v>0</v>
      </c>
      <c r="L10" s="16">
        <v>0</v>
      </c>
      <c r="M10" s="63">
        <v>12040</v>
      </c>
      <c r="N10" s="21">
        <v>1</v>
      </c>
      <c r="O10" s="65">
        <v>12040</v>
      </c>
    </row>
    <row r="11" spans="1:15">
      <c r="A11" s="19" t="s">
        <v>8</v>
      </c>
      <c r="B11" s="20" t="s">
        <v>9</v>
      </c>
      <c r="C11" s="17">
        <v>10.6</v>
      </c>
      <c r="D11" s="16">
        <v>1198.5187474687186</v>
      </c>
      <c r="E11" s="17">
        <v>0.98</v>
      </c>
      <c r="F11" s="16">
        <v>2621.2089956331874</v>
      </c>
      <c r="G11" s="17">
        <v>0.15</v>
      </c>
      <c r="H11" s="16">
        <v>945.00581962986269</v>
      </c>
      <c r="I11" s="17">
        <v>0</v>
      </c>
      <c r="J11" s="16">
        <v>0</v>
      </c>
      <c r="K11" s="17">
        <v>28.233333333333334</v>
      </c>
      <c r="L11" s="16">
        <v>5092.8514967499477</v>
      </c>
      <c r="M11" s="63">
        <v>9860</v>
      </c>
      <c r="N11" s="21">
        <v>1</v>
      </c>
      <c r="O11" s="65">
        <v>9860</v>
      </c>
    </row>
    <row r="12" spans="1:15">
      <c r="A12" s="19" t="s">
        <v>10</v>
      </c>
      <c r="B12" s="20" t="s">
        <v>11</v>
      </c>
      <c r="C12" s="17">
        <v>21.1</v>
      </c>
      <c r="D12" s="16">
        <v>2385.7307143009402</v>
      </c>
      <c r="E12" s="17">
        <v>2.9899999999999998</v>
      </c>
      <c r="F12" s="16">
        <v>7997.3621397379902</v>
      </c>
      <c r="G12" s="17">
        <v>0.59</v>
      </c>
      <c r="H12" s="16">
        <v>3717.0228905441268</v>
      </c>
      <c r="I12" s="17">
        <v>0</v>
      </c>
      <c r="J12" s="16">
        <v>0</v>
      </c>
      <c r="K12" s="17">
        <v>99.1</v>
      </c>
      <c r="L12" s="16">
        <v>17876.08913794285</v>
      </c>
      <c r="M12" s="63">
        <v>31980</v>
      </c>
      <c r="N12" s="21">
        <v>1</v>
      </c>
      <c r="O12" s="65">
        <v>31980</v>
      </c>
    </row>
    <row r="13" spans="1:15">
      <c r="A13" s="19" t="s">
        <v>12</v>
      </c>
      <c r="B13" s="20" t="s">
        <v>13</v>
      </c>
      <c r="C13" s="17">
        <v>27.6</v>
      </c>
      <c r="D13" s="16">
        <v>3120.6714556732677</v>
      </c>
      <c r="E13" s="17">
        <v>4.63</v>
      </c>
      <c r="F13" s="16">
        <v>12383.875152838427</v>
      </c>
      <c r="G13" s="17">
        <v>1.94</v>
      </c>
      <c r="H13" s="16">
        <v>12222.075267212891</v>
      </c>
      <c r="I13" s="17">
        <v>0</v>
      </c>
      <c r="J13" s="16">
        <v>0</v>
      </c>
      <c r="K13" s="17">
        <v>274.96666666666664</v>
      </c>
      <c r="L13" s="16">
        <v>49599.683585230596</v>
      </c>
      <c r="M13" s="63">
        <v>77330</v>
      </c>
      <c r="N13" s="21">
        <v>1</v>
      </c>
      <c r="O13" s="65">
        <v>77330</v>
      </c>
    </row>
    <row r="14" spans="1:15">
      <c r="A14" s="19" t="s">
        <v>14</v>
      </c>
      <c r="B14" s="20" t="s">
        <v>15</v>
      </c>
      <c r="C14" s="17">
        <v>22</v>
      </c>
      <c r="D14" s="16">
        <v>2487.4917400294162</v>
      </c>
      <c r="E14" s="17">
        <v>1.17</v>
      </c>
      <c r="F14" s="16">
        <v>3129.4025764192138</v>
      </c>
      <c r="G14" s="17">
        <v>0.2</v>
      </c>
      <c r="H14" s="16">
        <v>1260.0077595064838</v>
      </c>
      <c r="I14" s="17">
        <v>0</v>
      </c>
      <c r="J14" s="16">
        <v>0</v>
      </c>
      <c r="K14" s="17">
        <v>18.916666666666668</v>
      </c>
      <c r="L14" s="16">
        <v>3412.2706309393097</v>
      </c>
      <c r="M14" s="63">
        <v>10290</v>
      </c>
      <c r="N14" s="21">
        <v>2</v>
      </c>
      <c r="O14" s="65">
        <v>5150</v>
      </c>
    </row>
    <row r="15" spans="1:15">
      <c r="A15" s="19" t="s">
        <v>16</v>
      </c>
      <c r="B15" s="20" t="s">
        <v>17</v>
      </c>
      <c r="C15" s="17">
        <v>9.8000000000000007</v>
      </c>
      <c r="D15" s="16">
        <v>1108.0645023767399</v>
      </c>
      <c r="E15" s="17">
        <v>0</v>
      </c>
      <c r="F15" s="16">
        <v>0</v>
      </c>
      <c r="G15" s="17">
        <v>0</v>
      </c>
      <c r="H15" s="16">
        <v>0</v>
      </c>
      <c r="I15" s="17">
        <v>0</v>
      </c>
      <c r="J15" s="16">
        <v>0</v>
      </c>
      <c r="K15" s="17">
        <v>0</v>
      </c>
      <c r="L15" s="16">
        <v>0</v>
      </c>
      <c r="M15" s="63">
        <v>1110</v>
      </c>
      <c r="N15" s="21">
        <v>2</v>
      </c>
      <c r="O15" s="65">
        <v>560</v>
      </c>
    </row>
    <row r="16" spans="1:15">
      <c r="A16" s="19" t="s">
        <v>18</v>
      </c>
      <c r="B16" s="20" t="s">
        <v>19</v>
      </c>
      <c r="C16" s="17">
        <v>29.5</v>
      </c>
      <c r="D16" s="16">
        <v>3335.5002877667171</v>
      </c>
      <c r="E16" s="17">
        <v>6.33</v>
      </c>
      <c r="F16" s="16">
        <v>16930.870349344976</v>
      </c>
      <c r="G16" s="17">
        <v>1.81</v>
      </c>
      <c r="H16" s="16">
        <v>11403.070223533678</v>
      </c>
      <c r="I16" s="17">
        <v>0</v>
      </c>
      <c r="J16" s="16">
        <v>0</v>
      </c>
      <c r="K16" s="17">
        <v>74.349999999999994</v>
      </c>
      <c r="L16" s="16">
        <v>13411.576462220493</v>
      </c>
      <c r="M16" s="63">
        <v>45080</v>
      </c>
      <c r="N16" s="21">
        <v>2</v>
      </c>
      <c r="O16" s="65">
        <v>22540</v>
      </c>
    </row>
    <row r="17" spans="1:15">
      <c r="A17" s="19" t="s">
        <v>20</v>
      </c>
      <c r="B17" s="20" t="s">
        <v>21</v>
      </c>
      <c r="C17" s="17">
        <v>35.1</v>
      </c>
      <c r="D17" s="16">
        <v>3968.6800034105686</v>
      </c>
      <c r="E17" s="17">
        <v>3.7</v>
      </c>
      <c r="F17" s="16">
        <v>9896.4013100436678</v>
      </c>
      <c r="G17" s="17">
        <v>0.39</v>
      </c>
      <c r="H17" s="16">
        <v>2457.0151310376432</v>
      </c>
      <c r="I17" s="17">
        <v>0</v>
      </c>
      <c r="J17" s="16">
        <v>0</v>
      </c>
      <c r="K17" s="17">
        <v>17.45</v>
      </c>
      <c r="L17" s="16">
        <v>3147.7069168224289</v>
      </c>
      <c r="M17" s="63">
        <v>19470</v>
      </c>
      <c r="N17" s="21">
        <v>2</v>
      </c>
      <c r="O17" s="65">
        <v>9740</v>
      </c>
    </row>
    <row r="18" spans="1:15">
      <c r="A18" s="19" t="s">
        <v>22</v>
      </c>
      <c r="B18" s="20" t="s">
        <v>23</v>
      </c>
      <c r="C18" s="17">
        <v>46.7</v>
      </c>
      <c r="D18" s="16">
        <v>5280.2665572442611</v>
      </c>
      <c r="E18" s="17">
        <v>8.43</v>
      </c>
      <c r="F18" s="16">
        <v>22547.746768558951</v>
      </c>
      <c r="G18" s="17">
        <v>2.94</v>
      </c>
      <c r="H18" s="16">
        <v>18522.11406474531</v>
      </c>
      <c r="I18" s="17">
        <v>0</v>
      </c>
      <c r="J18" s="16">
        <v>0</v>
      </c>
      <c r="K18" s="17">
        <v>217.05</v>
      </c>
      <c r="L18" s="16">
        <v>39152.423283456061</v>
      </c>
      <c r="M18" s="63">
        <v>85500</v>
      </c>
      <c r="N18" s="21">
        <v>2</v>
      </c>
      <c r="O18" s="65">
        <v>42750</v>
      </c>
    </row>
    <row r="19" spans="1:15">
      <c r="A19" s="19" t="s">
        <v>24</v>
      </c>
      <c r="B19" s="20" t="s">
        <v>25</v>
      </c>
      <c r="C19" s="17">
        <v>36.1</v>
      </c>
      <c r="D19" s="16">
        <v>4081.747809775542</v>
      </c>
      <c r="E19" s="17">
        <v>6.9399999999999995</v>
      </c>
      <c r="F19" s="16">
        <v>18562.439213973797</v>
      </c>
      <c r="G19" s="17">
        <v>2.4700000000000002</v>
      </c>
      <c r="H19" s="16">
        <v>15561.095829905074</v>
      </c>
      <c r="I19" s="17">
        <v>0</v>
      </c>
      <c r="J19" s="16">
        <v>0</v>
      </c>
      <c r="K19" s="17">
        <v>46.116666666666667</v>
      </c>
      <c r="L19" s="16">
        <v>8318.7249654705465</v>
      </c>
      <c r="M19" s="63">
        <v>46520</v>
      </c>
      <c r="N19" s="21">
        <v>2</v>
      </c>
      <c r="O19" s="65">
        <v>23260</v>
      </c>
    </row>
    <row r="20" spans="1:15">
      <c r="A20" s="19" t="s">
        <v>26</v>
      </c>
      <c r="B20" s="20" t="s">
        <v>27</v>
      </c>
      <c r="C20" s="17">
        <v>30.3</v>
      </c>
      <c r="D20" s="16">
        <v>3425.954532858696</v>
      </c>
      <c r="E20" s="17">
        <v>4.96</v>
      </c>
      <c r="F20" s="16">
        <v>13266.527161572052</v>
      </c>
      <c r="G20" s="17">
        <v>1.61</v>
      </c>
      <c r="H20" s="16">
        <v>10143.062464027194</v>
      </c>
      <c r="I20" s="17">
        <v>0</v>
      </c>
      <c r="J20" s="16">
        <v>0</v>
      </c>
      <c r="K20" s="17">
        <v>166.06666666666666</v>
      </c>
      <c r="L20" s="16">
        <v>29955.82781205223</v>
      </c>
      <c r="M20" s="63">
        <v>56790</v>
      </c>
      <c r="N20" s="21">
        <v>2</v>
      </c>
      <c r="O20" s="65">
        <v>28400</v>
      </c>
    </row>
    <row r="21" spans="1:15">
      <c r="A21" s="19" t="s">
        <v>28</v>
      </c>
      <c r="B21" s="20" t="s">
        <v>29</v>
      </c>
      <c r="C21" s="17">
        <v>23.4</v>
      </c>
      <c r="D21" s="16">
        <v>2645.7866689403791</v>
      </c>
      <c r="E21" s="17">
        <v>1.9</v>
      </c>
      <c r="F21" s="16">
        <v>5081.9358078602618</v>
      </c>
      <c r="G21" s="17">
        <v>0.63</v>
      </c>
      <c r="H21" s="16">
        <v>3969.0244424454236</v>
      </c>
      <c r="I21" s="17">
        <v>0</v>
      </c>
      <c r="J21" s="16">
        <v>0</v>
      </c>
      <c r="K21" s="17">
        <v>178.96666666666667</v>
      </c>
      <c r="L21" s="16">
        <v>32282.785933943884</v>
      </c>
      <c r="M21" s="63">
        <v>43980</v>
      </c>
      <c r="N21" s="21">
        <v>2</v>
      </c>
      <c r="O21" s="65">
        <v>21990</v>
      </c>
    </row>
    <row r="22" spans="1:15">
      <c r="A22" s="19" t="s">
        <v>30</v>
      </c>
      <c r="B22" s="20" t="s">
        <v>31</v>
      </c>
      <c r="C22" s="17">
        <v>30.7</v>
      </c>
      <c r="D22" s="16">
        <v>3471.1816554046854</v>
      </c>
      <c r="E22" s="17">
        <v>5.3500000000000005</v>
      </c>
      <c r="F22" s="16">
        <v>14309.66135371179</v>
      </c>
      <c r="G22" s="17">
        <v>1.1599999999999999</v>
      </c>
      <c r="H22" s="16">
        <v>7308.0450051376047</v>
      </c>
      <c r="I22" s="17">
        <v>0</v>
      </c>
      <c r="J22" s="16">
        <v>0</v>
      </c>
      <c r="K22" s="17">
        <v>57.15</v>
      </c>
      <c r="L22" s="16">
        <v>10308.965633031623</v>
      </c>
      <c r="M22" s="63">
        <v>35400</v>
      </c>
      <c r="N22" s="21">
        <v>2</v>
      </c>
      <c r="O22" s="65">
        <v>17700</v>
      </c>
    </row>
    <row r="23" spans="1:15">
      <c r="A23" s="19" t="s">
        <v>32</v>
      </c>
      <c r="B23" s="20" t="s">
        <v>33</v>
      </c>
      <c r="C23" s="17">
        <v>21.5</v>
      </c>
      <c r="D23" s="16">
        <v>2430.9578368469297</v>
      </c>
      <c r="E23" s="17">
        <v>5.37</v>
      </c>
      <c r="F23" s="16">
        <v>14363.155414847161</v>
      </c>
      <c r="G23" s="17">
        <v>1.3</v>
      </c>
      <c r="H23" s="16">
        <v>8190.050436792144</v>
      </c>
      <c r="I23" s="17">
        <v>0</v>
      </c>
      <c r="J23" s="16">
        <v>0</v>
      </c>
      <c r="K23" s="17">
        <v>63.216666666666669</v>
      </c>
      <c r="L23" s="16">
        <v>11403.297359605993</v>
      </c>
      <c r="M23" s="63">
        <v>36390</v>
      </c>
      <c r="N23" s="21">
        <v>2</v>
      </c>
      <c r="O23" s="65">
        <v>18200</v>
      </c>
    </row>
    <row r="24" spans="1:15">
      <c r="A24" s="19" t="s">
        <v>34</v>
      </c>
      <c r="B24" s="20" t="s">
        <v>35</v>
      </c>
      <c r="C24" s="17">
        <v>21</v>
      </c>
      <c r="D24" s="16">
        <v>2374.4239336644428</v>
      </c>
      <c r="E24" s="17">
        <v>2.5099999999999998</v>
      </c>
      <c r="F24" s="16">
        <v>6713.5046724890817</v>
      </c>
      <c r="G24" s="17">
        <v>0.36</v>
      </c>
      <c r="H24" s="16">
        <v>2268.0139671116704</v>
      </c>
      <c r="I24" s="17">
        <v>0</v>
      </c>
      <c r="J24" s="16">
        <v>0</v>
      </c>
      <c r="K24" s="17">
        <v>195.21666666666667</v>
      </c>
      <c r="L24" s="16">
        <v>35214.031630125231</v>
      </c>
      <c r="M24" s="63">
        <v>46570</v>
      </c>
      <c r="N24" s="21">
        <v>2</v>
      </c>
      <c r="O24" s="65">
        <v>23290</v>
      </c>
    </row>
    <row r="25" spans="1:15">
      <c r="A25" s="19" t="s">
        <v>36</v>
      </c>
      <c r="B25" s="20" t="s">
        <v>37</v>
      </c>
      <c r="C25" s="17">
        <v>23.5</v>
      </c>
      <c r="D25" s="16">
        <v>2657.0934495768765</v>
      </c>
      <c r="E25" s="17">
        <v>3.6500000000000004</v>
      </c>
      <c r="F25" s="16">
        <v>9762.6661572052399</v>
      </c>
      <c r="G25" s="17">
        <v>0.93</v>
      </c>
      <c r="H25" s="16">
        <v>5859.0360817051496</v>
      </c>
      <c r="I25" s="17">
        <v>0</v>
      </c>
      <c r="J25" s="16">
        <v>0</v>
      </c>
      <c r="K25" s="17">
        <v>195.68333333333334</v>
      </c>
      <c r="L25" s="16">
        <v>35298.210993707871</v>
      </c>
      <c r="M25" s="63">
        <v>53580</v>
      </c>
      <c r="N25" s="21">
        <v>2</v>
      </c>
      <c r="O25" s="65">
        <v>26790</v>
      </c>
    </row>
    <row r="26" spans="1:15">
      <c r="A26" s="19" t="s">
        <v>38</v>
      </c>
      <c r="B26" s="20" t="s">
        <v>39</v>
      </c>
      <c r="C26" s="17">
        <v>30</v>
      </c>
      <c r="D26" s="16">
        <v>3392.034190949204</v>
      </c>
      <c r="E26" s="17">
        <v>6.11</v>
      </c>
      <c r="F26" s="16">
        <v>16342.435676855896</v>
      </c>
      <c r="G26" s="17">
        <v>1.86</v>
      </c>
      <c r="H26" s="16">
        <v>11718.072163410299</v>
      </c>
      <c r="I26" s="17">
        <v>0</v>
      </c>
      <c r="J26" s="16">
        <v>0</v>
      </c>
      <c r="K26" s="17">
        <v>273.36666666666667</v>
      </c>
      <c r="L26" s="16">
        <v>49311.068624375825</v>
      </c>
      <c r="M26" s="63">
        <v>80760</v>
      </c>
      <c r="N26" s="21">
        <v>2</v>
      </c>
      <c r="O26" s="65">
        <v>40380</v>
      </c>
    </row>
    <row r="27" spans="1:15">
      <c r="A27" s="19" t="s">
        <v>40</v>
      </c>
      <c r="B27" s="20" t="s">
        <v>41</v>
      </c>
      <c r="C27" s="17">
        <v>15.6</v>
      </c>
      <c r="D27" s="16">
        <v>1763.857779293586</v>
      </c>
      <c r="E27" s="17">
        <v>4.12</v>
      </c>
      <c r="F27" s="16">
        <v>11019.776593886463</v>
      </c>
      <c r="G27" s="17">
        <v>0.93</v>
      </c>
      <c r="H27" s="16">
        <v>5859.0360817051496</v>
      </c>
      <c r="I27" s="17">
        <v>0</v>
      </c>
      <c r="J27" s="16">
        <v>0</v>
      </c>
      <c r="K27" s="17">
        <v>77.166666666666671</v>
      </c>
      <c r="L27" s="16">
        <v>13919.659049558595</v>
      </c>
      <c r="M27" s="63">
        <v>32560</v>
      </c>
      <c r="N27" s="21">
        <v>2</v>
      </c>
      <c r="O27" s="65">
        <v>16280</v>
      </c>
    </row>
    <row r="28" spans="1:15">
      <c r="A28" s="19" t="s">
        <v>42</v>
      </c>
      <c r="B28" s="20" t="s">
        <v>43</v>
      </c>
      <c r="C28" s="17">
        <v>40.700000000000003</v>
      </c>
      <c r="D28" s="16">
        <v>4601.8597190544206</v>
      </c>
      <c r="E28" s="17">
        <v>0.99</v>
      </c>
      <c r="F28" s="16">
        <v>2647.9560262008731</v>
      </c>
      <c r="G28" s="17">
        <v>0.13</v>
      </c>
      <c r="H28" s="16">
        <v>819.0050436792144</v>
      </c>
      <c r="I28" s="17">
        <v>0</v>
      </c>
      <c r="J28" s="16">
        <v>0</v>
      </c>
      <c r="K28" s="17">
        <v>30.566666666666666</v>
      </c>
      <c r="L28" s="16">
        <v>5513.7483146631666</v>
      </c>
      <c r="M28" s="63">
        <v>13580</v>
      </c>
      <c r="N28" s="21">
        <v>1</v>
      </c>
      <c r="O28" s="65">
        <v>13580</v>
      </c>
    </row>
    <row r="29" spans="1:15">
      <c r="A29" s="19" t="s">
        <v>44</v>
      </c>
      <c r="B29" s="20" t="s">
        <v>45</v>
      </c>
      <c r="C29" s="17">
        <v>28.8</v>
      </c>
      <c r="D29" s="16">
        <v>3256.3528233112356</v>
      </c>
      <c r="E29" s="17">
        <v>4.24</v>
      </c>
      <c r="F29" s="16">
        <v>11340.740960698689</v>
      </c>
      <c r="G29" s="17">
        <v>1.23</v>
      </c>
      <c r="H29" s="16">
        <v>7749.0477209648743</v>
      </c>
      <c r="I29" s="17">
        <v>0.01</v>
      </c>
      <c r="J29" s="16">
        <v>918.78099999999995</v>
      </c>
      <c r="K29" s="17">
        <v>281.41666666666669</v>
      </c>
      <c r="L29" s="16">
        <v>50763.162646176432</v>
      </c>
      <c r="M29" s="63">
        <v>74030</v>
      </c>
      <c r="N29" s="21">
        <v>1</v>
      </c>
      <c r="O29" s="65">
        <v>74030</v>
      </c>
    </row>
    <row r="30" spans="1:15">
      <c r="A30" s="19" t="s">
        <v>46</v>
      </c>
      <c r="B30" s="20" t="s">
        <v>47</v>
      </c>
      <c r="C30" s="17">
        <v>24.2</v>
      </c>
      <c r="D30" s="16">
        <v>2736.2409140323575</v>
      </c>
      <c r="E30" s="17">
        <v>2.27</v>
      </c>
      <c r="F30" s="16">
        <v>6071.5759388646284</v>
      </c>
      <c r="G30" s="17">
        <v>0.49</v>
      </c>
      <c r="H30" s="16">
        <v>3087.0190107908847</v>
      </c>
      <c r="I30" s="17">
        <v>0</v>
      </c>
      <c r="J30" s="16">
        <v>0</v>
      </c>
      <c r="K30" s="17">
        <v>174.28333333333333</v>
      </c>
      <c r="L30" s="16">
        <v>31437.985892275206</v>
      </c>
      <c r="M30" s="63">
        <v>43330</v>
      </c>
      <c r="N30" s="21">
        <v>1</v>
      </c>
      <c r="O30" s="65">
        <v>43330</v>
      </c>
    </row>
    <row r="31" spans="1:15">
      <c r="A31" s="19" t="s">
        <v>48</v>
      </c>
      <c r="B31" s="20" t="s">
        <v>49</v>
      </c>
      <c r="C31" s="17">
        <v>33.700000000000003</v>
      </c>
      <c r="D31" s="16">
        <v>3810.3850744996062</v>
      </c>
      <c r="E31" s="17">
        <v>2.81</v>
      </c>
      <c r="F31" s="16">
        <v>7515.91558951965</v>
      </c>
      <c r="G31" s="17">
        <v>0.63</v>
      </c>
      <c r="H31" s="16">
        <v>3969.0244424454236</v>
      </c>
      <c r="I31" s="17">
        <v>0</v>
      </c>
      <c r="J31" s="16">
        <v>0</v>
      </c>
      <c r="K31" s="17">
        <v>0.13333333333333333</v>
      </c>
      <c r="L31" s="16">
        <v>24.051246737898218</v>
      </c>
      <c r="M31" s="63">
        <v>15320</v>
      </c>
      <c r="N31" s="21">
        <v>1</v>
      </c>
      <c r="O31" s="65">
        <v>15320</v>
      </c>
    </row>
    <row r="32" spans="1:15">
      <c r="A32" s="19" t="s">
        <v>50</v>
      </c>
      <c r="B32" s="20" t="s">
        <v>51</v>
      </c>
      <c r="C32" s="17">
        <v>12.2</v>
      </c>
      <c r="D32" s="16">
        <v>1379.4272376526762</v>
      </c>
      <c r="E32" s="17">
        <v>1.54</v>
      </c>
      <c r="F32" s="16">
        <v>4119.0427074235804</v>
      </c>
      <c r="G32" s="17">
        <v>0.72</v>
      </c>
      <c r="H32" s="16">
        <v>4536.0279342233407</v>
      </c>
      <c r="I32" s="17">
        <v>0</v>
      </c>
      <c r="J32" s="16">
        <v>0</v>
      </c>
      <c r="K32" s="17">
        <v>114.16666666666667</v>
      </c>
      <c r="L32" s="16">
        <v>20593.880019325348</v>
      </c>
      <c r="M32" s="63">
        <v>30630</v>
      </c>
      <c r="N32" s="21">
        <v>1</v>
      </c>
      <c r="O32" s="65">
        <v>30630</v>
      </c>
    </row>
    <row r="33" spans="1:15">
      <c r="A33" s="19" t="s">
        <v>52</v>
      </c>
      <c r="B33" s="20" t="s">
        <v>53</v>
      </c>
      <c r="C33" s="17">
        <v>39.9</v>
      </c>
      <c r="D33" s="16">
        <v>4511.4054739624407</v>
      </c>
      <c r="E33" s="17">
        <v>9.42</v>
      </c>
      <c r="F33" s="16">
        <v>25195.702794759825</v>
      </c>
      <c r="G33" s="17">
        <v>2.35</v>
      </c>
      <c r="H33" s="16">
        <v>14805.091174201183</v>
      </c>
      <c r="I33" s="17">
        <v>0</v>
      </c>
      <c r="J33" s="16">
        <v>0</v>
      </c>
      <c r="K33" s="17">
        <v>146.5</v>
      </c>
      <c r="L33" s="16">
        <v>26426.307353265667</v>
      </c>
      <c r="M33" s="63">
        <v>70940</v>
      </c>
      <c r="N33" s="21">
        <v>2</v>
      </c>
      <c r="O33" s="65">
        <v>35470</v>
      </c>
    </row>
    <row r="34" spans="1:15">
      <c r="A34" s="19" t="s">
        <v>54</v>
      </c>
      <c r="B34" s="20" t="s">
        <v>55</v>
      </c>
      <c r="C34" s="17">
        <v>42</v>
      </c>
      <c r="D34" s="16">
        <v>4748.8478673288855</v>
      </c>
      <c r="E34" s="17">
        <v>3.0500000000000003</v>
      </c>
      <c r="F34" s="16">
        <v>8157.8443231441051</v>
      </c>
      <c r="G34" s="17">
        <v>0.87</v>
      </c>
      <c r="H34" s="16">
        <v>5481.033753853204</v>
      </c>
      <c r="I34" s="17">
        <v>0</v>
      </c>
      <c r="J34" s="16">
        <v>0</v>
      </c>
      <c r="K34" s="17">
        <v>361.73333333333335</v>
      </c>
      <c r="L34" s="16">
        <v>65251.032399917865</v>
      </c>
      <c r="M34" s="63">
        <v>83640</v>
      </c>
      <c r="N34" s="21">
        <v>2</v>
      </c>
      <c r="O34" s="65">
        <v>41820</v>
      </c>
    </row>
    <row r="35" spans="1:15">
      <c r="A35" s="19" t="s">
        <v>56</v>
      </c>
      <c r="B35" s="20" t="s">
        <v>57</v>
      </c>
      <c r="C35" s="17">
        <v>40.6</v>
      </c>
      <c r="D35" s="16">
        <v>4590.5529384179226</v>
      </c>
      <c r="E35" s="17">
        <v>4.3000000000000007</v>
      </c>
      <c r="F35" s="16">
        <v>11501.223144104804</v>
      </c>
      <c r="G35" s="17">
        <v>1.1000000000000001</v>
      </c>
      <c r="H35" s="16">
        <v>6930.0426772856608</v>
      </c>
      <c r="I35" s="17">
        <v>0</v>
      </c>
      <c r="J35" s="16">
        <v>0</v>
      </c>
      <c r="K35" s="17">
        <v>25.033333333333335</v>
      </c>
      <c r="L35" s="16">
        <v>4515.6215750403908</v>
      </c>
      <c r="M35" s="63">
        <v>27540</v>
      </c>
      <c r="N35" s="21">
        <v>2</v>
      </c>
      <c r="O35" s="65">
        <v>13770</v>
      </c>
    </row>
    <row r="36" spans="1:15">
      <c r="A36" s="19" t="s">
        <v>58</v>
      </c>
      <c r="B36" s="20" t="s">
        <v>59</v>
      </c>
      <c r="C36" s="17">
        <v>30.6</v>
      </c>
      <c r="D36" s="16">
        <v>3459.874874768188</v>
      </c>
      <c r="E36" s="17">
        <v>7.95</v>
      </c>
      <c r="F36" s="16">
        <v>21263.889301310042</v>
      </c>
      <c r="G36" s="17">
        <v>1.92</v>
      </c>
      <c r="H36" s="16">
        <v>12096.074491262243</v>
      </c>
      <c r="I36" s="17">
        <v>0</v>
      </c>
      <c r="J36" s="16">
        <v>0</v>
      </c>
      <c r="K36" s="17">
        <v>5.95</v>
      </c>
      <c r="L36" s="16">
        <v>1073.2868856787079</v>
      </c>
      <c r="M36" s="63">
        <v>37890</v>
      </c>
      <c r="N36" s="21">
        <v>2</v>
      </c>
      <c r="O36" s="65">
        <v>18950</v>
      </c>
    </row>
    <row r="37" spans="1:15">
      <c r="A37" s="19" t="s">
        <v>60</v>
      </c>
      <c r="B37" s="20" t="s">
        <v>61</v>
      </c>
      <c r="C37" s="17">
        <v>22.5</v>
      </c>
      <c r="D37" s="16">
        <v>2544.0256432119031</v>
      </c>
      <c r="E37" s="17">
        <v>4.09</v>
      </c>
      <c r="F37" s="16">
        <v>10939.535502183406</v>
      </c>
      <c r="G37" s="17">
        <v>0.87</v>
      </c>
      <c r="H37" s="16">
        <v>5481.033753853204</v>
      </c>
      <c r="I37" s="17">
        <v>0</v>
      </c>
      <c r="J37" s="16">
        <v>0</v>
      </c>
      <c r="K37" s="17">
        <v>27.85</v>
      </c>
      <c r="L37" s="16">
        <v>5023.7041623784908</v>
      </c>
      <c r="M37" s="63">
        <v>23990</v>
      </c>
      <c r="N37" s="21">
        <v>2</v>
      </c>
      <c r="O37" s="65">
        <v>12000</v>
      </c>
    </row>
    <row r="38" spans="1:15">
      <c r="A38" s="19" t="s">
        <v>62</v>
      </c>
      <c r="B38" s="20" t="s">
        <v>63</v>
      </c>
      <c r="C38" s="17">
        <v>25.2</v>
      </c>
      <c r="D38" s="16">
        <v>2849.3087203973314</v>
      </c>
      <c r="E38" s="17">
        <v>3.85</v>
      </c>
      <c r="F38" s="16">
        <v>10297.606768558951</v>
      </c>
      <c r="G38" s="17">
        <v>1.25</v>
      </c>
      <c r="H38" s="16">
        <v>7875.0484969155232</v>
      </c>
      <c r="I38" s="17">
        <v>0</v>
      </c>
      <c r="J38" s="16">
        <v>0</v>
      </c>
      <c r="K38" s="17">
        <v>30.55</v>
      </c>
      <c r="L38" s="16">
        <v>5510.741908820929</v>
      </c>
      <c r="M38" s="63">
        <v>26530</v>
      </c>
      <c r="N38" s="21">
        <v>2</v>
      </c>
      <c r="O38" s="65">
        <v>13270</v>
      </c>
    </row>
    <row r="39" spans="1:15">
      <c r="A39" s="19" t="s">
        <v>64</v>
      </c>
      <c r="B39" s="20" t="s">
        <v>65</v>
      </c>
      <c r="C39" s="17">
        <v>19.600000000000001</v>
      </c>
      <c r="D39" s="16">
        <v>2216.1290047534799</v>
      </c>
      <c r="E39" s="17">
        <v>3.19</v>
      </c>
      <c r="F39" s="16">
        <v>8532.3027510917018</v>
      </c>
      <c r="G39" s="17">
        <v>0.87</v>
      </c>
      <c r="H39" s="16">
        <v>5481.033753853204</v>
      </c>
      <c r="I39" s="17">
        <v>0</v>
      </c>
      <c r="J39" s="16">
        <v>0</v>
      </c>
      <c r="K39" s="17">
        <v>12.516666666666667</v>
      </c>
      <c r="L39" s="16">
        <v>2257.8107875201954</v>
      </c>
      <c r="M39" s="63">
        <v>18490</v>
      </c>
      <c r="N39" s="21">
        <v>2</v>
      </c>
      <c r="O39" s="65">
        <v>9250</v>
      </c>
    </row>
    <row r="40" spans="1:15">
      <c r="A40" s="19" t="s">
        <v>66</v>
      </c>
      <c r="B40" s="20" t="s">
        <v>67</v>
      </c>
      <c r="C40" s="17">
        <v>59.6</v>
      </c>
      <c r="D40" s="16">
        <v>6738.841259352419</v>
      </c>
      <c r="E40" s="17">
        <v>3.41</v>
      </c>
      <c r="F40" s="16">
        <v>9120.7374235807856</v>
      </c>
      <c r="G40" s="17">
        <v>0.67</v>
      </c>
      <c r="H40" s="16">
        <v>4221.0259943467208</v>
      </c>
      <c r="I40" s="17">
        <v>0</v>
      </c>
      <c r="J40" s="16">
        <v>0</v>
      </c>
      <c r="K40" s="17">
        <v>238.06666666666666</v>
      </c>
      <c r="L40" s="16">
        <v>42943.501050517269</v>
      </c>
      <c r="M40" s="63">
        <v>63020</v>
      </c>
      <c r="N40" s="21">
        <v>2</v>
      </c>
      <c r="O40" s="65">
        <v>31510</v>
      </c>
    </row>
    <row r="41" spans="1:15">
      <c r="A41" s="19" t="s">
        <v>68</v>
      </c>
      <c r="B41" s="20" t="s">
        <v>69</v>
      </c>
      <c r="C41" s="17">
        <v>44.1</v>
      </c>
      <c r="D41" s="16">
        <v>4986.2902606953303</v>
      </c>
      <c r="E41" s="17">
        <v>3.41</v>
      </c>
      <c r="F41" s="16">
        <v>9120.7374235807856</v>
      </c>
      <c r="G41" s="17">
        <v>0.72</v>
      </c>
      <c r="H41" s="16">
        <v>4536.0279342233407</v>
      </c>
      <c r="I41" s="17">
        <v>0</v>
      </c>
      <c r="J41" s="16">
        <v>0</v>
      </c>
      <c r="K41" s="17">
        <v>153.61666666666667</v>
      </c>
      <c r="L41" s="16">
        <v>27710.042647900984</v>
      </c>
      <c r="M41" s="63">
        <v>46350</v>
      </c>
      <c r="N41" s="21">
        <v>2</v>
      </c>
      <c r="O41" s="65">
        <v>23180</v>
      </c>
    </row>
    <row r="42" spans="1:15">
      <c r="A42" s="19" t="s">
        <v>70</v>
      </c>
      <c r="B42" s="20" t="s">
        <v>71</v>
      </c>
      <c r="C42" s="17">
        <v>22</v>
      </c>
      <c r="D42" s="16">
        <v>2487.4917400294162</v>
      </c>
      <c r="E42" s="17">
        <v>3.22</v>
      </c>
      <c r="F42" s="16">
        <v>8612.5438427947593</v>
      </c>
      <c r="G42" s="17">
        <v>0.75</v>
      </c>
      <c r="H42" s="16">
        <v>4725.0290981493135</v>
      </c>
      <c r="I42" s="17">
        <v>0</v>
      </c>
      <c r="J42" s="16">
        <v>0</v>
      </c>
      <c r="K42" s="17">
        <v>47.4</v>
      </c>
      <c r="L42" s="16">
        <v>8550.2182153228168</v>
      </c>
      <c r="M42" s="63">
        <v>24380</v>
      </c>
      <c r="N42" s="21">
        <v>2</v>
      </c>
      <c r="O42" s="65">
        <v>12190</v>
      </c>
    </row>
    <row r="43" spans="1:15">
      <c r="A43" s="19" t="s">
        <v>72</v>
      </c>
      <c r="B43" s="20" t="s">
        <v>73</v>
      </c>
      <c r="C43" s="17">
        <v>24.3</v>
      </c>
      <c r="D43" s="16">
        <v>2747.5476946688555</v>
      </c>
      <c r="E43" s="17">
        <v>4.54</v>
      </c>
      <c r="F43" s="16">
        <v>12143.151877729257</v>
      </c>
      <c r="G43" s="17">
        <v>1.32</v>
      </c>
      <c r="H43" s="16">
        <v>8316.0512127427919</v>
      </c>
      <c r="I43" s="17">
        <v>0</v>
      </c>
      <c r="J43" s="16">
        <v>0</v>
      </c>
      <c r="K43" s="17">
        <v>148.9</v>
      </c>
      <c r="L43" s="16">
        <v>26859.229794547835</v>
      </c>
      <c r="M43" s="63">
        <v>50070</v>
      </c>
      <c r="N43" s="21">
        <v>2</v>
      </c>
      <c r="O43" s="65">
        <v>25040</v>
      </c>
    </row>
    <row r="44" spans="1:15">
      <c r="A44" s="19" t="s">
        <v>74</v>
      </c>
      <c r="B44" s="20" t="s">
        <v>75</v>
      </c>
      <c r="C44" s="17">
        <v>28.8</v>
      </c>
      <c r="D44" s="16">
        <v>3256.3528233112356</v>
      </c>
      <c r="E44" s="17">
        <v>8.43</v>
      </c>
      <c r="F44" s="16">
        <v>22547.746768558951</v>
      </c>
      <c r="G44" s="17">
        <v>2.66</v>
      </c>
      <c r="H44" s="16">
        <v>16758.103201436235</v>
      </c>
      <c r="I44" s="17">
        <v>0</v>
      </c>
      <c r="J44" s="16">
        <v>0</v>
      </c>
      <c r="K44" s="17">
        <v>170.25</v>
      </c>
      <c r="L44" s="16">
        <v>30710.435678453785</v>
      </c>
      <c r="M44" s="63">
        <v>73270</v>
      </c>
      <c r="N44" s="21">
        <v>2</v>
      </c>
      <c r="O44" s="65">
        <v>36640</v>
      </c>
    </row>
    <row r="45" spans="1:15">
      <c r="A45" s="19" t="s">
        <v>76</v>
      </c>
      <c r="B45" s="20" t="s">
        <v>77</v>
      </c>
      <c r="C45" s="17">
        <v>26</v>
      </c>
      <c r="D45" s="16">
        <v>2939.7629654893099</v>
      </c>
      <c r="E45" s="17">
        <v>7.24</v>
      </c>
      <c r="F45" s="16">
        <v>19364.850131004365</v>
      </c>
      <c r="G45" s="17">
        <v>2.35</v>
      </c>
      <c r="H45" s="16">
        <v>14805.091174201183</v>
      </c>
      <c r="I45" s="17">
        <v>0</v>
      </c>
      <c r="J45" s="16">
        <v>0</v>
      </c>
      <c r="K45" s="17">
        <v>110.35</v>
      </c>
      <c r="L45" s="16">
        <v>19905.413081453011</v>
      </c>
      <c r="M45" s="63">
        <v>57020</v>
      </c>
      <c r="N45" s="21">
        <v>2</v>
      </c>
      <c r="O45" s="65">
        <v>28510</v>
      </c>
    </row>
    <row r="46" spans="1:15">
      <c r="A46" s="19" t="s">
        <v>78</v>
      </c>
      <c r="B46" s="20" t="s">
        <v>79</v>
      </c>
      <c r="C46" s="17">
        <v>36.5</v>
      </c>
      <c r="D46" s="16">
        <v>4126.974932321531</v>
      </c>
      <c r="E46" s="17">
        <v>7.4300000000000006</v>
      </c>
      <c r="F46" s="16">
        <v>19873.043711790393</v>
      </c>
      <c r="G46" s="17">
        <v>1.7</v>
      </c>
      <c r="H46" s="16">
        <v>10710.06595580511</v>
      </c>
      <c r="I46" s="17">
        <v>0</v>
      </c>
      <c r="J46" s="16">
        <v>0</v>
      </c>
      <c r="K46" s="17">
        <v>35.43333333333333</v>
      </c>
      <c r="L46" s="16">
        <v>6391.6188205964509</v>
      </c>
      <c r="M46" s="63">
        <v>41100</v>
      </c>
      <c r="N46" s="21">
        <v>2</v>
      </c>
      <c r="O46" s="65">
        <v>20550</v>
      </c>
    </row>
    <row r="47" spans="1:15">
      <c r="A47" s="19" t="s">
        <v>80</v>
      </c>
      <c r="B47" s="20" t="s">
        <v>81</v>
      </c>
      <c r="C47" s="17">
        <v>38.5</v>
      </c>
      <c r="D47" s="16">
        <v>4353.1105450514788</v>
      </c>
      <c r="E47" s="17">
        <v>7.0399999999999991</v>
      </c>
      <c r="F47" s="16">
        <v>18829.909519650653</v>
      </c>
      <c r="G47" s="17">
        <v>2.3199999999999998</v>
      </c>
      <c r="H47" s="16">
        <v>14616.090010275209</v>
      </c>
      <c r="I47" s="17">
        <v>0</v>
      </c>
      <c r="J47" s="16">
        <v>0</v>
      </c>
      <c r="K47" s="17">
        <v>28.066666666666666</v>
      </c>
      <c r="L47" s="16">
        <v>5062.7874383275748</v>
      </c>
      <c r="M47" s="63">
        <v>42860</v>
      </c>
      <c r="N47" s="21">
        <v>2</v>
      </c>
      <c r="O47" s="65">
        <v>21430</v>
      </c>
    </row>
    <row r="48" spans="1:15">
      <c r="A48" s="19" t="s">
        <v>82</v>
      </c>
      <c r="B48" s="20" t="s">
        <v>83</v>
      </c>
      <c r="C48" s="17">
        <v>49.7</v>
      </c>
      <c r="D48" s="16">
        <v>5619.4699763391818</v>
      </c>
      <c r="E48" s="17">
        <v>2.2999999999999998</v>
      </c>
      <c r="F48" s="16">
        <v>6151.8170305676849</v>
      </c>
      <c r="G48" s="17">
        <v>0.26</v>
      </c>
      <c r="H48" s="16">
        <v>1638.0100873584288</v>
      </c>
      <c r="I48" s="17">
        <v>0</v>
      </c>
      <c r="J48" s="16">
        <v>0</v>
      </c>
      <c r="K48" s="17">
        <v>240.16666666666666</v>
      </c>
      <c r="L48" s="16">
        <v>43322.308186639166</v>
      </c>
      <c r="M48" s="63">
        <v>56730</v>
      </c>
      <c r="N48" s="21">
        <v>2</v>
      </c>
      <c r="O48" s="65">
        <v>28370</v>
      </c>
    </row>
    <row r="49" spans="1:15">
      <c r="A49" s="19" t="s">
        <v>84</v>
      </c>
      <c r="B49" s="20" t="s">
        <v>85</v>
      </c>
      <c r="C49" s="17">
        <v>17.3</v>
      </c>
      <c r="D49" s="16">
        <v>1956.0730501140411</v>
      </c>
      <c r="E49" s="17">
        <v>4.29</v>
      </c>
      <c r="F49" s="16">
        <v>11474.476113537117</v>
      </c>
      <c r="G49" s="17">
        <v>1.22</v>
      </c>
      <c r="H49" s="16">
        <v>7686.0473329895503</v>
      </c>
      <c r="I49" s="17">
        <v>0</v>
      </c>
      <c r="J49" s="16">
        <v>0</v>
      </c>
      <c r="K49" s="17">
        <v>31.05</v>
      </c>
      <c r="L49" s="16">
        <v>5600.9340840880477</v>
      </c>
      <c r="M49" s="63">
        <v>26720</v>
      </c>
      <c r="N49" s="21">
        <v>1</v>
      </c>
      <c r="O49" s="65">
        <v>26720</v>
      </c>
    </row>
    <row r="50" spans="1:15">
      <c r="A50" s="19" t="s">
        <v>86</v>
      </c>
      <c r="B50" s="20" t="s">
        <v>87</v>
      </c>
      <c r="C50" s="17">
        <v>13.2</v>
      </c>
      <c r="D50" s="16">
        <v>1492.4950440176497</v>
      </c>
      <c r="E50" s="17">
        <v>1.65</v>
      </c>
      <c r="F50" s="16">
        <v>4413.2600436681214</v>
      </c>
      <c r="G50" s="17">
        <v>0.49</v>
      </c>
      <c r="H50" s="16">
        <v>3087.0190107908847</v>
      </c>
      <c r="I50" s="17">
        <v>0</v>
      </c>
      <c r="J50" s="16">
        <v>0</v>
      </c>
      <c r="K50" s="17">
        <v>111.16666666666667</v>
      </c>
      <c r="L50" s="16">
        <v>20052.72696772264</v>
      </c>
      <c r="M50" s="63">
        <v>29050</v>
      </c>
      <c r="N50" s="21">
        <v>1</v>
      </c>
      <c r="O50" s="65">
        <v>29050</v>
      </c>
    </row>
    <row r="51" spans="1:15">
      <c r="A51" s="19" t="s">
        <v>88</v>
      </c>
      <c r="B51" s="20" t="s">
        <v>89</v>
      </c>
      <c r="C51" s="17">
        <v>17.5</v>
      </c>
      <c r="D51" s="16">
        <v>1978.6866113870356</v>
      </c>
      <c r="E51" s="17">
        <v>2.0499999999999998</v>
      </c>
      <c r="F51" s="16">
        <v>5483.1412663755455</v>
      </c>
      <c r="G51" s="17">
        <v>0.51</v>
      </c>
      <c r="H51" s="16">
        <v>3213.0197867415336</v>
      </c>
      <c r="I51" s="17">
        <v>0</v>
      </c>
      <c r="J51" s="16">
        <v>0</v>
      </c>
      <c r="K51" s="17">
        <v>106.5</v>
      </c>
      <c r="L51" s="16">
        <v>19210.933331896202</v>
      </c>
      <c r="M51" s="63">
        <v>29890</v>
      </c>
      <c r="N51" s="21">
        <v>1</v>
      </c>
      <c r="O51" s="65">
        <v>29890</v>
      </c>
    </row>
    <row r="52" spans="1:15">
      <c r="A52" s="19" t="s">
        <v>90</v>
      </c>
      <c r="B52" s="20" t="s">
        <v>91</v>
      </c>
      <c r="C52" s="17">
        <v>44.9</v>
      </c>
      <c r="D52" s="16">
        <v>5076.7445057873083</v>
      </c>
      <c r="E52" s="17">
        <v>2.76</v>
      </c>
      <c r="F52" s="16">
        <v>7382.1804366812221</v>
      </c>
      <c r="G52" s="17">
        <v>0.81</v>
      </c>
      <c r="H52" s="16">
        <v>5103.0314260012592</v>
      </c>
      <c r="I52" s="17">
        <v>0</v>
      </c>
      <c r="J52" s="16">
        <v>0</v>
      </c>
      <c r="K52" s="17">
        <v>74.45</v>
      </c>
      <c r="L52" s="16">
        <v>13429.614897273917</v>
      </c>
      <c r="M52" s="63">
        <v>30990</v>
      </c>
      <c r="N52" s="21">
        <v>1</v>
      </c>
      <c r="O52" s="65">
        <v>30990</v>
      </c>
    </row>
    <row r="53" spans="1:15">
      <c r="A53" s="19" t="s">
        <v>92</v>
      </c>
      <c r="B53" s="20" t="s">
        <v>93</v>
      </c>
      <c r="C53" s="17">
        <v>44.7</v>
      </c>
      <c r="D53" s="16">
        <v>5054.1309445143143</v>
      </c>
      <c r="E53" s="17">
        <v>3.63</v>
      </c>
      <c r="F53" s="16">
        <v>9709.1720960698676</v>
      </c>
      <c r="G53" s="17">
        <v>1.1000000000000001</v>
      </c>
      <c r="H53" s="16">
        <v>6930.0426772856608</v>
      </c>
      <c r="I53" s="17">
        <v>0</v>
      </c>
      <c r="J53" s="16">
        <v>0</v>
      </c>
      <c r="K53" s="17">
        <v>52.35</v>
      </c>
      <c r="L53" s="16">
        <v>9443.1207504672875</v>
      </c>
      <c r="M53" s="63">
        <v>31140</v>
      </c>
      <c r="N53" s="21">
        <v>1</v>
      </c>
      <c r="O53" s="65">
        <v>31140</v>
      </c>
    </row>
    <row r="54" spans="1:15">
      <c r="A54" s="19" t="s">
        <v>94</v>
      </c>
      <c r="B54" s="20" t="s">
        <v>95</v>
      </c>
      <c r="C54" s="17">
        <v>20.2</v>
      </c>
      <c r="D54" s="16">
        <v>2283.9696885724638</v>
      </c>
      <c r="E54" s="17">
        <v>3.6500000000000004</v>
      </c>
      <c r="F54" s="16">
        <v>9762.6661572052399</v>
      </c>
      <c r="G54" s="17">
        <v>1.01</v>
      </c>
      <c r="H54" s="16">
        <v>6363.0391855077423</v>
      </c>
      <c r="I54" s="17">
        <v>0</v>
      </c>
      <c r="J54" s="16">
        <v>0</v>
      </c>
      <c r="K54" s="17">
        <v>4.0999999999999996</v>
      </c>
      <c r="L54" s="16">
        <v>739.57583719037018</v>
      </c>
      <c r="M54" s="63">
        <v>19150</v>
      </c>
      <c r="N54" s="21">
        <v>2</v>
      </c>
      <c r="O54" s="65">
        <v>9580</v>
      </c>
    </row>
    <row r="55" spans="1:15">
      <c r="A55" s="19" t="s">
        <v>96</v>
      </c>
      <c r="B55" s="20" t="s">
        <v>97</v>
      </c>
      <c r="C55" s="17">
        <v>20.7</v>
      </c>
      <c r="D55" s="16">
        <v>2340.5035917549508</v>
      </c>
      <c r="E55" s="17">
        <v>8.1900000000000013</v>
      </c>
      <c r="F55" s="16">
        <v>21905.818034934498</v>
      </c>
      <c r="G55" s="17">
        <v>2</v>
      </c>
      <c r="H55" s="16">
        <v>12600.077595064837</v>
      </c>
      <c r="I55" s="17">
        <v>0</v>
      </c>
      <c r="J55" s="16">
        <v>0</v>
      </c>
      <c r="K55" s="17">
        <v>22.366666666666667</v>
      </c>
      <c r="L55" s="16">
        <v>4034.5966402824261</v>
      </c>
      <c r="M55" s="63">
        <v>40880</v>
      </c>
      <c r="N55" s="21">
        <v>2</v>
      </c>
      <c r="O55" s="65">
        <v>20440</v>
      </c>
    </row>
    <row r="56" spans="1:15">
      <c r="A56" s="19" t="s">
        <v>98</v>
      </c>
      <c r="B56" s="20" t="s">
        <v>99</v>
      </c>
      <c r="C56" s="17">
        <v>38.700000000000003</v>
      </c>
      <c r="D56" s="16">
        <v>4375.7241063244737</v>
      </c>
      <c r="E56" s="17">
        <v>3.2199999999999998</v>
      </c>
      <c r="F56" s="16">
        <v>8612.5438427947593</v>
      </c>
      <c r="G56" s="17">
        <v>0.96</v>
      </c>
      <c r="H56" s="16">
        <v>6048.0372456311216</v>
      </c>
      <c r="I56" s="17">
        <v>0</v>
      </c>
      <c r="J56" s="16">
        <v>0</v>
      </c>
      <c r="K56" s="17">
        <v>123.18333333333334</v>
      </c>
      <c r="L56" s="16">
        <v>22220.345579975718</v>
      </c>
      <c r="M56" s="63">
        <v>41260</v>
      </c>
      <c r="N56" s="21">
        <v>2</v>
      </c>
      <c r="O56" s="65">
        <v>20630</v>
      </c>
    </row>
    <row r="57" spans="1:15">
      <c r="A57" s="19" t="s">
        <v>100</v>
      </c>
      <c r="B57" s="20" t="s">
        <v>101</v>
      </c>
      <c r="C57" s="17">
        <v>25.1</v>
      </c>
      <c r="D57" s="16">
        <v>2838.0019397608339</v>
      </c>
      <c r="E57" s="17">
        <v>8.4</v>
      </c>
      <c r="F57" s="16">
        <v>22467.505676855893</v>
      </c>
      <c r="G57" s="17">
        <v>2.58</v>
      </c>
      <c r="H57" s="16">
        <v>16254.10009763364</v>
      </c>
      <c r="I57" s="17">
        <v>0</v>
      </c>
      <c r="J57" s="16">
        <v>0</v>
      </c>
      <c r="K57" s="17">
        <v>21.716666666666665</v>
      </c>
      <c r="L57" s="16">
        <v>3917.3468124351721</v>
      </c>
      <c r="M57" s="63">
        <v>45480</v>
      </c>
      <c r="N57" s="21">
        <v>2</v>
      </c>
      <c r="O57" s="65">
        <v>22740</v>
      </c>
    </row>
    <row r="58" spans="1:15">
      <c r="A58" s="19" t="s">
        <v>102</v>
      </c>
      <c r="B58" s="20" t="s">
        <v>103</v>
      </c>
      <c r="C58" s="17">
        <v>77.2</v>
      </c>
      <c r="D58" s="16">
        <v>8728.8346513759516</v>
      </c>
      <c r="E58" s="17">
        <v>4.5200000000000005</v>
      </c>
      <c r="F58" s="16">
        <v>12089.657816593886</v>
      </c>
      <c r="G58" s="17">
        <v>1.34</v>
      </c>
      <c r="H58" s="16">
        <v>8442.0519886934417</v>
      </c>
      <c r="I58" s="17">
        <v>0</v>
      </c>
      <c r="J58" s="16">
        <v>0</v>
      </c>
      <c r="K58" s="17">
        <v>26.9</v>
      </c>
      <c r="L58" s="16">
        <v>4852.3390293709654</v>
      </c>
      <c r="M58" s="63">
        <v>34110</v>
      </c>
      <c r="N58" s="21">
        <v>2</v>
      </c>
      <c r="O58" s="65">
        <v>17060</v>
      </c>
    </row>
    <row r="59" spans="1:15">
      <c r="A59" s="19" t="s">
        <v>104</v>
      </c>
      <c r="B59" s="20" t="s">
        <v>105</v>
      </c>
      <c r="C59" s="17">
        <v>33.6</v>
      </c>
      <c r="D59" s="16">
        <v>3799.0782938631087</v>
      </c>
      <c r="E59" s="17">
        <v>6.41</v>
      </c>
      <c r="F59" s="16">
        <v>17144.846593886461</v>
      </c>
      <c r="G59" s="17">
        <v>0.83</v>
      </c>
      <c r="H59" s="16">
        <v>5229.0322019519072</v>
      </c>
      <c r="I59" s="17">
        <v>0</v>
      </c>
      <c r="J59" s="16">
        <v>0</v>
      </c>
      <c r="K59" s="17">
        <v>228.66666666666666</v>
      </c>
      <c r="L59" s="16">
        <v>41247.888155495442</v>
      </c>
      <c r="M59" s="63">
        <v>67420</v>
      </c>
      <c r="N59" s="21">
        <v>2</v>
      </c>
      <c r="O59" s="65">
        <v>33710</v>
      </c>
    </row>
    <row r="60" spans="1:15">
      <c r="A60" s="19" t="s">
        <v>106</v>
      </c>
      <c r="B60" s="20" t="s">
        <v>107</v>
      </c>
      <c r="C60" s="17">
        <v>24.6</v>
      </c>
      <c r="D60" s="16">
        <v>2781.4680365783474</v>
      </c>
      <c r="E60" s="17">
        <v>7.8900000000000006</v>
      </c>
      <c r="F60" s="16">
        <v>21103.407117903931</v>
      </c>
      <c r="G60" s="17">
        <v>1.1599999999999999</v>
      </c>
      <c r="H60" s="16">
        <v>7308.0450051376047</v>
      </c>
      <c r="I60" s="17">
        <v>0</v>
      </c>
      <c r="J60" s="16">
        <v>0</v>
      </c>
      <c r="K60" s="17">
        <v>30.683333333333334</v>
      </c>
      <c r="L60" s="16">
        <v>5534.7931555588275</v>
      </c>
      <c r="M60" s="63">
        <v>36730</v>
      </c>
      <c r="N60" s="21">
        <v>2</v>
      </c>
      <c r="O60" s="65">
        <v>18370</v>
      </c>
    </row>
    <row r="61" spans="1:15">
      <c r="A61" s="19" t="s">
        <v>108</v>
      </c>
      <c r="B61" s="20" t="s">
        <v>109</v>
      </c>
      <c r="C61" s="17">
        <v>106.6</v>
      </c>
      <c r="D61" s="16">
        <v>12053.028158506171</v>
      </c>
      <c r="E61" s="17">
        <v>5.62</v>
      </c>
      <c r="F61" s="16">
        <v>15031.8311790393</v>
      </c>
      <c r="G61" s="17">
        <v>1.79</v>
      </c>
      <c r="H61" s="16">
        <v>11277.06944758303</v>
      </c>
      <c r="I61" s="17">
        <v>0</v>
      </c>
      <c r="J61" s="16">
        <v>0</v>
      </c>
      <c r="K61" s="17">
        <v>61.866666666666667</v>
      </c>
      <c r="L61" s="16">
        <v>11159.778486384774</v>
      </c>
      <c r="M61" s="63">
        <v>49520</v>
      </c>
      <c r="N61" s="21">
        <v>2</v>
      </c>
      <c r="O61" s="65">
        <v>24760</v>
      </c>
    </row>
    <row r="62" spans="1:15">
      <c r="A62" s="19" t="s">
        <v>110</v>
      </c>
      <c r="B62" s="20" t="s">
        <v>111</v>
      </c>
      <c r="C62" s="17">
        <v>11.7</v>
      </c>
      <c r="D62" s="16">
        <v>1322.8933344701895</v>
      </c>
      <c r="E62" s="17">
        <v>2.4</v>
      </c>
      <c r="F62" s="16">
        <v>6419.2873362445407</v>
      </c>
      <c r="G62" s="17">
        <v>0.57999999999999996</v>
      </c>
      <c r="H62" s="16">
        <v>3654.0225025688023</v>
      </c>
      <c r="I62" s="17">
        <v>0</v>
      </c>
      <c r="J62" s="16">
        <v>0</v>
      </c>
      <c r="K62" s="17">
        <v>11.433333333333334</v>
      </c>
      <c r="L62" s="16">
        <v>2062.3944077747724</v>
      </c>
      <c r="M62" s="63">
        <v>13460</v>
      </c>
      <c r="N62" s="21">
        <v>2</v>
      </c>
      <c r="O62" s="65">
        <v>6730</v>
      </c>
    </row>
    <row r="63" spans="1:15">
      <c r="A63" s="19" t="s">
        <v>112</v>
      </c>
      <c r="B63" s="20" t="s">
        <v>113</v>
      </c>
      <c r="C63" s="17">
        <v>58.8</v>
      </c>
      <c r="D63" s="16">
        <v>6648.3870142604392</v>
      </c>
      <c r="E63" s="17">
        <v>14.17</v>
      </c>
      <c r="F63" s="16">
        <v>37900.542314410479</v>
      </c>
      <c r="G63" s="17">
        <v>3.44</v>
      </c>
      <c r="H63" s="16">
        <v>21672.13346351152</v>
      </c>
      <c r="I63" s="17">
        <v>0</v>
      </c>
      <c r="J63" s="16">
        <v>0</v>
      </c>
      <c r="K63" s="17">
        <v>62.783333333333331</v>
      </c>
      <c r="L63" s="16">
        <v>11325.130807707823</v>
      </c>
      <c r="M63" s="63">
        <v>77550</v>
      </c>
      <c r="N63" s="21">
        <v>2</v>
      </c>
      <c r="O63" s="65">
        <v>38780</v>
      </c>
    </row>
    <row r="64" spans="1:15">
      <c r="A64" s="19" t="s">
        <v>114</v>
      </c>
      <c r="B64" s="20" t="s">
        <v>115</v>
      </c>
      <c r="C64" s="17">
        <v>21.6</v>
      </c>
      <c r="D64" s="16">
        <v>2442.2646174834272</v>
      </c>
      <c r="E64" s="17">
        <v>8.2899999999999991</v>
      </c>
      <c r="F64" s="16">
        <v>22173.288340611351</v>
      </c>
      <c r="G64" s="17">
        <v>2.21</v>
      </c>
      <c r="H64" s="16">
        <v>13923.085742546644</v>
      </c>
      <c r="I64" s="17">
        <v>0</v>
      </c>
      <c r="J64" s="16">
        <v>0</v>
      </c>
      <c r="K64" s="17">
        <v>8.8333333333333339</v>
      </c>
      <c r="L64" s="16">
        <v>1593.3950963857569</v>
      </c>
      <c r="M64" s="63">
        <v>40130</v>
      </c>
      <c r="N64" s="21">
        <v>2</v>
      </c>
      <c r="O64" s="65">
        <v>20070</v>
      </c>
    </row>
    <row r="65" spans="1:15">
      <c r="A65" s="19" t="s">
        <v>116</v>
      </c>
      <c r="B65" s="20" t="s">
        <v>117</v>
      </c>
      <c r="C65" s="17">
        <v>83.7</v>
      </c>
      <c r="D65" s="16">
        <v>9463.775392748279</v>
      </c>
      <c r="E65" s="17">
        <v>4.2299999999999995</v>
      </c>
      <c r="F65" s="16">
        <v>11313.993930131002</v>
      </c>
      <c r="G65" s="17">
        <v>0.83</v>
      </c>
      <c r="H65" s="16">
        <v>5229.0322019519072</v>
      </c>
      <c r="I65" s="17">
        <v>0</v>
      </c>
      <c r="J65" s="16">
        <v>0</v>
      </c>
      <c r="K65" s="17">
        <v>214.7</v>
      </c>
      <c r="L65" s="16">
        <v>38728.520059700604</v>
      </c>
      <c r="M65" s="63">
        <v>64740</v>
      </c>
      <c r="N65" s="21">
        <v>2</v>
      </c>
      <c r="O65" s="65">
        <v>32370</v>
      </c>
    </row>
    <row r="66" spans="1:15">
      <c r="A66" s="19" t="s">
        <v>118</v>
      </c>
      <c r="B66" s="20" t="s">
        <v>119</v>
      </c>
      <c r="C66" s="17">
        <v>24.5</v>
      </c>
      <c r="D66" s="16">
        <v>2770.16125594185</v>
      </c>
      <c r="E66" s="17">
        <v>6.42</v>
      </c>
      <c r="F66" s="16">
        <v>17171.593624454148</v>
      </c>
      <c r="G66" s="17">
        <v>1.91</v>
      </c>
      <c r="H66" s="16">
        <v>12033.074103286919</v>
      </c>
      <c r="I66" s="17">
        <v>0</v>
      </c>
      <c r="J66" s="16">
        <v>0</v>
      </c>
      <c r="K66" s="17">
        <v>204.35</v>
      </c>
      <c r="L66" s="16">
        <v>36861.542031671255</v>
      </c>
      <c r="M66" s="63">
        <v>68840</v>
      </c>
      <c r="N66" s="21">
        <v>2</v>
      </c>
      <c r="O66" s="65">
        <v>34420</v>
      </c>
    </row>
    <row r="67" spans="1:15">
      <c r="A67" s="19" t="s">
        <v>120</v>
      </c>
      <c r="B67" s="20" t="s">
        <v>121</v>
      </c>
      <c r="C67" s="17">
        <v>21.5</v>
      </c>
      <c r="D67" s="16">
        <v>2430.9578368469297</v>
      </c>
      <c r="E67" s="17">
        <v>7.58</v>
      </c>
      <c r="F67" s="16">
        <v>20274.249170305677</v>
      </c>
      <c r="G67" s="17">
        <v>2.12</v>
      </c>
      <c r="H67" s="16">
        <v>13356.082250768728</v>
      </c>
      <c r="I67" s="17">
        <v>0</v>
      </c>
      <c r="J67" s="16">
        <v>0</v>
      </c>
      <c r="K67" s="17">
        <v>160.06666666666666</v>
      </c>
      <c r="L67" s="16">
        <v>28873.521708846809</v>
      </c>
      <c r="M67" s="63">
        <v>64930</v>
      </c>
      <c r="N67" s="21">
        <v>2</v>
      </c>
      <c r="O67" s="65">
        <v>32470</v>
      </c>
    </row>
    <row r="68" spans="1:15">
      <c r="A68" s="19" t="s">
        <v>122</v>
      </c>
      <c r="B68" s="20" t="s">
        <v>123</v>
      </c>
      <c r="C68" s="17">
        <v>34.4</v>
      </c>
      <c r="D68" s="16">
        <v>3889.5325389550871</v>
      </c>
      <c r="E68" s="17">
        <v>6.95</v>
      </c>
      <c r="F68" s="16">
        <v>18589.186244541484</v>
      </c>
      <c r="G68" s="17">
        <v>1.99</v>
      </c>
      <c r="H68" s="16">
        <v>12537.077207089513</v>
      </c>
      <c r="I68" s="17">
        <v>0</v>
      </c>
      <c r="J68" s="16">
        <v>0</v>
      </c>
      <c r="K68" s="17">
        <v>45.9</v>
      </c>
      <c r="L68" s="16">
        <v>8279.6416895214606</v>
      </c>
      <c r="M68" s="63">
        <v>43300</v>
      </c>
      <c r="N68" s="21">
        <v>2</v>
      </c>
      <c r="O68" s="65">
        <v>21650</v>
      </c>
    </row>
    <row r="69" spans="1:15">
      <c r="A69" s="19" t="s">
        <v>124</v>
      </c>
      <c r="B69" s="20" t="s">
        <v>125</v>
      </c>
      <c r="C69" s="17">
        <v>24.9</v>
      </c>
      <c r="D69" s="16">
        <v>2815.388378487839</v>
      </c>
      <c r="E69" s="17">
        <v>4.71</v>
      </c>
      <c r="F69" s="16">
        <v>12597.851397379913</v>
      </c>
      <c r="G69" s="17">
        <v>1.73</v>
      </c>
      <c r="H69" s="16">
        <v>10899.067119731084</v>
      </c>
      <c r="I69" s="17">
        <v>0</v>
      </c>
      <c r="J69" s="16">
        <v>0</v>
      </c>
      <c r="K69" s="17">
        <v>63.866666666666667</v>
      </c>
      <c r="L69" s="16">
        <v>11520.547187453247</v>
      </c>
      <c r="M69" s="63">
        <v>37830</v>
      </c>
      <c r="N69" s="21">
        <v>2</v>
      </c>
      <c r="O69" s="65">
        <v>18920</v>
      </c>
    </row>
    <row r="70" spans="1:15">
      <c r="A70" s="19" t="s">
        <v>126</v>
      </c>
      <c r="B70" s="20" t="s">
        <v>127</v>
      </c>
      <c r="C70" s="17">
        <v>33.1</v>
      </c>
      <c r="D70" s="16">
        <v>3742.5443906806217</v>
      </c>
      <c r="E70" s="17">
        <v>2.27</v>
      </c>
      <c r="F70" s="16">
        <v>6071.5759388646284</v>
      </c>
      <c r="G70" s="17">
        <v>0.77</v>
      </c>
      <c r="H70" s="16">
        <v>4851.0298740999624</v>
      </c>
      <c r="I70" s="17">
        <v>0</v>
      </c>
      <c r="J70" s="16">
        <v>0</v>
      </c>
      <c r="K70" s="17">
        <v>408.7</v>
      </c>
      <c r="L70" s="16">
        <v>73723.08406334251</v>
      </c>
      <c r="M70" s="63">
        <v>88390</v>
      </c>
      <c r="N70" s="21">
        <v>1</v>
      </c>
      <c r="O70" s="65">
        <v>88390</v>
      </c>
    </row>
    <row r="71" spans="1:15">
      <c r="A71" s="19" t="s">
        <v>128</v>
      </c>
      <c r="B71" s="20" t="s">
        <v>129</v>
      </c>
      <c r="C71" s="17">
        <v>53.6</v>
      </c>
      <c r="D71" s="16">
        <v>6060.4344211625776</v>
      </c>
      <c r="E71" s="17">
        <v>6.18</v>
      </c>
      <c r="F71" s="16">
        <v>16529.664890829692</v>
      </c>
      <c r="G71" s="17">
        <v>1.72</v>
      </c>
      <c r="H71" s="16">
        <v>10836.06673175576</v>
      </c>
      <c r="I71" s="17">
        <v>0</v>
      </c>
      <c r="J71" s="16">
        <v>0</v>
      </c>
      <c r="K71" s="17">
        <v>274.35000000000002</v>
      </c>
      <c r="L71" s="16">
        <v>49488.446569067826</v>
      </c>
      <c r="M71" s="63">
        <v>82910</v>
      </c>
      <c r="N71" s="21">
        <v>1</v>
      </c>
      <c r="O71" s="65">
        <v>82910</v>
      </c>
    </row>
    <row r="72" spans="1:15">
      <c r="A72" s="19" t="s">
        <v>130</v>
      </c>
      <c r="B72" s="20" t="s">
        <v>131</v>
      </c>
      <c r="C72" s="17">
        <v>25.9</v>
      </c>
      <c r="D72" s="16">
        <v>2928.4561848528124</v>
      </c>
      <c r="E72" s="17">
        <v>5.22</v>
      </c>
      <c r="F72" s="16">
        <v>13961.949956331877</v>
      </c>
      <c r="G72" s="17">
        <v>1.1299999999999999</v>
      </c>
      <c r="H72" s="16">
        <v>7119.0438412116318</v>
      </c>
      <c r="I72" s="17">
        <v>0</v>
      </c>
      <c r="J72" s="16">
        <v>0</v>
      </c>
      <c r="K72" s="17">
        <v>61.8</v>
      </c>
      <c r="L72" s="16">
        <v>11147.752863015823</v>
      </c>
      <c r="M72" s="63">
        <v>35160</v>
      </c>
      <c r="N72" s="21">
        <v>1</v>
      </c>
      <c r="O72" s="65">
        <v>35160</v>
      </c>
    </row>
    <row r="73" spans="1:15">
      <c r="A73" s="19" t="s">
        <v>132</v>
      </c>
      <c r="B73" s="20" t="s">
        <v>133</v>
      </c>
      <c r="C73" s="17">
        <v>17.899999999999999</v>
      </c>
      <c r="D73" s="16">
        <v>2023.9137339330248</v>
      </c>
      <c r="E73" s="17">
        <v>3.66</v>
      </c>
      <c r="F73" s="16">
        <v>9789.4131877729251</v>
      </c>
      <c r="G73" s="17">
        <v>0.83</v>
      </c>
      <c r="H73" s="16">
        <v>5229.0322019519072</v>
      </c>
      <c r="I73" s="17">
        <v>0</v>
      </c>
      <c r="J73" s="16">
        <v>0</v>
      </c>
      <c r="K73" s="17">
        <v>48.7</v>
      </c>
      <c r="L73" s="16">
        <v>8784.7178710173248</v>
      </c>
      <c r="M73" s="63">
        <v>25830</v>
      </c>
      <c r="N73" s="21">
        <v>1</v>
      </c>
      <c r="O73" s="65">
        <v>25830</v>
      </c>
    </row>
    <row r="74" spans="1:15">
      <c r="A74" s="19" t="s">
        <v>134</v>
      </c>
      <c r="B74" s="20" t="s">
        <v>135</v>
      </c>
      <c r="C74" s="17">
        <v>76.900000000000006</v>
      </c>
      <c r="D74" s="16">
        <v>8694.9143094664596</v>
      </c>
      <c r="E74" s="17">
        <v>3.75</v>
      </c>
      <c r="F74" s="16">
        <v>10030.136462882096</v>
      </c>
      <c r="G74" s="17">
        <v>0.92</v>
      </c>
      <c r="H74" s="16">
        <v>5796.0356937298247</v>
      </c>
      <c r="I74" s="17">
        <v>0</v>
      </c>
      <c r="J74" s="16">
        <v>0</v>
      </c>
      <c r="K74" s="17">
        <v>101.06666666666666</v>
      </c>
      <c r="L74" s="16">
        <v>18230.84502732685</v>
      </c>
      <c r="M74" s="63">
        <v>42750</v>
      </c>
      <c r="N74" s="21">
        <v>1</v>
      </c>
      <c r="O74" s="65">
        <v>42750</v>
      </c>
    </row>
    <row r="75" spans="1:15">
      <c r="A75" s="19" t="s">
        <v>136</v>
      </c>
      <c r="B75" s="20" t="s">
        <v>137</v>
      </c>
      <c r="C75" s="17">
        <v>27.6</v>
      </c>
      <c r="D75" s="16">
        <v>3120.6714556732677</v>
      </c>
      <c r="E75" s="17">
        <v>8.11</v>
      </c>
      <c r="F75" s="16">
        <v>21691.841790393009</v>
      </c>
      <c r="G75" s="17">
        <v>2.2799999999999998</v>
      </c>
      <c r="H75" s="16">
        <v>14364.088458373913</v>
      </c>
      <c r="I75" s="17">
        <v>0</v>
      </c>
      <c r="J75" s="16">
        <v>0</v>
      </c>
      <c r="K75" s="17">
        <v>87.833333333333329</v>
      </c>
      <c r="L75" s="16">
        <v>15843.75878859045</v>
      </c>
      <c r="M75" s="63">
        <v>55020</v>
      </c>
      <c r="N75" s="21">
        <v>2</v>
      </c>
      <c r="O75" s="65">
        <v>27510</v>
      </c>
    </row>
    <row r="76" spans="1:15">
      <c r="A76" s="19" t="s">
        <v>138</v>
      </c>
      <c r="B76" s="20" t="s">
        <v>139</v>
      </c>
      <c r="C76" s="17">
        <v>31</v>
      </c>
      <c r="D76" s="16">
        <v>3505.1019973141774</v>
      </c>
      <c r="E76" s="17">
        <v>5</v>
      </c>
      <c r="F76" s="16">
        <v>13373.515283842793</v>
      </c>
      <c r="G76" s="17">
        <v>0.68</v>
      </c>
      <c r="H76" s="16">
        <v>4284.0263823220448</v>
      </c>
      <c r="I76" s="17">
        <v>0</v>
      </c>
      <c r="J76" s="16">
        <v>0</v>
      </c>
      <c r="K76" s="17">
        <v>12.183333333333334</v>
      </c>
      <c r="L76" s="16">
        <v>2197.6826706754496</v>
      </c>
      <c r="M76" s="63">
        <v>23360</v>
      </c>
      <c r="N76" s="21">
        <v>2</v>
      </c>
      <c r="O76" s="65">
        <v>11680</v>
      </c>
    </row>
    <row r="77" spans="1:15">
      <c r="A77" s="19" t="s">
        <v>140</v>
      </c>
      <c r="B77" s="20" t="s">
        <v>141</v>
      </c>
      <c r="C77" s="17">
        <v>14.9</v>
      </c>
      <c r="D77" s="16">
        <v>1684.7103148381048</v>
      </c>
      <c r="E77" s="17">
        <v>4.6500000000000004</v>
      </c>
      <c r="F77" s="16">
        <v>12437.3692139738</v>
      </c>
      <c r="G77" s="17">
        <v>1.25</v>
      </c>
      <c r="H77" s="16">
        <v>7875.0484969155232</v>
      </c>
      <c r="I77" s="17">
        <v>0</v>
      </c>
      <c r="J77" s="16">
        <v>0</v>
      </c>
      <c r="K77" s="17">
        <v>14.716666666666667</v>
      </c>
      <c r="L77" s="16">
        <v>2654.6563586955158</v>
      </c>
      <c r="M77" s="63">
        <v>24650</v>
      </c>
      <c r="N77" s="21">
        <v>2</v>
      </c>
      <c r="O77" s="65">
        <v>12330</v>
      </c>
    </row>
    <row r="78" spans="1:15">
      <c r="A78" s="19" t="s">
        <v>142</v>
      </c>
      <c r="B78" s="20" t="s">
        <v>143</v>
      </c>
      <c r="C78" s="17">
        <v>61.9</v>
      </c>
      <c r="D78" s="16">
        <v>6998.8972139918569</v>
      </c>
      <c r="E78" s="17">
        <v>8.34</v>
      </c>
      <c r="F78" s="16">
        <v>22307.023493449778</v>
      </c>
      <c r="G78" s="17">
        <v>1.68</v>
      </c>
      <c r="H78" s="16">
        <v>10584.065179854462</v>
      </c>
      <c r="I78" s="17">
        <v>0</v>
      </c>
      <c r="J78" s="16">
        <v>0</v>
      </c>
      <c r="K78" s="17">
        <v>24.016666666666666</v>
      </c>
      <c r="L78" s="16">
        <v>4332.2308186639166</v>
      </c>
      <c r="M78" s="63">
        <v>44220</v>
      </c>
      <c r="N78" s="21">
        <v>2</v>
      </c>
      <c r="O78" s="65">
        <v>22110</v>
      </c>
    </row>
    <row r="79" spans="1:15">
      <c r="A79" s="19" t="s">
        <v>144</v>
      </c>
      <c r="B79" s="20" t="s">
        <v>145</v>
      </c>
      <c r="C79" s="17">
        <v>29.5</v>
      </c>
      <c r="D79" s="16">
        <v>3335.5002877667171</v>
      </c>
      <c r="E79" s="17">
        <v>7.92</v>
      </c>
      <c r="F79" s="16">
        <v>21183.648209606985</v>
      </c>
      <c r="G79" s="17">
        <v>1.64</v>
      </c>
      <c r="H79" s="16">
        <v>10332.063627953166</v>
      </c>
      <c r="I79" s="17">
        <v>0</v>
      </c>
      <c r="J79" s="16">
        <v>0</v>
      </c>
      <c r="K79" s="17">
        <v>55.5</v>
      </c>
      <c r="L79" s="16">
        <v>10011.331454650133</v>
      </c>
      <c r="M79" s="63">
        <v>44860</v>
      </c>
      <c r="N79" s="21">
        <v>2</v>
      </c>
      <c r="O79" s="65">
        <v>22430</v>
      </c>
    </row>
    <row r="80" spans="1:15">
      <c r="A80" s="19" t="s">
        <v>146</v>
      </c>
      <c r="B80" s="20" t="s">
        <v>147</v>
      </c>
      <c r="C80" s="17">
        <v>15.6</v>
      </c>
      <c r="D80" s="16">
        <v>1763.857779293586</v>
      </c>
      <c r="E80" s="17">
        <v>3.5999999999999996</v>
      </c>
      <c r="F80" s="16">
        <v>9628.9310043668102</v>
      </c>
      <c r="G80" s="17">
        <v>0.74</v>
      </c>
      <c r="H80" s="16">
        <v>4662.0287101739896</v>
      </c>
      <c r="I80" s="17">
        <v>0</v>
      </c>
      <c r="J80" s="16">
        <v>0</v>
      </c>
      <c r="K80" s="17">
        <v>29.7</v>
      </c>
      <c r="L80" s="16">
        <v>5357.4152108668277</v>
      </c>
      <c r="M80" s="63">
        <v>21410</v>
      </c>
      <c r="N80" s="21">
        <v>2</v>
      </c>
      <c r="O80" s="65">
        <v>10710</v>
      </c>
    </row>
    <row r="81" spans="1:15">
      <c r="A81" s="19" t="s">
        <v>148</v>
      </c>
      <c r="B81" s="20" t="s">
        <v>149</v>
      </c>
      <c r="C81" s="17">
        <v>25.3</v>
      </c>
      <c r="D81" s="16">
        <v>2860.6155010338289</v>
      </c>
      <c r="E81" s="17">
        <v>4.3599999999999994</v>
      </c>
      <c r="F81" s="16">
        <v>11661.705327510916</v>
      </c>
      <c r="G81" s="17">
        <v>1.17</v>
      </c>
      <c r="H81" s="16">
        <v>7371.0453931129287</v>
      </c>
      <c r="I81" s="17">
        <v>0</v>
      </c>
      <c r="J81" s="16">
        <v>0</v>
      </c>
      <c r="K81" s="17">
        <v>3.6333333333333333</v>
      </c>
      <c r="L81" s="16">
        <v>655.39647360772642</v>
      </c>
      <c r="M81" s="63">
        <v>22550</v>
      </c>
      <c r="N81" s="21">
        <v>2</v>
      </c>
      <c r="O81" s="65">
        <v>11280</v>
      </c>
    </row>
    <row r="82" spans="1:15">
      <c r="A82" s="19" t="s">
        <v>150</v>
      </c>
      <c r="B82" s="20" t="s">
        <v>151</v>
      </c>
      <c r="C82" s="17">
        <v>18</v>
      </c>
      <c r="D82" s="16">
        <v>2035.2205145695223</v>
      </c>
      <c r="E82" s="17">
        <v>4.51</v>
      </c>
      <c r="F82" s="16">
        <v>12062.910786026199</v>
      </c>
      <c r="G82" s="17">
        <v>0.74</v>
      </c>
      <c r="H82" s="16">
        <v>4662.0287101739896</v>
      </c>
      <c r="I82" s="17">
        <v>0</v>
      </c>
      <c r="J82" s="16">
        <v>0</v>
      </c>
      <c r="K82" s="17">
        <v>90.983333333333334</v>
      </c>
      <c r="L82" s="16">
        <v>16411.969492773296</v>
      </c>
      <c r="M82" s="63">
        <v>35170</v>
      </c>
      <c r="N82" s="21">
        <v>2</v>
      </c>
      <c r="O82" s="65">
        <v>17590</v>
      </c>
    </row>
    <row r="83" spans="1:15">
      <c r="A83" s="19" t="s">
        <v>152</v>
      </c>
      <c r="B83" s="20" t="s">
        <v>153</v>
      </c>
      <c r="C83" s="17">
        <v>29.7</v>
      </c>
      <c r="D83" s="16">
        <v>3358.113849039712</v>
      </c>
      <c r="E83" s="17">
        <v>5.46</v>
      </c>
      <c r="F83" s="16">
        <v>14603.878689956331</v>
      </c>
      <c r="G83" s="17">
        <v>1.01</v>
      </c>
      <c r="H83" s="16">
        <v>6363.0391855077423</v>
      </c>
      <c r="I83" s="17">
        <v>0</v>
      </c>
      <c r="J83" s="16">
        <v>0</v>
      </c>
      <c r="K83" s="17">
        <v>115.93333333333334</v>
      </c>
      <c r="L83" s="16">
        <v>20912.5590386025</v>
      </c>
      <c r="M83" s="63">
        <v>45240</v>
      </c>
      <c r="N83" s="21">
        <v>2</v>
      </c>
      <c r="O83" s="65">
        <v>22620</v>
      </c>
    </row>
    <row r="84" spans="1:15">
      <c r="A84" s="19" t="s">
        <v>154</v>
      </c>
      <c r="B84" s="20" t="s">
        <v>155</v>
      </c>
      <c r="C84" s="17">
        <v>43.2</v>
      </c>
      <c r="D84" s="16">
        <v>4884.5292349668543</v>
      </c>
      <c r="E84" s="17">
        <v>8.17</v>
      </c>
      <c r="F84" s="16">
        <v>21852.323973799124</v>
      </c>
      <c r="G84" s="17">
        <v>2.81</v>
      </c>
      <c r="H84" s="16">
        <v>17703.109021066095</v>
      </c>
      <c r="I84" s="17">
        <v>0</v>
      </c>
      <c r="J84" s="16">
        <v>0</v>
      </c>
      <c r="K84" s="17">
        <v>139.81666666666666</v>
      </c>
      <c r="L84" s="16">
        <v>25220.738610528519</v>
      </c>
      <c r="M84" s="63">
        <v>69660</v>
      </c>
      <c r="N84" s="21">
        <v>2</v>
      </c>
      <c r="O84" s="65">
        <v>34830</v>
      </c>
    </row>
    <row r="85" spans="1:15">
      <c r="A85" s="19" t="s">
        <v>156</v>
      </c>
      <c r="B85" s="20" t="s">
        <v>157</v>
      </c>
      <c r="C85" s="17">
        <v>18.8</v>
      </c>
      <c r="D85" s="16">
        <v>2125.6747596615014</v>
      </c>
      <c r="E85" s="17">
        <v>3.7800000000000002</v>
      </c>
      <c r="F85" s="16">
        <v>10110.377554585153</v>
      </c>
      <c r="G85" s="17">
        <v>0.97</v>
      </c>
      <c r="H85" s="16">
        <v>6111.0376336064455</v>
      </c>
      <c r="I85" s="17">
        <v>0</v>
      </c>
      <c r="J85" s="16">
        <v>0</v>
      </c>
      <c r="K85" s="17">
        <v>15.283333333333333</v>
      </c>
      <c r="L85" s="16">
        <v>2756.8741573315833</v>
      </c>
      <c r="M85" s="63">
        <v>21100</v>
      </c>
      <c r="N85" s="21">
        <v>2</v>
      </c>
      <c r="O85" s="65">
        <v>10550</v>
      </c>
    </row>
    <row r="86" spans="1:15">
      <c r="A86" s="19" t="s">
        <v>158</v>
      </c>
      <c r="B86" s="20" t="s">
        <v>159</v>
      </c>
      <c r="C86" s="17">
        <v>22.8</v>
      </c>
      <c r="D86" s="16">
        <v>2577.9459851213951</v>
      </c>
      <c r="E86" s="17">
        <v>8.59</v>
      </c>
      <c r="F86" s="16">
        <v>22975.699257641918</v>
      </c>
      <c r="G86" s="17">
        <v>1.89</v>
      </c>
      <c r="H86" s="16">
        <v>11907.073327336269</v>
      </c>
      <c r="I86" s="17">
        <v>0</v>
      </c>
      <c r="J86" s="16">
        <v>0</v>
      </c>
      <c r="K86" s="17">
        <v>45.983333333333334</v>
      </c>
      <c r="L86" s="16">
        <v>8294.6737187326471</v>
      </c>
      <c r="M86" s="63">
        <v>45760</v>
      </c>
      <c r="N86" s="21">
        <v>2</v>
      </c>
      <c r="O86" s="65">
        <v>22880</v>
      </c>
    </row>
    <row r="87" spans="1:15">
      <c r="A87" s="19" t="s">
        <v>160</v>
      </c>
      <c r="B87" s="20" t="s">
        <v>161</v>
      </c>
      <c r="C87" s="17">
        <v>22.9</v>
      </c>
      <c r="D87" s="16">
        <v>2589.2527657578921</v>
      </c>
      <c r="E87" s="17">
        <v>3.32</v>
      </c>
      <c r="F87" s="16">
        <v>8880.014148471615</v>
      </c>
      <c r="G87" s="17">
        <v>0.63</v>
      </c>
      <c r="H87" s="16">
        <v>3969.0244424454236</v>
      </c>
      <c r="I87" s="17">
        <v>0</v>
      </c>
      <c r="J87" s="16">
        <v>0</v>
      </c>
      <c r="K87" s="17">
        <v>48.483333333333334</v>
      </c>
      <c r="L87" s="16">
        <v>8745.6345950682389</v>
      </c>
      <c r="M87" s="63">
        <v>24180</v>
      </c>
      <c r="N87" s="21">
        <v>2</v>
      </c>
      <c r="O87" s="65">
        <v>12090</v>
      </c>
    </row>
    <row r="88" spans="1:15">
      <c r="A88" s="19" t="s">
        <v>162</v>
      </c>
      <c r="B88" s="20" t="s">
        <v>163</v>
      </c>
      <c r="C88" s="17">
        <v>19.7</v>
      </c>
      <c r="D88" s="16">
        <v>2227.4357853899774</v>
      </c>
      <c r="E88" s="17">
        <v>7.5</v>
      </c>
      <c r="F88" s="16">
        <v>20060.272925764191</v>
      </c>
      <c r="G88" s="17">
        <v>2.1</v>
      </c>
      <c r="H88" s="16">
        <v>13230.081474818078</v>
      </c>
      <c r="I88" s="17">
        <v>0</v>
      </c>
      <c r="J88" s="16">
        <v>0</v>
      </c>
      <c r="K88" s="17">
        <v>18.733333333333334</v>
      </c>
      <c r="L88" s="16">
        <v>3379.2001666746996</v>
      </c>
      <c r="M88" s="63">
        <v>38900</v>
      </c>
      <c r="N88" s="21">
        <v>2</v>
      </c>
      <c r="O88" s="65">
        <v>19450</v>
      </c>
    </row>
    <row r="89" spans="1:15">
      <c r="A89" s="19" t="s">
        <v>164</v>
      </c>
      <c r="B89" s="20" t="s">
        <v>165</v>
      </c>
      <c r="C89" s="17">
        <v>35.4</v>
      </c>
      <c r="D89" s="16">
        <v>4002.6003453200606</v>
      </c>
      <c r="E89" s="17">
        <v>3.7199999999999998</v>
      </c>
      <c r="F89" s="16">
        <v>9949.8953711790382</v>
      </c>
      <c r="G89" s="17">
        <v>1.18</v>
      </c>
      <c r="H89" s="16">
        <v>7434.0457810882535</v>
      </c>
      <c r="I89" s="17">
        <v>0</v>
      </c>
      <c r="J89" s="16">
        <v>0</v>
      </c>
      <c r="K89" s="17">
        <v>61.966666666666669</v>
      </c>
      <c r="L89" s="16">
        <v>11177.816921438198</v>
      </c>
      <c r="M89" s="63">
        <v>32560</v>
      </c>
      <c r="N89" s="21">
        <v>2</v>
      </c>
      <c r="O89" s="65">
        <v>16280</v>
      </c>
    </row>
    <row r="90" spans="1:15">
      <c r="A90" s="19" t="s">
        <v>166</v>
      </c>
      <c r="B90" s="20" t="s">
        <v>167</v>
      </c>
      <c r="C90" s="17">
        <v>19.3</v>
      </c>
      <c r="D90" s="16">
        <v>2182.2086628439879</v>
      </c>
      <c r="E90" s="17">
        <v>11.530000000000001</v>
      </c>
      <c r="F90" s="16">
        <v>30839.326244541488</v>
      </c>
      <c r="G90" s="17">
        <v>1.62</v>
      </c>
      <c r="H90" s="16">
        <v>10206.062852002518</v>
      </c>
      <c r="I90" s="17">
        <v>0</v>
      </c>
      <c r="J90" s="16">
        <v>0</v>
      </c>
      <c r="K90" s="17">
        <v>84.733333333333334</v>
      </c>
      <c r="L90" s="16">
        <v>15284.567301934318</v>
      </c>
      <c r="M90" s="63">
        <v>58510</v>
      </c>
      <c r="N90" s="21">
        <v>2</v>
      </c>
      <c r="O90" s="65">
        <v>29260</v>
      </c>
    </row>
    <row r="91" spans="1:15">
      <c r="A91" s="19" t="s">
        <v>168</v>
      </c>
      <c r="B91" s="20" t="s">
        <v>169</v>
      </c>
      <c r="C91" s="17">
        <v>22.8</v>
      </c>
      <c r="D91" s="16">
        <v>2577.9459851213951</v>
      </c>
      <c r="E91" s="17">
        <v>4.4000000000000004</v>
      </c>
      <c r="F91" s="16">
        <v>11768.69344978166</v>
      </c>
      <c r="G91" s="17">
        <v>1.48</v>
      </c>
      <c r="H91" s="16">
        <v>9324.0574203479791</v>
      </c>
      <c r="I91" s="17">
        <v>0</v>
      </c>
      <c r="J91" s="16">
        <v>0</v>
      </c>
      <c r="K91" s="17">
        <v>16.2</v>
      </c>
      <c r="L91" s="16">
        <v>2922.2264786546334</v>
      </c>
      <c r="M91" s="63">
        <v>26590</v>
      </c>
      <c r="N91" s="21">
        <v>1</v>
      </c>
      <c r="O91" s="65">
        <v>26590</v>
      </c>
    </row>
    <row r="92" spans="1:15">
      <c r="A92" s="19" t="s">
        <v>170</v>
      </c>
      <c r="B92" s="20" t="s">
        <v>171</v>
      </c>
      <c r="C92" s="17">
        <v>35</v>
      </c>
      <c r="D92" s="16">
        <v>3957.3732227740711</v>
      </c>
      <c r="E92" s="17">
        <v>1.4100000000000001</v>
      </c>
      <c r="F92" s="16">
        <v>3771.3313100436681</v>
      </c>
      <c r="G92" s="17">
        <v>0.36</v>
      </c>
      <c r="H92" s="16">
        <v>2268.0139671116704</v>
      </c>
      <c r="I92" s="17">
        <v>0</v>
      </c>
      <c r="J92" s="16">
        <v>0</v>
      </c>
      <c r="K92" s="17">
        <v>3.8666666666666667</v>
      </c>
      <c r="L92" s="16">
        <v>697.48615539904836</v>
      </c>
      <c r="M92" s="63">
        <v>10690</v>
      </c>
      <c r="N92" s="21">
        <v>1</v>
      </c>
      <c r="O92" s="65">
        <v>10690</v>
      </c>
    </row>
    <row r="93" spans="1:15">
      <c r="A93" s="19" t="s">
        <v>172</v>
      </c>
      <c r="B93" s="20" t="s">
        <v>173</v>
      </c>
      <c r="C93" s="17">
        <v>17.5</v>
      </c>
      <c r="D93" s="16">
        <v>1978.6866113870356</v>
      </c>
      <c r="E93" s="17">
        <v>2.93</v>
      </c>
      <c r="F93" s="16">
        <v>7836.879956331878</v>
      </c>
      <c r="G93" s="17">
        <v>0.62</v>
      </c>
      <c r="H93" s="16">
        <v>3906.0240544700991</v>
      </c>
      <c r="I93" s="17">
        <v>0</v>
      </c>
      <c r="J93" s="16">
        <v>0</v>
      </c>
      <c r="K93" s="17">
        <v>4.6500000000000004</v>
      </c>
      <c r="L93" s="16">
        <v>838.78722998420039</v>
      </c>
      <c r="M93" s="63">
        <v>14560</v>
      </c>
      <c r="N93" s="21">
        <v>1</v>
      </c>
      <c r="O93" s="65">
        <v>14560</v>
      </c>
    </row>
    <row r="94" spans="1:15">
      <c r="A94" s="19" t="s">
        <v>174</v>
      </c>
      <c r="B94" s="20" t="s">
        <v>175</v>
      </c>
      <c r="C94" s="17">
        <v>39.5</v>
      </c>
      <c r="D94" s="16">
        <v>4466.1783514164517</v>
      </c>
      <c r="E94" s="17">
        <v>2.31</v>
      </c>
      <c r="F94" s="16">
        <v>6178.564061135371</v>
      </c>
      <c r="G94" s="17">
        <v>0.56999999999999995</v>
      </c>
      <c r="H94" s="16">
        <v>3591.0221145934784</v>
      </c>
      <c r="I94" s="17">
        <v>0</v>
      </c>
      <c r="J94" s="16">
        <v>0</v>
      </c>
      <c r="K94" s="17">
        <v>35.35</v>
      </c>
      <c r="L94" s="16">
        <v>6376.5867913852653</v>
      </c>
      <c r="M94" s="63">
        <v>20610</v>
      </c>
      <c r="N94" s="21">
        <v>1</v>
      </c>
      <c r="O94" s="65">
        <v>20610</v>
      </c>
    </row>
    <row r="95" spans="1:15">
      <c r="A95" s="19" t="s">
        <v>176</v>
      </c>
      <c r="B95" s="20" t="s">
        <v>177</v>
      </c>
      <c r="C95" s="17">
        <v>24.1</v>
      </c>
      <c r="D95" s="16">
        <v>2724.9341333958605</v>
      </c>
      <c r="E95" s="17">
        <v>2.74</v>
      </c>
      <c r="F95" s="16">
        <v>7328.6863755458517</v>
      </c>
      <c r="G95" s="17">
        <v>0.78</v>
      </c>
      <c r="H95" s="16">
        <v>4914.0302620752864</v>
      </c>
      <c r="I95" s="17">
        <v>0</v>
      </c>
      <c r="J95" s="16">
        <v>0</v>
      </c>
      <c r="K95" s="17">
        <v>231.15</v>
      </c>
      <c r="L95" s="16">
        <v>41695.8426259888</v>
      </c>
      <c r="M95" s="63">
        <v>56660</v>
      </c>
      <c r="N95" s="21">
        <v>1</v>
      </c>
      <c r="O95" s="65">
        <v>56660</v>
      </c>
    </row>
    <row r="96" spans="1:15">
      <c r="A96" s="19" t="s">
        <v>178</v>
      </c>
      <c r="B96" s="20" t="s">
        <v>179</v>
      </c>
      <c r="C96" s="17">
        <v>59.7</v>
      </c>
      <c r="D96" s="16">
        <v>6750.148039988916</v>
      </c>
      <c r="E96" s="17">
        <v>6.09</v>
      </c>
      <c r="F96" s="16">
        <v>16288.941615720523</v>
      </c>
      <c r="G96" s="17">
        <v>1.52</v>
      </c>
      <c r="H96" s="16">
        <v>9576.0589722492768</v>
      </c>
      <c r="I96" s="17">
        <v>0</v>
      </c>
      <c r="J96" s="16">
        <v>0</v>
      </c>
      <c r="K96" s="17">
        <v>47.533333333333331</v>
      </c>
      <c r="L96" s="16">
        <v>8574.2694620607144</v>
      </c>
      <c r="M96" s="63">
        <v>41190</v>
      </c>
      <c r="N96" s="21">
        <v>2</v>
      </c>
      <c r="O96" s="65">
        <v>20600</v>
      </c>
    </row>
    <row r="97" spans="1:15">
      <c r="A97" s="19" t="s">
        <v>180</v>
      </c>
      <c r="B97" s="20" t="s">
        <v>181</v>
      </c>
      <c r="C97" s="17">
        <v>43.2</v>
      </c>
      <c r="D97" s="16">
        <v>4884.5292349668543</v>
      </c>
      <c r="E97" s="17">
        <v>6.3599999999999994</v>
      </c>
      <c r="F97" s="16">
        <v>17011.111441048033</v>
      </c>
      <c r="G97" s="17">
        <v>1.47</v>
      </c>
      <c r="H97" s="16">
        <v>9261.0570323726552</v>
      </c>
      <c r="I97" s="17">
        <v>0</v>
      </c>
      <c r="J97" s="16">
        <v>0</v>
      </c>
      <c r="K97" s="17">
        <v>120.18333333333334</v>
      </c>
      <c r="L97" s="16">
        <v>21679.192528373005</v>
      </c>
      <c r="M97" s="63">
        <v>52840</v>
      </c>
      <c r="N97" s="21">
        <v>2</v>
      </c>
      <c r="O97" s="65">
        <v>26420</v>
      </c>
    </row>
    <row r="98" spans="1:15">
      <c r="A98" s="19" t="s">
        <v>182</v>
      </c>
      <c r="B98" s="20" t="s">
        <v>183</v>
      </c>
      <c r="C98" s="17">
        <v>11.9</v>
      </c>
      <c r="D98" s="16">
        <v>1345.5068957431843</v>
      </c>
      <c r="E98" s="17">
        <v>2.16</v>
      </c>
      <c r="F98" s="16">
        <v>5777.3586026200874</v>
      </c>
      <c r="G98" s="17">
        <v>0.39</v>
      </c>
      <c r="H98" s="16">
        <v>2457.0151310376432</v>
      </c>
      <c r="I98" s="17">
        <v>0</v>
      </c>
      <c r="J98" s="16">
        <v>0</v>
      </c>
      <c r="K98" s="17">
        <v>49.43333333333333</v>
      </c>
      <c r="L98" s="16">
        <v>8916.9997280757634</v>
      </c>
      <c r="M98" s="63">
        <v>18500</v>
      </c>
      <c r="N98" s="21">
        <v>2</v>
      </c>
      <c r="O98" s="65">
        <v>9250</v>
      </c>
    </row>
    <row r="99" spans="1:15">
      <c r="A99" s="19" t="s">
        <v>184</v>
      </c>
      <c r="B99" s="20" t="s">
        <v>185</v>
      </c>
      <c r="C99" s="17">
        <v>22.8</v>
      </c>
      <c r="D99" s="16">
        <v>2577.9459851213951</v>
      </c>
      <c r="E99" s="17">
        <v>0.86</v>
      </c>
      <c r="F99" s="16">
        <v>2300.2446288209603</v>
      </c>
      <c r="G99" s="17">
        <v>0.14000000000000001</v>
      </c>
      <c r="H99" s="16">
        <v>882.0054316545386</v>
      </c>
      <c r="I99" s="17">
        <v>0</v>
      </c>
      <c r="J99" s="16">
        <v>0</v>
      </c>
      <c r="K99" s="17">
        <v>19.5</v>
      </c>
      <c r="L99" s="16">
        <v>3517.4948354176145</v>
      </c>
      <c r="M99" s="63">
        <v>9280</v>
      </c>
      <c r="N99" s="21">
        <v>2</v>
      </c>
      <c r="O99" s="65">
        <v>4640</v>
      </c>
    </row>
    <row r="100" spans="1:15">
      <c r="A100" s="19" t="s">
        <v>186</v>
      </c>
      <c r="B100" s="20" t="s">
        <v>187</v>
      </c>
      <c r="C100" s="17">
        <v>29.5</v>
      </c>
      <c r="D100" s="16">
        <v>3335.5002877667171</v>
      </c>
      <c r="E100" s="17">
        <v>2.09</v>
      </c>
      <c r="F100" s="16">
        <v>5590.1293886462872</v>
      </c>
      <c r="G100" s="17">
        <v>0.49</v>
      </c>
      <c r="H100" s="16">
        <v>3087.0190107908847</v>
      </c>
      <c r="I100" s="17">
        <v>0</v>
      </c>
      <c r="J100" s="16">
        <v>0</v>
      </c>
      <c r="K100" s="17">
        <v>94.166666666666671</v>
      </c>
      <c r="L100" s="16">
        <v>16986.193008640617</v>
      </c>
      <c r="M100" s="63">
        <v>29000</v>
      </c>
      <c r="N100" s="21">
        <v>2</v>
      </c>
      <c r="O100" s="65">
        <v>14500</v>
      </c>
    </row>
    <row r="101" spans="1:15">
      <c r="A101" s="19" t="s">
        <v>188</v>
      </c>
      <c r="B101" s="20" t="s">
        <v>189</v>
      </c>
      <c r="C101" s="17">
        <v>19.600000000000001</v>
      </c>
      <c r="D101" s="16">
        <v>2216.1290047534799</v>
      </c>
      <c r="E101" s="17">
        <v>4.53</v>
      </c>
      <c r="F101" s="16">
        <v>12116.404847161572</v>
      </c>
      <c r="G101" s="17">
        <v>1.29</v>
      </c>
      <c r="H101" s="16">
        <v>8127.05004881682</v>
      </c>
      <c r="I101" s="17">
        <v>0</v>
      </c>
      <c r="J101" s="16">
        <v>0</v>
      </c>
      <c r="K101" s="17">
        <v>115.96666666666667</v>
      </c>
      <c r="L101" s="16">
        <v>20918.571850286975</v>
      </c>
      <c r="M101" s="63">
        <v>43380</v>
      </c>
      <c r="N101" s="21">
        <v>2</v>
      </c>
      <c r="O101" s="65">
        <v>21690</v>
      </c>
    </row>
    <row r="102" spans="1:15">
      <c r="A102" s="19" t="s">
        <v>190</v>
      </c>
      <c r="B102" s="20" t="s">
        <v>191</v>
      </c>
      <c r="C102" s="17">
        <v>25.8</v>
      </c>
      <c r="D102" s="16">
        <v>2917.1494042163154</v>
      </c>
      <c r="E102" s="17">
        <v>6.3</v>
      </c>
      <c r="F102" s="16">
        <v>16850.629257641918</v>
      </c>
      <c r="G102" s="17">
        <v>1.55</v>
      </c>
      <c r="H102" s="16">
        <v>9765.0601361752488</v>
      </c>
      <c r="I102" s="17">
        <v>0</v>
      </c>
      <c r="J102" s="16">
        <v>0</v>
      </c>
      <c r="K102" s="17">
        <v>43.366666666666667</v>
      </c>
      <c r="L102" s="16">
        <v>7822.6680015013953</v>
      </c>
      <c r="M102" s="63">
        <v>37360</v>
      </c>
      <c r="N102" s="21">
        <v>2</v>
      </c>
      <c r="O102" s="65">
        <v>18680</v>
      </c>
    </row>
    <row r="103" spans="1:15">
      <c r="A103" s="19" t="s">
        <v>192</v>
      </c>
      <c r="B103" s="20" t="s">
        <v>193</v>
      </c>
      <c r="C103" s="17">
        <v>10.5</v>
      </c>
      <c r="D103" s="16">
        <v>1187.2119668322214</v>
      </c>
      <c r="E103" s="17">
        <v>1.24</v>
      </c>
      <c r="F103" s="16">
        <v>3316.631790393013</v>
      </c>
      <c r="G103" s="17">
        <v>0.59</v>
      </c>
      <c r="H103" s="16">
        <v>3717.0228905441268</v>
      </c>
      <c r="I103" s="17">
        <v>0</v>
      </c>
      <c r="J103" s="16">
        <v>0</v>
      </c>
      <c r="K103" s="17">
        <v>3.9333333333333331</v>
      </c>
      <c r="L103" s="16">
        <v>709.51177876799738</v>
      </c>
      <c r="M103" s="63">
        <v>8930</v>
      </c>
      <c r="N103" s="21">
        <v>2</v>
      </c>
      <c r="O103" s="65">
        <v>4470</v>
      </c>
    </row>
    <row r="104" spans="1:15">
      <c r="A104" s="19" t="s">
        <v>194</v>
      </c>
      <c r="B104" s="20" t="s">
        <v>195</v>
      </c>
      <c r="C104" s="17">
        <v>30.7</v>
      </c>
      <c r="D104" s="16">
        <v>3471.1816554046854</v>
      </c>
      <c r="E104" s="17">
        <v>7.96</v>
      </c>
      <c r="F104" s="16">
        <v>21290.636331877729</v>
      </c>
      <c r="G104" s="17">
        <v>2.09</v>
      </c>
      <c r="H104" s="16">
        <v>13167.081086842754</v>
      </c>
      <c r="I104" s="17">
        <v>0</v>
      </c>
      <c r="J104" s="16">
        <v>0</v>
      </c>
      <c r="K104" s="17">
        <v>40.833333333333336</v>
      </c>
      <c r="L104" s="16">
        <v>7365.6943134813291</v>
      </c>
      <c r="M104" s="63">
        <v>45290</v>
      </c>
      <c r="N104" s="21">
        <v>2</v>
      </c>
      <c r="O104" s="65">
        <v>22650</v>
      </c>
    </row>
    <row r="105" spans="1:15">
      <c r="A105" s="19" t="s">
        <v>196</v>
      </c>
      <c r="B105" s="20" t="s">
        <v>197</v>
      </c>
      <c r="C105" s="17">
        <v>17.7</v>
      </c>
      <c r="D105" s="16">
        <v>2001.3001726600303</v>
      </c>
      <c r="E105" s="17">
        <v>6.6999999999999993</v>
      </c>
      <c r="F105" s="16">
        <v>17920.510480349341</v>
      </c>
      <c r="G105" s="17">
        <v>2.1800000000000002</v>
      </c>
      <c r="H105" s="16">
        <v>13734.084578620674</v>
      </c>
      <c r="I105" s="17">
        <v>0</v>
      </c>
      <c r="J105" s="16">
        <v>0</v>
      </c>
      <c r="K105" s="17">
        <v>19.833333333333332</v>
      </c>
      <c r="L105" s="16">
        <v>3577.6229522623598</v>
      </c>
      <c r="M105" s="63">
        <v>37230</v>
      </c>
      <c r="N105" s="21">
        <v>2</v>
      </c>
      <c r="O105" s="65">
        <v>18620</v>
      </c>
    </row>
    <row r="106" spans="1:15">
      <c r="A106" s="19" t="s">
        <v>198</v>
      </c>
      <c r="B106" s="20" t="s">
        <v>199</v>
      </c>
      <c r="C106" s="17">
        <v>55.5</v>
      </c>
      <c r="D106" s="16">
        <v>6275.2632532560274</v>
      </c>
      <c r="E106" s="17">
        <v>5.0999999999999996</v>
      </c>
      <c r="F106" s="16">
        <v>13640.985589519649</v>
      </c>
      <c r="G106" s="17">
        <v>1.74</v>
      </c>
      <c r="H106" s="16">
        <v>10962.067507706408</v>
      </c>
      <c r="I106" s="17">
        <v>0</v>
      </c>
      <c r="J106" s="16">
        <v>0</v>
      </c>
      <c r="K106" s="17">
        <v>0</v>
      </c>
      <c r="L106" s="16">
        <v>0</v>
      </c>
      <c r="M106" s="63">
        <v>30880</v>
      </c>
      <c r="N106" s="21">
        <v>2</v>
      </c>
      <c r="O106" s="65">
        <v>15440</v>
      </c>
    </row>
    <row r="107" spans="1:15">
      <c r="A107" s="19" t="s">
        <v>200</v>
      </c>
      <c r="B107" s="20" t="s">
        <v>201</v>
      </c>
      <c r="C107" s="17">
        <v>37</v>
      </c>
      <c r="D107" s="16">
        <v>4183.508835504018</v>
      </c>
      <c r="E107" s="17">
        <v>4.9800000000000004</v>
      </c>
      <c r="F107" s="16">
        <v>13320.021222707424</v>
      </c>
      <c r="G107" s="17">
        <v>1.55</v>
      </c>
      <c r="H107" s="16">
        <v>9765.0601361752488</v>
      </c>
      <c r="I107" s="17">
        <v>0</v>
      </c>
      <c r="J107" s="16">
        <v>0</v>
      </c>
      <c r="K107" s="17">
        <v>27.533333333333335</v>
      </c>
      <c r="L107" s="16">
        <v>4966.5824513759826</v>
      </c>
      <c r="M107" s="63">
        <v>32240</v>
      </c>
      <c r="N107" s="21">
        <v>2</v>
      </c>
      <c r="O107" s="65">
        <v>16120</v>
      </c>
    </row>
    <row r="108" spans="1:15">
      <c r="A108" s="19" t="s">
        <v>202</v>
      </c>
      <c r="B108" s="20" t="s">
        <v>203</v>
      </c>
      <c r="C108" s="17">
        <v>46.9</v>
      </c>
      <c r="D108" s="16">
        <v>5302.8801185172551</v>
      </c>
      <c r="E108" s="17">
        <v>6.9799999999999995</v>
      </c>
      <c r="F108" s="16">
        <v>18669.427336244538</v>
      </c>
      <c r="G108" s="17">
        <v>1.68</v>
      </c>
      <c r="H108" s="16">
        <v>10584.065179854462</v>
      </c>
      <c r="I108" s="17">
        <v>0</v>
      </c>
      <c r="J108" s="16">
        <v>0</v>
      </c>
      <c r="K108" s="17">
        <v>274.61666666666667</v>
      </c>
      <c r="L108" s="16">
        <v>49536.549062543614</v>
      </c>
      <c r="M108" s="63">
        <v>84090</v>
      </c>
      <c r="N108" s="21">
        <v>2</v>
      </c>
      <c r="O108" s="65">
        <v>42050</v>
      </c>
    </row>
    <row r="109" spans="1:15">
      <c r="A109" s="19" t="s">
        <v>204</v>
      </c>
      <c r="B109" s="20" t="s">
        <v>205</v>
      </c>
      <c r="C109" s="17">
        <v>31.2</v>
      </c>
      <c r="D109" s="16">
        <v>3527.7155585871719</v>
      </c>
      <c r="E109" s="17">
        <v>5.7</v>
      </c>
      <c r="F109" s="16">
        <v>15245.807423580785</v>
      </c>
      <c r="G109" s="17">
        <v>1.59</v>
      </c>
      <c r="H109" s="16">
        <v>10017.061688076546</v>
      </c>
      <c r="I109" s="17">
        <v>0</v>
      </c>
      <c r="J109" s="16">
        <v>0</v>
      </c>
      <c r="K109" s="17">
        <v>37.56666666666667</v>
      </c>
      <c r="L109" s="16">
        <v>6776.4387684028234</v>
      </c>
      <c r="M109" s="63">
        <v>35570</v>
      </c>
      <c r="N109" s="21">
        <v>2</v>
      </c>
      <c r="O109" s="65">
        <v>17790</v>
      </c>
    </row>
    <row r="110" spans="1:15">
      <c r="A110" s="19" t="s">
        <v>206</v>
      </c>
      <c r="B110" s="20" t="s">
        <v>207</v>
      </c>
      <c r="C110" s="17">
        <v>15.8</v>
      </c>
      <c r="D110" s="16">
        <v>1786.4713405665809</v>
      </c>
      <c r="E110" s="17">
        <v>3.16</v>
      </c>
      <c r="F110" s="16">
        <v>8452.0616593886461</v>
      </c>
      <c r="G110" s="17">
        <v>0.23</v>
      </c>
      <c r="H110" s="16">
        <v>1449.0089234324562</v>
      </c>
      <c r="I110" s="17">
        <v>0</v>
      </c>
      <c r="J110" s="16">
        <v>0</v>
      </c>
      <c r="K110" s="17">
        <v>80.25</v>
      </c>
      <c r="L110" s="16">
        <v>14475.84413037249</v>
      </c>
      <c r="M110" s="63">
        <v>26160</v>
      </c>
      <c r="N110" s="21">
        <v>2</v>
      </c>
      <c r="O110" s="65">
        <v>13080</v>
      </c>
    </row>
    <row r="111" spans="1:15">
      <c r="A111" s="19" t="s">
        <v>208</v>
      </c>
      <c r="B111" s="20" t="s">
        <v>209</v>
      </c>
      <c r="C111" s="17">
        <v>41</v>
      </c>
      <c r="D111" s="16">
        <v>4635.7800609639116</v>
      </c>
      <c r="E111" s="17">
        <v>5.24</v>
      </c>
      <c r="F111" s="16">
        <v>14015.444017467249</v>
      </c>
      <c r="G111" s="17">
        <v>1.76</v>
      </c>
      <c r="H111" s="16">
        <v>11088.068283657056</v>
      </c>
      <c r="I111" s="17">
        <v>0</v>
      </c>
      <c r="J111" s="16">
        <v>0</v>
      </c>
      <c r="K111" s="17">
        <v>159.33333333333334</v>
      </c>
      <c r="L111" s="16">
        <v>28741.23985178837</v>
      </c>
      <c r="M111" s="63">
        <v>58480</v>
      </c>
      <c r="N111" s="21">
        <v>2</v>
      </c>
      <c r="O111" s="65">
        <v>29240</v>
      </c>
    </row>
    <row r="112" spans="1:15">
      <c r="A112" s="19" t="s">
        <v>210</v>
      </c>
      <c r="B112" s="20" t="s">
        <v>211</v>
      </c>
      <c r="C112" s="17">
        <v>25.8</v>
      </c>
      <c r="D112" s="16">
        <v>2917.1494042163154</v>
      </c>
      <c r="E112" s="17">
        <v>3.58</v>
      </c>
      <c r="F112" s="16">
        <v>9575.4369432314397</v>
      </c>
      <c r="G112" s="17">
        <v>0.68</v>
      </c>
      <c r="H112" s="16">
        <v>4284.0263823220448</v>
      </c>
      <c r="I112" s="17">
        <v>0</v>
      </c>
      <c r="J112" s="16">
        <v>0</v>
      </c>
      <c r="K112" s="17">
        <v>6.2333333333333334</v>
      </c>
      <c r="L112" s="16">
        <v>1124.3957849967417</v>
      </c>
      <c r="M112" s="63">
        <v>17900</v>
      </c>
      <c r="N112" s="21">
        <v>1</v>
      </c>
      <c r="O112" s="65">
        <v>17900</v>
      </c>
    </row>
    <row r="113" spans="1:15">
      <c r="A113" s="19" t="s">
        <v>212</v>
      </c>
      <c r="B113" s="20" t="s">
        <v>213</v>
      </c>
      <c r="C113" s="17">
        <v>34.4</v>
      </c>
      <c r="D113" s="16">
        <v>3889.5325389550871</v>
      </c>
      <c r="E113" s="17">
        <v>8.44</v>
      </c>
      <c r="F113" s="16">
        <v>22574.493799126634</v>
      </c>
      <c r="G113" s="17">
        <v>1.05</v>
      </c>
      <c r="H113" s="16">
        <v>6615.0407374090391</v>
      </c>
      <c r="I113" s="17">
        <v>0</v>
      </c>
      <c r="J113" s="16">
        <v>0</v>
      </c>
      <c r="K113" s="17">
        <v>0</v>
      </c>
      <c r="L113" s="16">
        <v>0</v>
      </c>
      <c r="M113" s="63">
        <v>33080</v>
      </c>
      <c r="N113" s="21">
        <v>1</v>
      </c>
      <c r="O113" s="65">
        <v>33080</v>
      </c>
    </row>
    <row r="114" spans="1:15">
      <c r="A114" s="19" t="s">
        <v>214</v>
      </c>
      <c r="B114" s="20" t="s">
        <v>215</v>
      </c>
      <c r="C114" s="17">
        <v>13.9</v>
      </c>
      <c r="D114" s="16">
        <v>1571.6425084731311</v>
      </c>
      <c r="E114" s="17">
        <v>3.5999999999999996</v>
      </c>
      <c r="F114" s="16">
        <v>9628.9310043668102</v>
      </c>
      <c r="G114" s="17">
        <v>1.1599999999999999</v>
      </c>
      <c r="H114" s="16">
        <v>7308.0450051376047</v>
      </c>
      <c r="I114" s="17">
        <v>0</v>
      </c>
      <c r="J114" s="16">
        <v>0</v>
      </c>
      <c r="K114" s="17">
        <v>108.01666666666667</v>
      </c>
      <c r="L114" s="16">
        <v>19484.516263539794</v>
      </c>
      <c r="M114" s="63">
        <v>37990</v>
      </c>
      <c r="N114" s="21">
        <v>1</v>
      </c>
      <c r="O114" s="65">
        <v>37990</v>
      </c>
    </row>
    <row r="115" spans="1:15">
      <c r="A115" s="19" t="s">
        <v>216</v>
      </c>
      <c r="B115" s="20" t="s">
        <v>217</v>
      </c>
      <c r="C115" s="17">
        <v>18</v>
      </c>
      <c r="D115" s="16">
        <v>2035.2205145695223</v>
      </c>
      <c r="E115" s="17">
        <v>1.28</v>
      </c>
      <c r="F115" s="16">
        <v>3423.6199126637553</v>
      </c>
      <c r="G115" s="17">
        <v>0.32</v>
      </c>
      <c r="H115" s="16">
        <v>2016.012415210374</v>
      </c>
      <c r="I115" s="17">
        <v>0</v>
      </c>
      <c r="J115" s="16">
        <v>0</v>
      </c>
      <c r="K115" s="17">
        <v>9.75</v>
      </c>
      <c r="L115" s="16">
        <v>1758.7474177088072</v>
      </c>
      <c r="M115" s="63">
        <v>9230</v>
      </c>
      <c r="N115" s="21">
        <v>1</v>
      </c>
      <c r="O115" s="65">
        <v>9230</v>
      </c>
    </row>
    <row r="116" spans="1:15">
      <c r="A116" s="19" t="s">
        <v>218</v>
      </c>
      <c r="B116" s="20" t="s">
        <v>219</v>
      </c>
      <c r="C116" s="17">
        <v>15.4</v>
      </c>
      <c r="D116" s="16">
        <v>1741.2442180205915</v>
      </c>
      <c r="E116" s="17">
        <v>3.13</v>
      </c>
      <c r="F116" s="16">
        <v>8371.8205676855887</v>
      </c>
      <c r="G116" s="17">
        <v>0.84</v>
      </c>
      <c r="H116" s="16">
        <v>5292.0325899272311</v>
      </c>
      <c r="I116" s="17">
        <v>0</v>
      </c>
      <c r="J116" s="16">
        <v>0</v>
      </c>
      <c r="K116" s="17">
        <v>16.933333333333334</v>
      </c>
      <c r="L116" s="16">
        <v>3054.5083357130738</v>
      </c>
      <c r="M116" s="63">
        <v>18460</v>
      </c>
      <c r="N116" s="21">
        <v>1</v>
      </c>
      <c r="O116" s="65">
        <v>18460</v>
      </c>
    </row>
    <row r="117" spans="1:15">
      <c r="A117" s="19" t="s">
        <v>220</v>
      </c>
      <c r="B117" s="20" t="s">
        <v>221</v>
      </c>
      <c r="C117" s="17">
        <v>24</v>
      </c>
      <c r="D117" s="16">
        <v>2713.627352759363</v>
      </c>
      <c r="E117" s="17">
        <v>6.09</v>
      </c>
      <c r="F117" s="16">
        <v>16288.941615720523</v>
      </c>
      <c r="G117" s="17">
        <v>1.42</v>
      </c>
      <c r="H117" s="16">
        <v>8946.0550924960335</v>
      </c>
      <c r="I117" s="17">
        <v>0</v>
      </c>
      <c r="J117" s="16">
        <v>0</v>
      </c>
      <c r="K117" s="17">
        <v>37.799999999999997</v>
      </c>
      <c r="L117" s="16">
        <v>6818.5284501941442</v>
      </c>
      <c r="M117" s="63">
        <v>34770</v>
      </c>
      <c r="N117" s="21">
        <v>2</v>
      </c>
      <c r="O117" s="65">
        <v>17390</v>
      </c>
    </row>
    <row r="118" spans="1:15">
      <c r="A118" s="19" t="s">
        <v>222</v>
      </c>
      <c r="B118" s="20" t="s">
        <v>223</v>
      </c>
      <c r="C118" s="17">
        <v>21.8</v>
      </c>
      <c r="D118" s="16">
        <v>2464.8781787564217</v>
      </c>
      <c r="E118" s="17">
        <v>5.35</v>
      </c>
      <c r="F118" s="16">
        <v>14309.661353711788</v>
      </c>
      <c r="G118" s="17">
        <v>1.1499999999999999</v>
      </c>
      <c r="H118" s="16">
        <v>7245.0446171622807</v>
      </c>
      <c r="I118" s="17">
        <v>0</v>
      </c>
      <c r="J118" s="16">
        <v>0</v>
      </c>
      <c r="K118" s="17">
        <v>35.1</v>
      </c>
      <c r="L118" s="16">
        <v>6331.490703751706</v>
      </c>
      <c r="M118" s="63">
        <v>30350</v>
      </c>
      <c r="N118" s="21">
        <v>2</v>
      </c>
      <c r="O118" s="65">
        <v>15180</v>
      </c>
    </row>
    <row r="119" spans="1:15">
      <c r="A119" s="19" t="s">
        <v>224</v>
      </c>
      <c r="B119" s="20" t="s">
        <v>225</v>
      </c>
      <c r="C119" s="17">
        <v>64.599999999999994</v>
      </c>
      <c r="D119" s="16">
        <v>7304.1802911772847</v>
      </c>
      <c r="E119" s="17">
        <v>5.52</v>
      </c>
      <c r="F119" s="16">
        <v>14764.360873362444</v>
      </c>
      <c r="G119" s="17">
        <v>1.68</v>
      </c>
      <c r="H119" s="16">
        <v>10584.065179854462</v>
      </c>
      <c r="I119" s="17">
        <v>0</v>
      </c>
      <c r="J119" s="16">
        <v>0</v>
      </c>
      <c r="K119" s="17">
        <v>281.21666666666664</v>
      </c>
      <c r="L119" s="16">
        <v>50727.085776069573</v>
      </c>
      <c r="M119" s="63">
        <v>83380</v>
      </c>
      <c r="N119" s="21">
        <v>2</v>
      </c>
      <c r="O119" s="65">
        <v>41690</v>
      </c>
    </row>
    <row r="120" spans="1:15">
      <c r="A120" s="19" t="s">
        <v>226</v>
      </c>
      <c r="B120" s="20" t="s">
        <v>227</v>
      </c>
      <c r="C120" s="17">
        <v>17.100000000000001</v>
      </c>
      <c r="D120" s="16">
        <v>1933.4594888410463</v>
      </c>
      <c r="E120" s="17">
        <v>7.1899999999999995</v>
      </c>
      <c r="F120" s="16">
        <v>19231.114978165937</v>
      </c>
      <c r="G120" s="17">
        <v>3.06</v>
      </c>
      <c r="H120" s="16">
        <v>19278.118720449202</v>
      </c>
      <c r="I120" s="17">
        <v>0</v>
      </c>
      <c r="J120" s="16">
        <v>0</v>
      </c>
      <c r="K120" s="17">
        <v>51.233333333333334</v>
      </c>
      <c r="L120" s="16">
        <v>9241.6915590373901</v>
      </c>
      <c r="M120" s="63">
        <v>49680</v>
      </c>
      <c r="N120" s="21">
        <v>2</v>
      </c>
      <c r="O120" s="65">
        <v>24840</v>
      </c>
    </row>
    <row r="121" spans="1:15">
      <c r="A121" s="19" t="s">
        <v>228</v>
      </c>
      <c r="B121" s="20" t="s">
        <v>229</v>
      </c>
      <c r="C121" s="17">
        <v>11.8</v>
      </c>
      <c r="D121" s="16">
        <v>1334.200115106687</v>
      </c>
      <c r="E121" s="17">
        <v>3.04</v>
      </c>
      <c r="F121" s="16">
        <v>8131.097292576419</v>
      </c>
      <c r="G121" s="17">
        <v>0.76</v>
      </c>
      <c r="H121" s="16">
        <v>4788.0294861246384</v>
      </c>
      <c r="I121" s="17">
        <v>0</v>
      </c>
      <c r="J121" s="16">
        <v>0</v>
      </c>
      <c r="K121" s="17">
        <v>8.0833333333333339</v>
      </c>
      <c r="L121" s="16">
        <v>1458.1068334850795</v>
      </c>
      <c r="M121" s="63">
        <v>15710</v>
      </c>
      <c r="N121" s="21">
        <v>2</v>
      </c>
      <c r="O121" s="65">
        <v>7860</v>
      </c>
    </row>
    <row r="122" spans="1:15">
      <c r="A122" s="19" t="s">
        <v>230</v>
      </c>
      <c r="B122" s="20" t="s">
        <v>231</v>
      </c>
      <c r="C122" s="17">
        <v>44.5</v>
      </c>
      <c r="D122" s="16">
        <v>5031.5173832413193</v>
      </c>
      <c r="E122" s="17">
        <v>7.0600000000000005</v>
      </c>
      <c r="F122" s="16">
        <v>18883.403580786027</v>
      </c>
      <c r="G122" s="17">
        <v>2.77</v>
      </c>
      <c r="H122" s="16">
        <v>17451.107469164799</v>
      </c>
      <c r="I122" s="17">
        <v>0</v>
      </c>
      <c r="J122" s="16">
        <v>0</v>
      </c>
      <c r="K122" s="17">
        <v>47.56666666666667</v>
      </c>
      <c r="L122" s="16">
        <v>8580.2822737451897</v>
      </c>
      <c r="M122" s="63">
        <v>49950</v>
      </c>
      <c r="N122" s="21">
        <v>2</v>
      </c>
      <c r="O122" s="65">
        <v>24980</v>
      </c>
    </row>
    <row r="123" spans="1:15">
      <c r="A123" s="19" t="s">
        <v>232</v>
      </c>
      <c r="B123" s="20" t="s">
        <v>233</v>
      </c>
      <c r="C123" s="17">
        <v>32.5</v>
      </c>
      <c r="D123" s="16">
        <v>3674.7037068616378</v>
      </c>
      <c r="E123" s="17">
        <v>5.0600000000000005</v>
      </c>
      <c r="F123" s="16">
        <v>13533.997467248908</v>
      </c>
      <c r="G123" s="17">
        <v>1.48</v>
      </c>
      <c r="H123" s="16">
        <v>9324.0574203479791</v>
      </c>
      <c r="I123" s="17">
        <v>0</v>
      </c>
      <c r="J123" s="16">
        <v>0</v>
      </c>
      <c r="K123" s="17">
        <v>80.066666666666663</v>
      </c>
      <c r="L123" s="16">
        <v>14442.77366610788</v>
      </c>
      <c r="M123" s="63">
        <v>40980</v>
      </c>
      <c r="N123" s="21">
        <v>2</v>
      </c>
      <c r="O123" s="65">
        <v>20490</v>
      </c>
    </row>
    <row r="124" spans="1:15">
      <c r="A124" s="19" t="s">
        <v>234</v>
      </c>
      <c r="B124" s="20" t="s">
        <v>235</v>
      </c>
      <c r="C124" s="17">
        <v>17.3</v>
      </c>
      <c r="D124" s="16">
        <v>1956.0730501140411</v>
      </c>
      <c r="E124" s="17">
        <v>8.93</v>
      </c>
      <c r="F124" s="16">
        <v>23885.09829694323</v>
      </c>
      <c r="G124" s="17">
        <v>3.08</v>
      </c>
      <c r="H124" s="16">
        <v>19404.11949639985</v>
      </c>
      <c r="I124" s="17">
        <v>0</v>
      </c>
      <c r="J124" s="16">
        <v>0</v>
      </c>
      <c r="K124" s="17">
        <v>154.44999999999999</v>
      </c>
      <c r="L124" s="16">
        <v>27860.362940012845</v>
      </c>
      <c r="M124" s="63">
        <v>73110</v>
      </c>
      <c r="N124" s="21">
        <v>2</v>
      </c>
      <c r="O124" s="65">
        <v>36560</v>
      </c>
    </row>
    <row r="125" spans="1:15">
      <c r="A125" s="19" t="s">
        <v>236</v>
      </c>
      <c r="B125" s="20" t="s">
        <v>237</v>
      </c>
      <c r="C125" s="17">
        <v>19.2</v>
      </c>
      <c r="D125" s="16">
        <v>2170.9018822074904</v>
      </c>
      <c r="E125" s="17">
        <v>6.24</v>
      </c>
      <c r="F125" s="16">
        <v>16690.147074235807</v>
      </c>
      <c r="G125" s="17">
        <v>2</v>
      </c>
      <c r="H125" s="16">
        <v>12600.077595064837</v>
      </c>
      <c r="I125" s="17">
        <v>0</v>
      </c>
      <c r="J125" s="16">
        <v>0</v>
      </c>
      <c r="K125" s="17">
        <v>78.916666666666671</v>
      </c>
      <c r="L125" s="16">
        <v>14235.331662993509</v>
      </c>
      <c r="M125" s="63">
        <v>45700</v>
      </c>
      <c r="N125" s="21">
        <v>2</v>
      </c>
      <c r="O125" s="65">
        <v>22850</v>
      </c>
    </row>
    <row r="126" spans="1:15">
      <c r="A126" s="19" t="s">
        <v>238</v>
      </c>
      <c r="B126" s="20" t="s">
        <v>239</v>
      </c>
      <c r="C126" s="17">
        <v>11.6</v>
      </c>
      <c r="D126" s="16">
        <v>1311.5865538336921</v>
      </c>
      <c r="E126" s="17">
        <v>2.59</v>
      </c>
      <c r="F126" s="16">
        <v>6927.4809170305671</v>
      </c>
      <c r="G126" s="17">
        <v>0.56999999999999995</v>
      </c>
      <c r="H126" s="16">
        <v>3591.0221145934784</v>
      </c>
      <c r="I126" s="17">
        <v>0</v>
      </c>
      <c r="J126" s="16">
        <v>0</v>
      </c>
      <c r="K126" s="17">
        <v>0.55000000000000004</v>
      </c>
      <c r="L126" s="16">
        <v>99.211392793830157</v>
      </c>
      <c r="M126" s="63">
        <v>11930</v>
      </c>
      <c r="N126" s="21">
        <v>2</v>
      </c>
      <c r="O126" s="65">
        <v>5970</v>
      </c>
    </row>
    <row r="127" spans="1:15">
      <c r="A127" s="19" t="s">
        <v>240</v>
      </c>
      <c r="B127" s="20" t="s">
        <v>241</v>
      </c>
      <c r="C127" s="17">
        <v>17.600000000000001</v>
      </c>
      <c r="D127" s="16">
        <v>1989.993392023533</v>
      </c>
      <c r="E127" s="17">
        <v>4.55</v>
      </c>
      <c r="F127" s="16">
        <v>12169.898908296942</v>
      </c>
      <c r="G127" s="17">
        <v>1.01</v>
      </c>
      <c r="H127" s="16">
        <v>6363.0391855077423</v>
      </c>
      <c r="I127" s="17">
        <v>0</v>
      </c>
      <c r="J127" s="16">
        <v>0</v>
      </c>
      <c r="K127" s="17">
        <v>99.816666666666663</v>
      </c>
      <c r="L127" s="16">
        <v>18005.364589159053</v>
      </c>
      <c r="M127" s="63">
        <v>38530</v>
      </c>
      <c r="N127" s="21">
        <v>2</v>
      </c>
      <c r="O127" s="65">
        <v>19270</v>
      </c>
    </row>
    <row r="128" spans="1:15">
      <c r="A128" s="19" t="s">
        <v>242</v>
      </c>
      <c r="B128" s="20" t="s">
        <v>243</v>
      </c>
      <c r="C128" s="17">
        <v>17.2</v>
      </c>
      <c r="D128" s="16">
        <v>1944.7662694775436</v>
      </c>
      <c r="E128" s="17">
        <v>4.13</v>
      </c>
      <c r="F128" s="16">
        <v>11046.523624454148</v>
      </c>
      <c r="G128" s="17">
        <v>0.15</v>
      </c>
      <c r="H128" s="16">
        <v>945.00581962986269</v>
      </c>
      <c r="I128" s="17">
        <v>0</v>
      </c>
      <c r="J128" s="16">
        <v>0</v>
      </c>
      <c r="K128" s="17">
        <v>11.333333333333334</v>
      </c>
      <c r="L128" s="16">
        <v>2044.3559727213485</v>
      </c>
      <c r="M128" s="63">
        <v>15980</v>
      </c>
      <c r="N128" s="21">
        <v>2</v>
      </c>
      <c r="O128" s="65">
        <v>7990</v>
      </c>
    </row>
    <row r="129" spans="1:15">
      <c r="A129" s="19" t="s">
        <v>244</v>
      </c>
      <c r="B129" s="20" t="s">
        <v>245</v>
      </c>
      <c r="C129" s="17">
        <v>21.1</v>
      </c>
      <c r="D129" s="16">
        <v>2385.7307143009402</v>
      </c>
      <c r="E129" s="17">
        <v>7.5</v>
      </c>
      <c r="F129" s="16">
        <v>20060.272925764191</v>
      </c>
      <c r="G129" s="17">
        <v>3.11</v>
      </c>
      <c r="H129" s="16">
        <v>19593.120660325822</v>
      </c>
      <c r="I129" s="17">
        <v>0</v>
      </c>
      <c r="J129" s="16">
        <v>0</v>
      </c>
      <c r="K129" s="17">
        <v>10.666666666666666</v>
      </c>
      <c r="L129" s="16">
        <v>1924.0997390318573</v>
      </c>
      <c r="M129" s="63">
        <v>43960</v>
      </c>
      <c r="N129" s="21">
        <v>2</v>
      </c>
      <c r="O129" s="65">
        <v>21980</v>
      </c>
    </row>
    <row r="130" spans="1:15">
      <c r="A130" s="19" t="s">
        <v>246</v>
      </c>
      <c r="B130" s="20" t="s">
        <v>247</v>
      </c>
      <c r="C130" s="17">
        <v>20.6</v>
      </c>
      <c r="D130" s="16">
        <v>2329.1968111184533</v>
      </c>
      <c r="E130" s="17">
        <v>5.54</v>
      </c>
      <c r="F130" s="16">
        <v>14817.854934497816</v>
      </c>
      <c r="G130" s="17">
        <v>1.21</v>
      </c>
      <c r="H130" s="16">
        <v>7623.0469450142264</v>
      </c>
      <c r="I130" s="17">
        <v>0</v>
      </c>
      <c r="J130" s="16">
        <v>0</v>
      </c>
      <c r="K130" s="17">
        <v>60.06666666666667</v>
      </c>
      <c r="L130" s="16">
        <v>10835.086655423147</v>
      </c>
      <c r="M130" s="63">
        <v>35610</v>
      </c>
      <c r="N130" s="21">
        <v>2</v>
      </c>
      <c r="O130" s="65">
        <v>17810</v>
      </c>
    </row>
    <row r="131" spans="1:15">
      <c r="A131" s="19" t="s">
        <v>248</v>
      </c>
      <c r="B131" s="20" t="s">
        <v>249</v>
      </c>
      <c r="C131" s="17">
        <v>33.299999999999997</v>
      </c>
      <c r="D131" s="16">
        <v>3765.1579519536162</v>
      </c>
      <c r="E131" s="17">
        <v>3.78</v>
      </c>
      <c r="F131" s="16">
        <v>10110.377554585151</v>
      </c>
      <c r="G131" s="17">
        <v>0.98</v>
      </c>
      <c r="H131" s="16">
        <v>6174.0380215817695</v>
      </c>
      <c r="I131" s="17">
        <v>0</v>
      </c>
      <c r="J131" s="16">
        <v>0</v>
      </c>
      <c r="K131" s="17">
        <v>140.08333333333334</v>
      </c>
      <c r="L131" s="16">
        <v>25268.841104004317</v>
      </c>
      <c r="M131" s="63">
        <v>45320</v>
      </c>
      <c r="N131" s="21">
        <v>2</v>
      </c>
      <c r="O131" s="65">
        <v>22660</v>
      </c>
    </row>
    <row r="132" spans="1:15">
      <c r="A132" s="19" t="s">
        <v>250</v>
      </c>
      <c r="B132" s="20" t="s">
        <v>251</v>
      </c>
      <c r="C132" s="17">
        <v>34</v>
      </c>
      <c r="D132" s="16">
        <v>3844.3054164090977</v>
      </c>
      <c r="E132" s="17">
        <v>10.25</v>
      </c>
      <c r="F132" s="16">
        <v>27415.706331877729</v>
      </c>
      <c r="G132" s="17">
        <v>2.4500000000000002</v>
      </c>
      <c r="H132" s="16">
        <v>15435.095053954426</v>
      </c>
      <c r="I132" s="17">
        <v>0</v>
      </c>
      <c r="J132" s="16">
        <v>0</v>
      </c>
      <c r="K132" s="17">
        <v>116.76666666666667</v>
      </c>
      <c r="L132" s="16">
        <v>21062.879330714364</v>
      </c>
      <c r="M132" s="63">
        <v>67760</v>
      </c>
      <c r="N132" s="21">
        <v>2</v>
      </c>
      <c r="O132" s="65">
        <v>33880</v>
      </c>
    </row>
    <row r="133" spans="1:15">
      <c r="A133" s="19" t="s">
        <v>252</v>
      </c>
      <c r="B133" s="20" t="s">
        <v>253</v>
      </c>
      <c r="C133" s="17">
        <v>28.1</v>
      </c>
      <c r="D133" s="16">
        <v>3177.2053588557546</v>
      </c>
      <c r="E133" s="17">
        <v>1.68</v>
      </c>
      <c r="F133" s="16">
        <v>4493.5011353711789</v>
      </c>
      <c r="G133" s="17">
        <v>0.26</v>
      </c>
      <c r="H133" s="16">
        <v>1638.0100873584288</v>
      </c>
      <c r="I133" s="17">
        <v>0</v>
      </c>
      <c r="J133" s="16">
        <v>0</v>
      </c>
      <c r="K133" s="17">
        <v>36.083333333333336</v>
      </c>
      <c r="L133" s="16">
        <v>6508.8686484437058</v>
      </c>
      <c r="M133" s="63">
        <v>15820</v>
      </c>
      <c r="N133" s="21">
        <v>1</v>
      </c>
      <c r="O133" s="65">
        <v>15820</v>
      </c>
    </row>
    <row r="134" spans="1:15">
      <c r="A134" s="19" t="s">
        <v>254</v>
      </c>
      <c r="B134" s="20" t="s">
        <v>255</v>
      </c>
      <c r="C134" s="17">
        <v>19.100000000000001</v>
      </c>
      <c r="D134" s="16">
        <v>2159.5951015709934</v>
      </c>
      <c r="E134" s="17">
        <v>4.16</v>
      </c>
      <c r="F134" s="16">
        <v>11126.764716157204</v>
      </c>
      <c r="G134" s="17">
        <v>1.55</v>
      </c>
      <c r="H134" s="16">
        <v>9765.0601361752488</v>
      </c>
      <c r="I134" s="17">
        <v>0</v>
      </c>
      <c r="J134" s="16">
        <v>0</v>
      </c>
      <c r="K134" s="17">
        <v>6.2333333333333334</v>
      </c>
      <c r="L134" s="16">
        <v>1124.3957849967417</v>
      </c>
      <c r="M134" s="63">
        <v>24180</v>
      </c>
      <c r="N134" s="21">
        <v>1</v>
      </c>
      <c r="O134" s="65">
        <v>24180</v>
      </c>
    </row>
    <row r="135" spans="1:15">
      <c r="A135" s="19" t="s">
        <v>256</v>
      </c>
      <c r="B135" s="20" t="s">
        <v>257</v>
      </c>
      <c r="C135" s="17">
        <v>11</v>
      </c>
      <c r="D135" s="16">
        <v>1243.7458700147081</v>
      </c>
      <c r="E135" s="17">
        <v>2.23</v>
      </c>
      <c r="F135" s="16">
        <v>5964.5878165938857</v>
      </c>
      <c r="G135" s="17">
        <v>0.32</v>
      </c>
      <c r="H135" s="16">
        <v>2016.012415210374</v>
      </c>
      <c r="I135" s="17">
        <v>0</v>
      </c>
      <c r="J135" s="16">
        <v>0</v>
      </c>
      <c r="K135" s="17">
        <v>1.0333333333333334</v>
      </c>
      <c r="L135" s="16">
        <v>186.3971622187112</v>
      </c>
      <c r="M135" s="63">
        <v>9410</v>
      </c>
      <c r="N135" s="21">
        <v>1</v>
      </c>
      <c r="O135" s="65">
        <v>9410</v>
      </c>
    </row>
    <row r="136" spans="1:15">
      <c r="A136" s="19" t="s">
        <v>258</v>
      </c>
      <c r="B136" s="20" t="s">
        <v>259</v>
      </c>
      <c r="C136" s="17">
        <v>21.6</v>
      </c>
      <c r="D136" s="16">
        <v>2442.2646174834272</v>
      </c>
      <c r="E136" s="17">
        <v>2.7600000000000002</v>
      </c>
      <c r="F136" s="16">
        <v>7382.180436681223</v>
      </c>
      <c r="G136" s="17">
        <v>0.89</v>
      </c>
      <c r="H136" s="16">
        <v>5607.0345298038528</v>
      </c>
      <c r="I136" s="17">
        <v>0</v>
      </c>
      <c r="J136" s="16">
        <v>0</v>
      </c>
      <c r="K136" s="17">
        <v>57.583333333333336</v>
      </c>
      <c r="L136" s="16">
        <v>10387.132184929793</v>
      </c>
      <c r="M136" s="63">
        <v>25820</v>
      </c>
      <c r="N136" s="21">
        <v>1</v>
      </c>
      <c r="O136" s="65">
        <v>25820</v>
      </c>
    </row>
    <row r="137" spans="1:15">
      <c r="A137" s="19" t="s">
        <v>260</v>
      </c>
      <c r="B137" s="20" t="s">
        <v>261</v>
      </c>
      <c r="C137" s="17">
        <v>30.4</v>
      </c>
      <c r="D137" s="16">
        <v>3437.261313495193</v>
      </c>
      <c r="E137" s="17">
        <v>5.27</v>
      </c>
      <c r="F137" s="16">
        <v>14095.685109170303</v>
      </c>
      <c r="G137" s="17">
        <v>2.0499999999999998</v>
      </c>
      <c r="H137" s="16">
        <v>12915.079534941457</v>
      </c>
      <c r="I137" s="17">
        <v>0</v>
      </c>
      <c r="J137" s="16">
        <v>0</v>
      </c>
      <c r="K137" s="17">
        <v>63.533333333333331</v>
      </c>
      <c r="L137" s="16">
        <v>11460.419070608501</v>
      </c>
      <c r="M137" s="63">
        <v>41910</v>
      </c>
      <c r="N137" s="21">
        <v>1</v>
      </c>
      <c r="O137" s="65">
        <v>41910</v>
      </c>
    </row>
    <row r="138" spans="1:15">
      <c r="A138" s="19" t="s">
        <v>262</v>
      </c>
      <c r="B138" s="20" t="s">
        <v>263</v>
      </c>
      <c r="C138" s="17">
        <v>26.5</v>
      </c>
      <c r="D138" s="16">
        <v>2996.2968686717968</v>
      </c>
      <c r="E138" s="17">
        <v>3.91</v>
      </c>
      <c r="F138" s="16">
        <v>10458.088951965065</v>
      </c>
      <c r="G138" s="17">
        <v>1.27</v>
      </c>
      <c r="H138" s="16">
        <v>8001.0492728661711</v>
      </c>
      <c r="I138" s="17">
        <v>0</v>
      </c>
      <c r="J138" s="16">
        <v>0</v>
      </c>
      <c r="K138" s="17">
        <v>20.433333333333334</v>
      </c>
      <c r="L138" s="16">
        <v>3685.8535625829018</v>
      </c>
      <c r="M138" s="63">
        <v>25140</v>
      </c>
      <c r="N138" s="21">
        <v>2</v>
      </c>
      <c r="O138" s="65">
        <v>12570</v>
      </c>
    </row>
    <row r="139" spans="1:15">
      <c r="A139" s="19" t="s">
        <v>264</v>
      </c>
      <c r="B139" s="20" t="s">
        <v>265</v>
      </c>
      <c r="C139" s="17">
        <v>23.8</v>
      </c>
      <c r="D139" s="16">
        <v>2691.0137914863685</v>
      </c>
      <c r="E139" s="17">
        <v>3.7700000000000005</v>
      </c>
      <c r="F139" s="16">
        <v>10083.630524017468</v>
      </c>
      <c r="G139" s="17">
        <v>1.0900000000000001</v>
      </c>
      <c r="H139" s="16">
        <v>6867.0422893103369</v>
      </c>
      <c r="I139" s="17">
        <v>0</v>
      </c>
      <c r="J139" s="16">
        <v>0</v>
      </c>
      <c r="K139" s="17">
        <v>114.03333333333333</v>
      </c>
      <c r="L139" s="16">
        <v>20569.828772587451</v>
      </c>
      <c r="M139" s="63">
        <v>40210</v>
      </c>
      <c r="N139" s="21">
        <v>2</v>
      </c>
      <c r="O139" s="65">
        <v>20110</v>
      </c>
    </row>
    <row r="140" spans="1:15">
      <c r="A140" s="19" t="s">
        <v>266</v>
      </c>
      <c r="B140" s="20" t="s">
        <v>267</v>
      </c>
      <c r="C140" s="17">
        <v>19.100000000000001</v>
      </c>
      <c r="D140" s="16">
        <v>2159.5951015709934</v>
      </c>
      <c r="E140" s="17">
        <v>4.2</v>
      </c>
      <c r="F140" s="16">
        <v>11233.752838427947</v>
      </c>
      <c r="G140" s="17">
        <v>1.03</v>
      </c>
      <c r="H140" s="16">
        <v>6489.0399614583912</v>
      </c>
      <c r="I140" s="17">
        <v>0</v>
      </c>
      <c r="J140" s="16">
        <v>0</v>
      </c>
      <c r="K140" s="17">
        <v>63.35</v>
      </c>
      <c r="L140" s="16">
        <v>11427.34860634389</v>
      </c>
      <c r="M140" s="63">
        <v>31310</v>
      </c>
      <c r="N140" s="21">
        <v>2</v>
      </c>
      <c r="O140" s="65">
        <v>15660</v>
      </c>
    </row>
    <row r="141" spans="1:15">
      <c r="A141" s="19" t="s">
        <v>268</v>
      </c>
      <c r="B141" s="20" t="s">
        <v>269</v>
      </c>
      <c r="C141" s="17">
        <v>28.9</v>
      </c>
      <c r="D141" s="16">
        <v>3267.6596039477331</v>
      </c>
      <c r="E141" s="17">
        <v>4.24</v>
      </c>
      <c r="F141" s="16">
        <v>11340.740960698689</v>
      </c>
      <c r="G141" s="17">
        <v>1.04</v>
      </c>
      <c r="H141" s="16">
        <v>6552.0403494337152</v>
      </c>
      <c r="I141" s="17">
        <v>0</v>
      </c>
      <c r="J141" s="16">
        <v>0</v>
      </c>
      <c r="K141" s="17">
        <v>57.1</v>
      </c>
      <c r="L141" s="16">
        <v>10299.946415504912</v>
      </c>
      <c r="M141" s="63">
        <v>31460</v>
      </c>
      <c r="N141" s="21">
        <v>2</v>
      </c>
      <c r="O141" s="65">
        <v>15730</v>
      </c>
    </row>
    <row r="142" spans="1:15">
      <c r="A142" s="19" t="s">
        <v>270</v>
      </c>
      <c r="B142" s="20" t="s">
        <v>271</v>
      </c>
      <c r="C142" s="17">
        <v>57.8</v>
      </c>
      <c r="D142" s="16">
        <v>6535.3192078954662</v>
      </c>
      <c r="E142" s="17">
        <v>7.65</v>
      </c>
      <c r="F142" s="16">
        <v>20461.478384279475</v>
      </c>
      <c r="G142" s="17">
        <v>2.1</v>
      </c>
      <c r="H142" s="16">
        <v>13230.081474818078</v>
      </c>
      <c r="I142" s="17">
        <v>0</v>
      </c>
      <c r="J142" s="16">
        <v>0</v>
      </c>
      <c r="K142" s="17">
        <v>128.65</v>
      </c>
      <c r="L142" s="16">
        <v>23206.446696229545</v>
      </c>
      <c r="M142" s="63">
        <v>63430</v>
      </c>
      <c r="N142" s="21">
        <v>2</v>
      </c>
      <c r="O142" s="65">
        <v>31720</v>
      </c>
    </row>
    <row r="143" spans="1:15">
      <c r="A143" s="19" t="s">
        <v>272</v>
      </c>
      <c r="B143" s="20" t="s">
        <v>273</v>
      </c>
      <c r="C143" s="17">
        <v>29.9</v>
      </c>
      <c r="D143" s="16">
        <v>3380.7274103127065</v>
      </c>
      <c r="E143" s="17">
        <v>9.8000000000000007</v>
      </c>
      <c r="F143" s="16">
        <v>26212.089956331878</v>
      </c>
      <c r="G143" s="17">
        <v>3.61</v>
      </c>
      <c r="H143" s="16">
        <v>22743.140059092031</v>
      </c>
      <c r="I143" s="17">
        <v>0</v>
      </c>
      <c r="J143" s="16">
        <v>0</v>
      </c>
      <c r="K143" s="17">
        <v>299.01666666666665</v>
      </c>
      <c r="L143" s="16">
        <v>53937.927215578988</v>
      </c>
      <c r="M143" s="63">
        <v>106270</v>
      </c>
      <c r="N143" s="21">
        <v>2</v>
      </c>
      <c r="O143" s="65">
        <v>53140</v>
      </c>
    </row>
    <row r="144" spans="1:15">
      <c r="A144" s="19" t="s">
        <v>274</v>
      </c>
      <c r="B144" s="20" t="s">
        <v>275</v>
      </c>
      <c r="C144" s="17">
        <v>127</v>
      </c>
      <c r="D144" s="16">
        <v>14359.61140835163</v>
      </c>
      <c r="E144" s="17">
        <v>3.21</v>
      </c>
      <c r="F144" s="16">
        <v>8585.796812227074</v>
      </c>
      <c r="G144" s="17">
        <v>0.75</v>
      </c>
      <c r="H144" s="16">
        <v>4725.0290981493135</v>
      </c>
      <c r="I144" s="17">
        <v>0</v>
      </c>
      <c r="J144" s="16">
        <v>0</v>
      </c>
      <c r="K144" s="17">
        <v>643.15</v>
      </c>
      <c r="L144" s="16">
        <v>116014.19504609429</v>
      </c>
      <c r="M144" s="63">
        <v>143680</v>
      </c>
      <c r="N144" s="21">
        <v>2</v>
      </c>
      <c r="O144" s="65">
        <v>71840</v>
      </c>
    </row>
    <row r="145" spans="1:15">
      <c r="A145" s="19" t="s">
        <v>276</v>
      </c>
      <c r="B145" s="20" t="s">
        <v>277</v>
      </c>
      <c r="C145" s="17">
        <v>36.200000000000003</v>
      </c>
      <c r="D145" s="16">
        <v>4093.0545904120399</v>
      </c>
      <c r="E145" s="17">
        <v>5.42</v>
      </c>
      <c r="F145" s="16">
        <v>14496.890567685588</v>
      </c>
      <c r="G145" s="17">
        <v>1.63</v>
      </c>
      <c r="H145" s="16">
        <v>10269.063239977841</v>
      </c>
      <c r="I145" s="17">
        <v>0</v>
      </c>
      <c r="J145" s="16">
        <v>0</v>
      </c>
      <c r="K145" s="17">
        <v>117.46666666666667</v>
      </c>
      <c r="L145" s="16">
        <v>21189.148376088331</v>
      </c>
      <c r="M145" s="63">
        <v>50050</v>
      </c>
      <c r="N145" s="21">
        <v>2</v>
      </c>
      <c r="O145" s="65">
        <v>25030</v>
      </c>
    </row>
    <row r="146" spans="1:15">
      <c r="A146" s="19" t="s">
        <v>278</v>
      </c>
      <c r="B146" s="20" t="s">
        <v>279</v>
      </c>
      <c r="C146" s="17">
        <v>41.1</v>
      </c>
      <c r="D146" s="16">
        <v>4647.0868416004096</v>
      </c>
      <c r="E146" s="17">
        <v>3.4899999999999998</v>
      </c>
      <c r="F146" s="16">
        <v>9334.7136681222692</v>
      </c>
      <c r="G146" s="17">
        <v>0.23</v>
      </c>
      <c r="H146" s="16">
        <v>1449.0089234324562</v>
      </c>
      <c r="I146" s="17">
        <v>0</v>
      </c>
      <c r="J146" s="16">
        <v>0</v>
      </c>
      <c r="K146" s="17">
        <v>105.9</v>
      </c>
      <c r="L146" s="16">
        <v>19102.702721575661</v>
      </c>
      <c r="M146" s="63">
        <v>34530</v>
      </c>
      <c r="N146" s="21">
        <v>2</v>
      </c>
      <c r="O146" s="65">
        <v>17270</v>
      </c>
    </row>
    <row r="147" spans="1:15">
      <c r="A147" s="19" t="s">
        <v>280</v>
      </c>
      <c r="B147" s="20" t="s">
        <v>281</v>
      </c>
      <c r="C147" s="17">
        <v>21.3</v>
      </c>
      <c r="D147" s="16">
        <v>2408.3442755739347</v>
      </c>
      <c r="E147" s="17">
        <v>5.63</v>
      </c>
      <c r="F147" s="16">
        <v>15058.578209606985</v>
      </c>
      <c r="G147" s="17">
        <v>2.29</v>
      </c>
      <c r="H147" s="16">
        <v>14427.088846349237</v>
      </c>
      <c r="I147" s="17">
        <v>0</v>
      </c>
      <c r="J147" s="16">
        <v>0</v>
      </c>
      <c r="K147" s="17">
        <v>53.916666666666664</v>
      </c>
      <c r="L147" s="16">
        <v>9725.7228996375907</v>
      </c>
      <c r="M147" s="63">
        <v>41620</v>
      </c>
      <c r="N147" s="21">
        <v>2</v>
      </c>
      <c r="O147" s="65">
        <v>20810</v>
      </c>
    </row>
    <row r="148" spans="1:15">
      <c r="A148" s="19" t="s">
        <v>282</v>
      </c>
      <c r="B148" s="20" t="s">
        <v>283</v>
      </c>
      <c r="C148" s="17">
        <v>28.2</v>
      </c>
      <c r="D148" s="16">
        <v>3188.5121394922517</v>
      </c>
      <c r="E148" s="17">
        <v>5.29</v>
      </c>
      <c r="F148" s="16">
        <v>14149.179170305675</v>
      </c>
      <c r="G148" s="17">
        <v>2.0699999999999998</v>
      </c>
      <c r="H148" s="16">
        <v>13041.080310892105</v>
      </c>
      <c r="I148" s="17">
        <v>0</v>
      </c>
      <c r="J148" s="16">
        <v>0</v>
      </c>
      <c r="K148" s="17">
        <v>31.716666666666665</v>
      </c>
      <c r="L148" s="16">
        <v>5721.1903177775384</v>
      </c>
      <c r="M148" s="63">
        <v>36100</v>
      </c>
      <c r="N148" s="21">
        <v>2</v>
      </c>
      <c r="O148" s="65">
        <v>18050</v>
      </c>
    </row>
    <row r="149" spans="1:15">
      <c r="A149" s="19" t="s">
        <v>284</v>
      </c>
      <c r="B149" s="20" t="s">
        <v>285</v>
      </c>
      <c r="C149" s="17">
        <v>26.4</v>
      </c>
      <c r="D149" s="16">
        <v>2984.9900880352993</v>
      </c>
      <c r="E149" s="17">
        <v>5.72</v>
      </c>
      <c r="F149" s="16">
        <v>15299.301484716156</v>
      </c>
      <c r="G149" s="17">
        <v>1.3</v>
      </c>
      <c r="H149" s="16">
        <v>8190.050436792144</v>
      </c>
      <c r="I149" s="17">
        <v>0</v>
      </c>
      <c r="J149" s="16">
        <v>0</v>
      </c>
      <c r="K149" s="17">
        <v>163.96666666666667</v>
      </c>
      <c r="L149" s="16">
        <v>29577.020675930333</v>
      </c>
      <c r="M149" s="63">
        <v>56050</v>
      </c>
      <c r="N149" s="21">
        <v>2</v>
      </c>
      <c r="O149" s="65">
        <v>28030</v>
      </c>
    </row>
    <row r="150" spans="1:15">
      <c r="A150" s="19" t="s">
        <v>286</v>
      </c>
      <c r="B150" s="20" t="s">
        <v>287</v>
      </c>
      <c r="C150" s="17">
        <v>37.1</v>
      </c>
      <c r="D150" s="16">
        <v>4194.8156161405159</v>
      </c>
      <c r="E150" s="17">
        <v>8.32</v>
      </c>
      <c r="F150" s="16">
        <v>22253.529432314408</v>
      </c>
      <c r="G150" s="17">
        <v>1.59</v>
      </c>
      <c r="H150" s="16">
        <v>10017.061688076546</v>
      </c>
      <c r="I150" s="17">
        <v>0</v>
      </c>
      <c r="J150" s="16">
        <v>0</v>
      </c>
      <c r="K150" s="17">
        <v>5.4666666666666668</v>
      </c>
      <c r="L150" s="16">
        <v>986.10111625382694</v>
      </c>
      <c r="M150" s="63">
        <v>37450</v>
      </c>
      <c r="N150" s="21">
        <v>2</v>
      </c>
      <c r="O150" s="65">
        <v>18730</v>
      </c>
    </row>
    <row r="151" spans="1:15">
      <c r="A151" s="19" t="s">
        <v>288</v>
      </c>
      <c r="B151" s="20" t="s">
        <v>289</v>
      </c>
      <c r="C151" s="17">
        <v>21.2</v>
      </c>
      <c r="D151" s="16">
        <v>2397.0374949374373</v>
      </c>
      <c r="E151" s="17">
        <v>4.67</v>
      </c>
      <c r="F151" s="16">
        <v>12490.86327510917</v>
      </c>
      <c r="G151" s="17">
        <v>1.7</v>
      </c>
      <c r="H151" s="16">
        <v>10710.06595580511</v>
      </c>
      <c r="I151" s="17">
        <v>0.01</v>
      </c>
      <c r="J151" s="16">
        <v>918.78099999999995</v>
      </c>
      <c r="K151" s="17">
        <v>59.25</v>
      </c>
      <c r="L151" s="16">
        <v>10687.77276915352</v>
      </c>
      <c r="M151" s="63">
        <v>37200</v>
      </c>
      <c r="N151" s="21">
        <v>2</v>
      </c>
      <c r="O151" s="65">
        <v>18600</v>
      </c>
    </row>
    <row r="152" spans="1:15">
      <c r="A152" s="19" t="s">
        <v>290</v>
      </c>
      <c r="B152" s="20" t="s">
        <v>291</v>
      </c>
      <c r="C152" s="17">
        <v>31.1</v>
      </c>
      <c r="D152" s="16">
        <v>3516.4087779506749</v>
      </c>
      <c r="E152" s="17">
        <v>2.4500000000000002</v>
      </c>
      <c r="F152" s="16">
        <v>6553.0224890829695</v>
      </c>
      <c r="G152" s="17">
        <v>0.99</v>
      </c>
      <c r="H152" s="16">
        <v>6237.0384095570944</v>
      </c>
      <c r="I152" s="17">
        <v>0</v>
      </c>
      <c r="J152" s="16">
        <v>0</v>
      </c>
      <c r="K152" s="17">
        <v>116.33333333333333</v>
      </c>
      <c r="L152" s="16">
        <v>20984.712778816192</v>
      </c>
      <c r="M152" s="63">
        <v>37290</v>
      </c>
      <c r="N152" s="21">
        <v>2</v>
      </c>
      <c r="O152" s="65">
        <v>18650</v>
      </c>
    </row>
    <row r="153" spans="1:15">
      <c r="A153" s="19" t="s">
        <v>292</v>
      </c>
      <c r="B153" s="20" t="s">
        <v>293</v>
      </c>
      <c r="C153" s="17">
        <v>27.9</v>
      </c>
      <c r="D153" s="16">
        <v>3154.5917975827597</v>
      </c>
      <c r="E153" s="17">
        <v>5.93</v>
      </c>
      <c r="F153" s="16">
        <v>15860.989126637553</v>
      </c>
      <c r="G153" s="17">
        <v>1.67</v>
      </c>
      <c r="H153" s="16">
        <v>10521.064791879138</v>
      </c>
      <c r="I153" s="17">
        <v>0</v>
      </c>
      <c r="J153" s="16">
        <v>0</v>
      </c>
      <c r="K153" s="17">
        <v>33.983333333333334</v>
      </c>
      <c r="L153" s="16">
        <v>6130.0615123218086</v>
      </c>
      <c r="M153" s="63">
        <v>35670</v>
      </c>
      <c r="N153" s="21">
        <v>2</v>
      </c>
      <c r="O153" s="65">
        <v>17840</v>
      </c>
    </row>
    <row r="154" spans="1:15">
      <c r="A154" s="19" t="s">
        <v>294</v>
      </c>
      <c r="B154" s="20" t="s">
        <v>295</v>
      </c>
      <c r="C154" s="17">
        <v>23</v>
      </c>
      <c r="D154" s="16">
        <v>2600.5595463943896</v>
      </c>
      <c r="E154" s="17">
        <v>3.5599999999999996</v>
      </c>
      <c r="F154" s="16">
        <v>9521.9428820960675</v>
      </c>
      <c r="G154" s="17">
        <v>1.28</v>
      </c>
      <c r="H154" s="16">
        <v>8064.049660841496</v>
      </c>
      <c r="I154" s="17">
        <v>0</v>
      </c>
      <c r="J154" s="16">
        <v>0</v>
      </c>
      <c r="K154" s="17">
        <v>98.733333333333334</v>
      </c>
      <c r="L154" s="16">
        <v>17809.948209413629</v>
      </c>
      <c r="M154" s="63">
        <v>38000</v>
      </c>
      <c r="N154" s="21">
        <v>1</v>
      </c>
      <c r="O154" s="65">
        <v>38000</v>
      </c>
    </row>
    <row r="155" spans="1:15">
      <c r="A155" s="19" t="s">
        <v>296</v>
      </c>
      <c r="B155" s="20" t="s">
        <v>297</v>
      </c>
      <c r="C155" s="17">
        <v>14.5</v>
      </c>
      <c r="D155" s="16">
        <v>1639.4831922921153</v>
      </c>
      <c r="E155" s="17">
        <v>2.17</v>
      </c>
      <c r="F155" s="16">
        <v>5804.1056331877726</v>
      </c>
      <c r="G155" s="17">
        <v>0.93</v>
      </c>
      <c r="H155" s="16">
        <v>5859.0360817051496</v>
      </c>
      <c r="I155" s="17">
        <v>0</v>
      </c>
      <c r="J155" s="16">
        <v>0</v>
      </c>
      <c r="K155" s="17">
        <v>3.1833333333333331</v>
      </c>
      <c r="L155" s="16">
        <v>574.22351586731986</v>
      </c>
      <c r="M155" s="63">
        <v>13880</v>
      </c>
      <c r="N155" s="21">
        <v>1</v>
      </c>
      <c r="O155" s="65">
        <v>13880</v>
      </c>
    </row>
    <row r="156" spans="1:15">
      <c r="A156" s="19" t="s">
        <v>298</v>
      </c>
      <c r="B156" s="20" t="s">
        <v>299</v>
      </c>
      <c r="C156" s="17">
        <v>12.9</v>
      </c>
      <c r="D156" s="16">
        <v>1458.5747021081577</v>
      </c>
      <c r="E156" s="17">
        <v>3.0599999999999996</v>
      </c>
      <c r="F156" s="16">
        <v>8184.5913537117885</v>
      </c>
      <c r="G156" s="17">
        <v>0.97</v>
      </c>
      <c r="H156" s="16">
        <v>6111.0376336064455</v>
      </c>
      <c r="I156" s="17">
        <v>0</v>
      </c>
      <c r="J156" s="16">
        <v>0</v>
      </c>
      <c r="K156" s="17">
        <v>3.4833333333333334</v>
      </c>
      <c r="L156" s="16">
        <v>628.33882102759094</v>
      </c>
      <c r="M156" s="63">
        <v>16380</v>
      </c>
      <c r="N156" s="21">
        <v>1</v>
      </c>
      <c r="O156" s="65">
        <v>16380</v>
      </c>
    </row>
    <row r="157" spans="1:15">
      <c r="A157" s="19" t="s">
        <v>300</v>
      </c>
      <c r="B157" s="20" t="s">
        <v>301</v>
      </c>
      <c r="C157" s="17">
        <v>23.8</v>
      </c>
      <c r="D157" s="16">
        <v>2691.0137914863685</v>
      </c>
      <c r="E157" s="17">
        <v>3.5100000000000002</v>
      </c>
      <c r="F157" s="16">
        <v>9388.2077292576414</v>
      </c>
      <c r="G157" s="17">
        <v>0.81</v>
      </c>
      <c r="H157" s="16">
        <v>5103.0314260012592</v>
      </c>
      <c r="I157" s="17">
        <v>0</v>
      </c>
      <c r="J157" s="16">
        <v>0</v>
      </c>
      <c r="K157" s="17">
        <v>59.15</v>
      </c>
      <c r="L157" s="16">
        <v>10669.734334100096</v>
      </c>
      <c r="M157" s="63">
        <v>27850</v>
      </c>
      <c r="N157" s="21">
        <v>1</v>
      </c>
      <c r="O157" s="65">
        <v>27850</v>
      </c>
    </row>
    <row r="158" spans="1:15">
      <c r="A158" s="19" t="s">
        <v>302</v>
      </c>
      <c r="B158" s="20" t="s">
        <v>303</v>
      </c>
      <c r="C158" s="17">
        <v>16.8</v>
      </c>
      <c r="D158" s="16">
        <v>1899.5391469315543</v>
      </c>
      <c r="E158" s="17">
        <v>3.95</v>
      </c>
      <c r="F158" s="16">
        <v>10565.077074235807</v>
      </c>
      <c r="G158" s="17">
        <v>1.72</v>
      </c>
      <c r="H158" s="16">
        <v>10836.06673175576</v>
      </c>
      <c r="I158" s="17">
        <v>0</v>
      </c>
      <c r="J158" s="16">
        <v>0</v>
      </c>
      <c r="K158" s="17">
        <v>21.366666666666667</v>
      </c>
      <c r="L158" s="16">
        <v>3854.2122897481895</v>
      </c>
      <c r="M158" s="63">
        <v>27150</v>
      </c>
      <c r="N158" s="21">
        <v>1</v>
      </c>
      <c r="O158" s="65">
        <v>27150</v>
      </c>
    </row>
    <row r="159" spans="1:15">
      <c r="A159" s="19" t="s">
        <v>304</v>
      </c>
      <c r="B159" s="20" t="s">
        <v>305</v>
      </c>
      <c r="C159" s="17">
        <v>24.4</v>
      </c>
      <c r="D159" s="16">
        <v>2758.8544753053525</v>
      </c>
      <c r="E159" s="17">
        <v>9.5399999999999991</v>
      </c>
      <c r="F159" s="16">
        <v>25516.667161572048</v>
      </c>
      <c r="G159" s="17">
        <v>3.3</v>
      </c>
      <c r="H159" s="16">
        <v>20790.128031856981</v>
      </c>
      <c r="I159" s="17">
        <v>0.01</v>
      </c>
      <c r="J159" s="16">
        <v>918.78099999999995</v>
      </c>
      <c r="K159" s="17">
        <v>247.75</v>
      </c>
      <c r="L159" s="16">
        <v>44690.222844857126</v>
      </c>
      <c r="M159" s="63">
        <v>94670</v>
      </c>
      <c r="N159" s="21">
        <v>2</v>
      </c>
      <c r="O159" s="65">
        <v>47340</v>
      </c>
    </row>
    <row r="160" spans="1:15">
      <c r="A160" s="19" t="s">
        <v>306</v>
      </c>
      <c r="B160" s="20" t="s">
        <v>307</v>
      </c>
      <c r="C160" s="17">
        <v>40.299999999999997</v>
      </c>
      <c r="D160" s="16">
        <v>4556.6325965084307</v>
      </c>
      <c r="E160" s="17">
        <v>2.48</v>
      </c>
      <c r="F160" s="16">
        <v>6633.2635807860261</v>
      </c>
      <c r="G160" s="17">
        <v>0.56999999999999995</v>
      </c>
      <c r="H160" s="16">
        <v>3591.0221145934784</v>
      </c>
      <c r="I160" s="17">
        <v>0</v>
      </c>
      <c r="J160" s="16">
        <v>0</v>
      </c>
      <c r="K160" s="17">
        <v>182.26666666666668</v>
      </c>
      <c r="L160" s="16">
        <v>32878.054290706867</v>
      </c>
      <c r="M160" s="63">
        <v>47660</v>
      </c>
      <c r="N160" s="21">
        <v>2</v>
      </c>
      <c r="O160" s="65">
        <v>23830</v>
      </c>
    </row>
    <row r="161" spans="1:15">
      <c r="A161" s="19" t="s">
        <v>308</v>
      </c>
      <c r="B161" s="20" t="s">
        <v>309</v>
      </c>
      <c r="C161" s="17">
        <v>58.9</v>
      </c>
      <c r="D161" s="16">
        <v>6659.6937948969371</v>
      </c>
      <c r="E161" s="17">
        <v>3.0999999999999996</v>
      </c>
      <c r="F161" s="16">
        <v>8291.5794759825312</v>
      </c>
      <c r="G161" s="17">
        <v>0.47</v>
      </c>
      <c r="H161" s="16">
        <v>2961.0182348402363</v>
      </c>
      <c r="I161" s="17">
        <v>0</v>
      </c>
      <c r="J161" s="16">
        <v>0</v>
      </c>
      <c r="K161" s="17">
        <v>320.96666666666664</v>
      </c>
      <c r="L161" s="16">
        <v>57897.363709805482</v>
      </c>
      <c r="M161" s="63">
        <v>75810</v>
      </c>
      <c r="N161" s="21">
        <v>2</v>
      </c>
      <c r="O161" s="65">
        <v>37910</v>
      </c>
    </row>
    <row r="162" spans="1:15">
      <c r="A162" s="19" t="s">
        <v>310</v>
      </c>
      <c r="B162" s="20" t="s">
        <v>311</v>
      </c>
      <c r="C162" s="17">
        <v>43.8</v>
      </c>
      <c r="D162" s="16">
        <v>4952.3699187858374</v>
      </c>
      <c r="E162" s="17">
        <v>4.0199999999999996</v>
      </c>
      <c r="F162" s="16">
        <v>10752.306288209606</v>
      </c>
      <c r="G162" s="17">
        <v>1.18</v>
      </c>
      <c r="H162" s="16">
        <v>7434.0457810882535</v>
      </c>
      <c r="I162" s="17">
        <v>0</v>
      </c>
      <c r="J162" s="16">
        <v>0</v>
      </c>
      <c r="K162" s="17">
        <v>102.48333333333333</v>
      </c>
      <c r="L162" s="16">
        <v>18486.389523917016</v>
      </c>
      <c r="M162" s="63">
        <v>41630</v>
      </c>
      <c r="N162" s="21">
        <v>2</v>
      </c>
      <c r="O162" s="65">
        <v>20820</v>
      </c>
    </row>
    <row r="163" spans="1:15">
      <c r="A163" s="19" t="s">
        <v>312</v>
      </c>
      <c r="B163" s="20" t="s">
        <v>313</v>
      </c>
      <c r="C163" s="17">
        <v>22.6</v>
      </c>
      <c r="D163" s="16">
        <v>2555.3324238484006</v>
      </c>
      <c r="E163" s="17">
        <v>4.84</v>
      </c>
      <c r="F163" s="16">
        <v>12945.562794759824</v>
      </c>
      <c r="G163" s="17">
        <v>1.2</v>
      </c>
      <c r="H163" s="16">
        <v>7560.0465570389015</v>
      </c>
      <c r="I163" s="17">
        <v>0</v>
      </c>
      <c r="J163" s="16">
        <v>0</v>
      </c>
      <c r="K163" s="17">
        <v>114.8</v>
      </c>
      <c r="L163" s="16">
        <v>20708.123441330365</v>
      </c>
      <c r="M163" s="63">
        <v>43770</v>
      </c>
      <c r="N163" s="21">
        <v>2</v>
      </c>
      <c r="O163" s="65">
        <v>21890</v>
      </c>
    </row>
    <row r="164" spans="1:15">
      <c r="A164" s="19" t="s">
        <v>314</v>
      </c>
      <c r="B164" s="20" t="s">
        <v>315</v>
      </c>
      <c r="C164" s="17">
        <v>36.1</v>
      </c>
      <c r="D164" s="16">
        <v>4081.747809775542</v>
      </c>
      <c r="E164" s="17">
        <v>6.15</v>
      </c>
      <c r="F164" s="16">
        <v>16449.423799126638</v>
      </c>
      <c r="G164" s="17">
        <v>1.82</v>
      </c>
      <c r="H164" s="16">
        <v>11466.070611509002</v>
      </c>
      <c r="I164" s="17">
        <v>0</v>
      </c>
      <c r="J164" s="16">
        <v>0</v>
      </c>
      <c r="K164" s="17">
        <v>78.2</v>
      </c>
      <c r="L164" s="16">
        <v>14106.056211777304</v>
      </c>
      <c r="M164" s="63">
        <v>46100</v>
      </c>
      <c r="N164" s="21">
        <v>2</v>
      </c>
      <c r="O164" s="65">
        <v>23050</v>
      </c>
    </row>
    <row r="165" spans="1:15">
      <c r="A165" s="19" t="s">
        <v>316</v>
      </c>
      <c r="B165" s="20" t="s">
        <v>317</v>
      </c>
      <c r="C165" s="17">
        <v>21.4</v>
      </c>
      <c r="D165" s="16">
        <v>2419.6510562104318</v>
      </c>
      <c r="E165" s="17">
        <v>6.3000000000000007</v>
      </c>
      <c r="F165" s="16">
        <v>16850.629257641922</v>
      </c>
      <c r="G165" s="17">
        <v>2.1800000000000002</v>
      </c>
      <c r="H165" s="16">
        <v>13734.084578620674</v>
      </c>
      <c r="I165" s="17">
        <v>0</v>
      </c>
      <c r="J165" s="16">
        <v>0</v>
      </c>
      <c r="K165" s="17">
        <v>9.7166666666666668</v>
      </c>
      <c r="L165" s="16">
        <v>1752.7346060243326</v>
      </c>
      <c r="M165" s="63">
        <v>34760</v>
      </c>
      <c r="N165" s="21">
        <v>2</v>
      </c>
      <c r="O165" s="65">
        <v>17380</v>
      </c>
    </row>
    <row r="166" spans="1:15">
      <c r="A166" s="19" t="s">
        <v>318</v>
      </c>
      <c r="B166" s="20" t="s">
        <v>319</v>
      </c>
      <c r="C166" s="17">
        <v>16</v>
      </c>
      <c r="D166" s="16">
        <v>1809.0849018395754</v>
      </c>
      <c r="E166" s="17">
        <v>11.2</v>
      </c>
      <c r="F166" s="16">
        <v>29956.674235807855</v>
      </c>
      <c r="G166" s="17">
        <v>3.12</v>
      </c>
      <c r="H166" s="16">
        <v>19656.121048301145</v>
      </c>
      <c r="I166" s="17">
        <v>0</v>
      </c>
      <c r="J166" s="16">
        <v>0</v>
      </c>
      <c r="K166" s="17">
        <v>16.116666666666667</v>
      </c>
      <c r="L166" s="16">
        <v>2907.194449443447</v>
      </c>
      <c r="M166" s="63">
        <v>54330</v>
      </c>
      <c r="N166" s="21">
        <v>2</v>
      </c>
      <c r="O166" s="65">
        <v>27170</v>
      </c>
    </row>
    <row r="167" spans="1:15">
      <c r="A167" s="19" t="s">
        <v>320</v>
      </c>
      <c r="B167" s="20" t="s">
        <v>321</v>
      </c>
      <c r="C167" s="17">
        <v>23.6</v>
      </c>
      <c r="D167" s="16">
        <v>2668.400230213374</v>
      </c>
      <c r="E167" s="17">
        <v>7.76</v>
      </c>
      <c r="F167" s="16">
        <v>20755.695720524014</v>
      </c>
      <c r="G167" s="17">
        <v>1.3</v>
      </c>
      <c r="H167" s="16">
        <v>8190.050436792144</v>
      </c>
      <c r="I167" s="17">
        <v>0</v>
      </c>
      <c r="J167" s="16">
        <v>0</v>
      </c>
      <c r="K167" s="17">
        <v>60.733333333333334</v>
      </c>
      <c r="L167" s="16">
        <v>10955.342889112639</v>
      </c>
      <c r="M167" s="63">
        <v>42570</v>
      </c>
      <c r="N167" s="21">
        <v>2</v>
      </c>
      <c r="O167" s="65">
        <v>21290</v>
      </c>
    </row>
    <row r="168" spans="1:15">
      <c r="A168" s="19" t="s">
        <v>322</v>
      </c>
      <c r="B168" s="20" t="s">
        <v>323</v>
      </c>
      <c r="C168" s="17">
        <v>25</v>
      </c>
      <c r="D168" s="16">
        <v>2826.6951591243364</v>
      </c>
      <c r="E168" s="17">
        <v>8.02</v>
      </c>
      <c r="F168" s="16">
        <v>21451.118515283841</v>
      </c>
      <c r="G168" s="17">
        <v>3</v>
      </c>
      <c r="H168" s="16">
        <v>18900.116392597254</v>
      </c>
      <c r="I168" s="17">
        <v>0</v>
      </c>
      <c r="J168" s="16">
        <v>0</v>
      </c>
      <c r="K168" s="17">
        <v>26.733333333333334</v>
      </c>
      <c r="L168" s="16">
        <v>4822.2749709485925</v>
      </c>
      <c r="M168" s="63">
        <v>48000</v>
      </c>
      <c r="N168" s="21">
        <v>2</v>
      </c>
      <c r="O168" s="65">
        <v>24000</v>
      </c>
    </row>
    <row r="169" spans="1:15">
      <c r="A169" s="19" t="s">
        <v>324</v>
      </c>
      <c r="B169" s="20" t="s">
        <v>325</v>
      </c>
      <c r="C169" s="17">
        <v>24.5</v>
      </c>
      <c r="D169" s="16">
        <v>2770.16125594185</v>
      </c>
      <c r="E169" s="17">
        <v>7.17</v>
      </c>
      <c r="F169" s="16">
        <v>19177.620917030566</v>
      </c>
      <c r="G169" s="17">
        <v>1.81</v>
      </c>
      <c r="H169" s="16">
        <v>11403.070223533678</v>
      </c>
      <c r="I169" s="17">
        <v>0</v>
      </c>
      <c r="J169" s="16">
        <v>0</v>
      </c>
      <c r="K169" s="17">
        <v>35.766666666666666</v>
      </c>
      <c r="L169" s="16">
        <v>6451.7469374411967</v>
      </c>
      <c r="M169" s="63">
        <v>39800</v>
      </c>
      <c r="N169" s="21">
        <v>2</v>
      </c>
      <c r="O169" s="65">
        <v>19900</v>
      </c>
    </row>
    <row r="170" spans="1:15">
      <c r="A170" s="19" t="s">
        <v>326</v>
      </c>
      <c r="B170" s="20" t="s">
        <v>327</v>
      </c>
      <c r="C170" s="17">
        <v>33.700000000000003</v>
      </c>
      <c r="D170" s="16">
        <v>3810.3850744996062</v>
      </c>
      <c r="E170" s="17">
        <v>4.12</v>
      </c>
      <c r="F170" s="16">
        <v>11019.776593886463</v>
      </c>
      <c r="G170" s="17">
        <v>1.08</v>
      </c>
      <c r="H170" s="16">
        <v>6804.041901335012</v>
      </c>
      <c r="I170" s="17">
        <v>0</v>
      </c>
      <c r="J170" s="16">
        <v>0</v>
      </c>
      <c r="K170" s="17">
        <v>83.4</v>
      </c>
      <c r="L170" s="16">
        <v>15044.054834555336</v>
      </c>
      <c r="M170" s="63">
        <v>36680</v>
      </c>
      <c r="N170" s="21">
        <v>2</v>
      </c>
      <c r="O170" s="65">
        <v>18340</v>
      </c>
    </row>
    <row r="171" spans="1:15">
      <c r="A171" s="19" t="s">
        <v>328</v>
      </c>
      <c r="B171" s="20" t="s">
        <v>329</v>
      </c>
      <c r="C171" s="17">
        <v>35.1</v>
      </c>
      <c r="D171" s="16">
        <v>3968.6800034105686</v>
      </c>
      <c r="E171" s="17">
        <v>4.99</v>
      </c>
      <c r="F171" s="16">
        <v>13346.76825327511</v>
      </c>
      <c r="G171" s="17">
        <v>1.67</v>
      </c>
      <c r="H171" s="16">
        <v>10521.064791879138</v>
      </c>
      <c r="I171" s="17">
        <v>0</v>
      </c>
      <c r="J171" s="16">
        <v>0</v>
      </c>
      <c r="K171" s="17">
        <v>41.35</v>
      </c>
      <c r="L171" s="16">
        <v>7458.8928945906846</v>
      </c>
      <c r="M171" s="63">
        <v>35300</v>
      </c>
      <c r="N171" s="21">
        <v>2</v>
      </c>
      <c r="O171" s="65">
        <v>17650</v>
      </c>
    </row>
    <row r="172" spans="1:15">
      <c r="A172" s="19" t="s">
        <v>330</v>
      </c>
      <c r="B172" s="20" t="s">
        <v>331</v>
      </c>
      <c r="C172" s="17">
        <v>36.299999999999997</v>
      </c>
      <c r="D172" s="16">
        <v>4104.3613710485361</v>
      </c>
      <c r="E172" s="17">
        <v>4.3899999999999997</v>
      </c>
      <c r="F172" s="16">
        <v>11741.946419213973</v>
      </c>
      <c r="G172" s="17">
        <v>1.18</v>
      </c>
      <c r="H172" s="16">
        <v>7434.0457810882535</v>
      </c>
      <c r="I172" s="17">
        <v>0</v>
      </c>
      <c r="J172" s="16">
        <v>0</v>
      </c>
      <c r="K172" s="17">
        <v>247.86666666666667</v>
      </c>
      <c r="L172" s="16">
        <v>44711.267685752791</v>
      </c>
      <c r="M172" s="63">
        <v>67990</v>
      </c>
      <c r="N172" s="21">
        <v>2</v>
      </c>
      <c r="O172" s="65">
        <v>34000</v>
      </c>
    </row>
    <row r="173" spans="1:15">
      <c r="A173" s="19" t="s">
        <v>332</v>
      </c>
      <c r="B173" s="20" t="s">
        <v>333</v>
      </c>
      <c r="C173" s="17">
        <v>38</v>
      </c>
      <c r="D173" s="16">
        <v>4296.5766418689918</v>
      </c>
      <c r="E173" s="17">
        <v>5.8500000000000005</v>
      </c>
      <c r="F173" s="16">
        <v>15647.012882096071</v>
      </c>
      <c r="G173" s="17">
        <v>0.9</v>
      </c>
      <c r="H173" s="16">
        <v>5670.0349177791768</v>
      </c>
      <c r="I173" s="17">
        <v>0</v>
      </c>
      <c r="J173" s="16">
        <v>0</v>
      </c>
      <c r="K173" s="17">
        <v>51.3</v>
      </c>
      <c r="L173" s="16">
        <v>9253.7171824063389</v>
      </c>
      <c r="M173" s="63">
        <v>34870</v>
      </c>
      <c r="N173" s="21">
        <v>2</v>
      </c>
      <c r="O173" s="65">
        <v>17440</v>
      </c>
    </row>
    <row r="174" spans="1:15">
      <c r="A174" s="19" t="s">
        <v>334</v>
      </c>
      <c r="B174" s="20" t="s">
        <v>335</v>
      </c>
      <c r="C174" s="17">
        <v>15.6</v>
      </c>
      <c r="D174" s="16">
        <v>1763.857779293586</v>
      </c>
      <c r="E174" s="17">
        <v>1.89</v>
      </c>
      <c r="F174" s="16">
        <v>5055.1887772925757</v>
      </c>
      <c r="G174" s="17">
        <v>0.5</v>
      </c>
      <c r="H174" s="16">
        <v>3150.0193987662092</v>
      </c>
      <c r="I174" s="17">
        <v>0</v>
      </c>
      <c r="J174" s="16">
        <v>0</v>
      </c>
      <c r="K174" s="17">
        <v>9.6833333333333336</v>
      </c>
      <c r="L174" s="16">
        <v>1746.721794339858</v>
      </c>
      <c r="M174" s="63">
        <v>11720</v>
      </c>
      <c r="N174" s="21">
        <v>2</v>
      </c>
      <c r="O174" s="65">
        <v>5860</v>
      </c>
    </row>
    <row r="175" spans="1:15">
      <c r="A175" s="19" t="s">
        <v>336</v>
      </c>
      <c r="B175" s="20" t="s">
        <v>337</v>
      </c>
      <c r="C175" s="17">
        <v>9.3000000000000007</v>
      </c>
      <c r="D175" s="16">
        <v>1051.5305991942532</v>
      </c>
      <c r="E175" s="17">
        <v>3.02</v>
      </c>
      <c r="F175" s="16">
        <v>8077.6032314410477</v>
      </c>
      <c r="G175" s="17">
        <v>1.1499999999999999</v>
      </c>
      <c r="H175" s="16">
        <v>7245.0446171622807</v>
      </c>
      <c r="I175" s="17">
        <v>0</v>
      </c>
      <c r="J175" s="16">
        <v>0</v>
      </c>
      <c r="K175" s="17">
        <v>27.083333333333332</v>
      </c>
      <c r="L175" s="16">
        <v>4885.409493635575</v>
      </c>
      <c r="M175" s="63">
        <v>21260</v>
      </c>
      <c r="N175" s="21">
        <v>1</v>
      </c>
      <c r="O175" s="65">
        <v>21260</v>
      </c>
    </row>
    <row r="176" spans="1:15">
      <c r="A176" s="19" t="s">
        <v>338</v>
      </c>
      <c r="B176" s="20" t="s">
        <v>339</v>
      </c>
      <c r="C176" s="17">
        <v>21.7</v>
      </c>
      <c r="D176" s="16">
        <v>2453.5713981199242</v>
      </c>
      <c r="E176" s="17">
        <v>12.610000000000001</v>
      </c>
      <c r="F176" s="16">
        <v>33728.005545851527</v>
      </c>
      <c r="G176" s="17">
        <v>4.2300000000000004</v>
      </c>
      <c r="H176" s="16">
        <v>26649.164113562132</v>
      </c>
      <c r="I176" s="17">
        <v>0</v>
      </c>
      <c r="J176" s="16">
        <v>0</v>
      </c>
      <c r="K176" s="17">
        <v>3.25</v>
      </c>
      <c r="L176" s="16">
        <v>586.249139236269</v>
      </c>
      <c r="M176" s="63">
        <v>63420</v>
      </c>
      <c r="N176" s="21">
        <v>1</v>
      </c>
      <c r="O176" s="65">
        <v>63420</v>
      </c>
    </row>
    <row r="177" spans="1:15">
      <c r="A177" s="19" t="s">
        <v>340</v>
      </c>
      <c r="B177" s="20" t="s">
        <v>341</v>
      </c>
      <c r="C177" s="17">
        <v>16.399999999999999</v>
      </c>
      <c r="D177" s="16">
        <v>1854.3120243855647</v>
      </c>
      <c r="E177" s="17">
        <v>5.13</v>
      </c>
      <c r="F177" s="16">
        <v>13721.226681222706</v>
      </c>
      <c r="G177" s="17">
        <v>1.56</v>
      </c>
      <c r="H177" s="16">
        <v>9828.0605241505727</v>
      </c>
      <c r="I177" s="17">
        <v>0</v>
      </c>
      <c r="J177" s="16">
        <v>0</v>
      </c>
      <c r="K177" s="17">
        <v>11.533333333333333</v>
      </c>
      <c r="L177" s="16">
        <v>2080.4328428281956</v>
      </c>
      <c r="M177" s="63">
        <v>27480</v>
      </c>
      <c r="N177" s="21">
        <v>1</v>
      </c>
      <c r="O177" s="65">
        <v>27480</v>
      </c>
    </row>
    <row r="178" spans="1:15">
      <c r="A178" s="19" t="s">
        <v>342</v>
      </c>
      <c r="B178" s="20" t="s">
        <v>343</v>
      </c>
      <c r="C178" s="17">
        <v>12.1</v>
      </c>
      <c r="D178" s="16">
        <v>1368.1204570161788</v>
      </c>
      <c r="E178" s="17">
        <v>4.28</v>
      </c>
      <c r="F178" s="16">
        <v>11447.729082969432</v>
      </c>
      <c r="G178" s="17">
        <v>0.56000000000000005</v>
      </c>
      <c r="H178" s="16">
        <v>3528.0217266181544</v>
      </c>
      <c r="I178" s="17">
        <v>0</v>
      </c>
      <c r="J178" s="16">
        <v>0</v>
      </c>
      <c r="K178" s="17">
        <v>196.65</v>
      </c>
      <c r="L178" s="16">
        <v>35472.582532557637</v>
      </c>
      <c r="M178" s="63">
        <v>51820</v>
      </c>
      <c r="N178" s="21">
        <v>1</v>
      </c>
      <c r="O178" s="65">
        <v>51820</v>
      </c>
    </row>
    <row r="179" spans="1:15">
      <c r="A179" s="19" t="s">
        <v>344</v>
      </c>
      <c r="B179" s="20" t="s">
        <v>345</v>
      </c>
      <c r="C179" s="17">
        <v>17</v>
      </c>
      <c r="D179" s="16">
        <v>1922.1527082045488</v>
      </c>
      <c r="E179" s="17">
        <v>3.75</v>
      </c>
      <c r="F179" s="16">
        <v>10030.136462882096</v>
      </c>
      <c r="G179" s="17">
        <v>0.99</v>
      </c>
      <c r="H179" s="16">
        <v>6237.0384095570944</v>
      </c>
      <c r="I179" s="17">
        <v>0</v>
      </c>
      <c r="J179" s="16">
        <v>0</v>
      </c>
      <c r="K179" s="17">
        <v>182.83333333333334</v>
      </c>
      <c r="L179" s="16">
        <v>32980.272089342936</v>
      </c>
      <c r="M179" s="63">
        <v>51170</v>
      </c>
      <c r="N179" s="21">
        <v>1</v>
      </c>
      <c r="O179" s="65">
        <v>51170</v>
      </c>
    </row>
    <row r="180" spans="1:15">
      <c r="A180" s="19" t="s">
        <v>346</v>
      </c>
      <c r="B180" s="20" t="s">
        <v>347</v>
      </c>
      <c r="C180" s="17">
        <v>43.7</v>
      </c>
      <c r="D180" s="16">
        <v>4941.0631381493404</v>
      </c>
      <c r="E180" s="17">
        <v>5.4399999999999995</v>
      </c>
      <c r="F180" s="16">
        <v>14550.384628820959</v>
      </c>
      <c r="G180" s="17">
        <v>1.63</v>
      </c>
      <c r="H180" s="16">
        <v>10269.063239977841</v>
      </c>
      <c r="I180" s="17">
        <v>0</v>
      </c>
      <c r="J180" s="16">
        <v>0</v>
      </c>
      <c r="K180" s="17">
        <v>76.333333333333329</v>
      </c>
      <c r="L180" s="16">
        <v>13769.338757446729</v>
      </c>
      <c r="M180" s="63">
        <v>43530</v>
      </c>
      <c r="N180" s="21">
        <v>2</v>
      </c>
      <c r="O180" s="65">
        <v>21770</v>
      </c>
    </row>
    <row r="181" spans="1:15">
      <c r="A181" s="19" t="s">
        <v>348</v>
      </c>
      <c r="B181" s="20" t="s">
        <v>349</v>
      </c>
      <c r="C181" s="17">
        <v>26.2</v>
      </c>
      <c r="D181" s="16">
        <v>2962.3765267623048</v>
      </c>
      <c r="E181" s="17">
        <v>6.2299999999999995</v>
      </c>
      <c r="F181" s="16">
        <v>16663.40004366812</v>
      </c>
      <c r="G181" s="17">
        <v>2.13</v>
      </c>
      <c r="H181" s="16">
        <v>13419.08263874405</v>
      </c>
      <c r="I181" s="17">
        <v>0</v>
      </c>
      <c r="J181" s="16">
        <v>0</v>
      </c>
      <c r="K181" s="17">
        <v>12.4</v>
      </c>
      <c r="L181" s="16">
        <v>2236.7659466245341</v>
      </c>
      <c r="M181" s="63">
        <v>35280</v>
      </c>
      <c r="N181" s="21">
        <v>2</v>
      </c>
      <c r="O181" s="65">
        <v>17640</v>
      </c>
    </row>
    <row r="182" spans="1:15">
      <c r="A182" s="19" t="s">
        <v>350</v>
      </c>
      <c r="B182" s="20" t="s">
        <v>351</v>
      </c>
      <c r="C182" s="17">
        <v>21</v>
      </c>
      <c r="D182" s="16">
        <v>2374.4239336644428</v>
      </c>
      <c r="E182" s="17">
        <v>3.8099999999999996</v>
      </c>
      <c r="F182" s="16">
        <v>10190.618646288209</v>
      </c>
      <c r="G182" s="17">
        <v>0.49</v>
      </c>
      <c r="H182" s="16">
        <v>3087.0190107908847</v>
      </c>
      <c r="I182" s="17">
        <v>0</v>
      </c>
      <c r="J182" s="16">
        <v>0</v>
      </c>
      <c r="K182" s="17">
        <v>60.216666666666669</v>
      </c>
      <c r="L182" s="16">
        <v>10862.144308003282</v>
      </c>
      <c r="M182" s="63">
        <v>26510</v>
      </c>
      <c r="N182" s="21">
        <v>2</v>
      </c>
      <c r="O182" s="65">
        <v>13260</v>
      </c>
    </row>
    <row r="183" spans="1:15">
      <c r="A183" s="19" t="s">
        <v>352</v>
      </c>
      <c r="B183" s="20" t="s">
        <v>353</v>
      </c>
      <c r="C183" s="17">
        <v>21.5</v>
      </c>
      <c r="D183" s="16">
        <v>2430.9578368469297</v>
      </c>
      <c r="E183" s="17">
        <v>3.63</v>
      </c>
      <c r="F183" s="16">
        <v>9709.1720960698676</v>
      </c>
      <c r="G183" s="17">
        <v>0.84</v>
      </c>
      <c r="H183" s="16">
        <v>5292.0325899272311</v>
      </c>
      <c r="I183" s="17">
        <v>0</v>
      </c>
      <c r="J183" s="16">
        <v>0</v>
      </c>
      <c r="K183" s="17">
        <v>41.866666666666667</v>
      </c>
      <c r="L183" s="16">
        <v>7552.0914757000401</v>
      </c>
      <c r="M183" s="63">
        <v>24980</v>
      </c>
      <c r="N183" s="21">
        <v>2</v>
      </c>
      <c r="O183" s="65">
        <v>12490</v>
      </c>
    </row>
    <row r="184" spans="1:15">
      <c r="A184" s="19" t="s">
        <v>354</v>
      </c>
      <c r="B184" s="20" t="s">
        <v>355</v>
      </c>
      <c r="C184" s="17">
        <v>23.5</v>
      </c>
      <c r="D184" s="16">
        <v>2657.0934495768765</v>
      </c>
      <c r="E184" s="17">
        <v>4.4399999999999995</v>
      </c>
      <c r="F184" s="16">
        <v>11875.681572052399</v>
      </c>
      <c r="G184" s="17">
        <v>1.6</v>
      </c>
      <c r="H184" s="16">
        <v>10080.06207605187</v>
      </c>
      <c r="I184" s="17">
        <v>0</v>
      </c>
      <c r="J184" s="16">
        <v>0</v>
      </c>
      <c r="K184" s="17">
        <v>7.2666666666666666</v>
      </c>
      <c r="L184" s="16">
        <v>1310.7929472154528</v>
      </c>
      <c r="M184" s="63">
        <v>25920</v>
      </c>
      <c r="N184" s="21">
        <v>2</v>
      </c>
      <c r="O184" s="65">
        <v>12960</v>
      </c>
    </row>
    <row r="185" spans="1:15">
      <c r="A185" s="19" t="s">
        <v>356</v>
      </c>
      <c r="B185" s="20" t="s">
        <v>357</v>
      </c>
      <c r="C185" s="17">
        <v>39.1</v>
      </c>
      <c r="D185" s="16">
        <v>4420.9512288704627</v>
      </c>
      <c r="E185" s="17">
        <v>9.52</v>
      </c>
      <c r="F185" s="16">
        <v>25463.173100436677</v>
      </c>
      <c r="G185" s="17">
        <v>3.2</v>
      </c>
      <c r="H185" s="16">
        <v>20160.124152103741</v>
      </c>
      <c r="I185" s="17">
        <v>0</v>
      </c>
      <c r="J185" s="16">
        <v>0</v>
      </c>
      <c r="K185" s="17">
        <v>57.016666666666666</v>
      </c>
      <c r="L185" s="16">
        <v>10284.914386293725</v>
      </c>
      <c r="M185" s="63">
        <v>60330</v>
      </c>
      <c r="N185" s="21">
        <v>2</v>
      </c>
      <c r="O185" s="65">
        <v>30170</v>
      </c>
    </row>
    <row r="186" spans="1:15">
      <c r="A186" s="19" t="s">
        <v>358</v>
      </c>
      <c r="B186" s="20" t="s">
        <v>359</v>
      </c>
      <c r="C186" s="17">
        <v>23.1</v>
      </c>
      <c r="D186" s="16">
        <v>2611.8663270308871</v>
      </c>
      <c r="E186" s="17">
        <v>5.74</v>
      </c>
      <c r="F186" s="16">
        <v>15352.795545851528</v>
      </c>
      <c r="G186" s="17">
        <v>1.35</v>
      </c>
      <c r="H186" s="16">
        <v>8505.0523766687656</v>
      </c>
      <c r="I186" s="17">
        <v>0</v>
      </c>
      <c r="J186" s="16">
        <v>0</v>
      </c>
      <c r="K186" s="17">
        <v>24.483333333333334</v>
      </c>
      <c r="L186" s="16">
        <v>4416.41018224656</v>
      </c>
      <c r="M186" s="63">
        <v>30890</v>
      </c>
      <c r="N186" s="21">
        <v>2</v>
      </c>
      <c r="O186" s="65">
        <v>15450</v>
      </c>
    </row>
    <row r="187" spans="1:15">
      <c r="A187" s="19" t="s">
        <v>360</v>
      </c>
      <c r="B187" s="20" t="s">
        <v>361</v>
      </c>
      <c r="C187" s="17">
        <v>74.3</v>
      </c>
      <c r="D187" s="16">
        <v>8400.9380129175279</v>
      </c>
      <c r="E187" s="17">
        <v>3.98</v>
      </c>
      <c r="F187" s="16">
        <v>10645.318165938865</v>
      </c>
      <c r="G187" s="17">
        <v>0.19</v>
      </c>
      <c r="H187" s="16">
        <v>1197.0073715311596</v>
      </c>
      <c r="I187" s="17">
        <v>0</v>
      </c>
      <c r="J187" s="16">
        <v>0</v>
      </c>
      <c r="K187" s="17">
        <v>63.25</v>
      </c>
      <c r="L187" s="16">
        <v>11409.310171290466</v>
      </c>
      <c r="M187" s="63">
        <v>31650</v>
      </c>
      <c r="N187" s="21">
        <v>2</v>
      </c>
      <c r="O187" s="65">
        <v>15830</v>
      </c>
    </row>
    <row r="188" spans="1:15">
      <c r="A188" s="19" t="s">
        <v>362</v>
      </c>
      <c r="B188" s="20" t="s">
        <v>363</v>
      </c>
      <c r="C188" s="17">
        <v>29</v>
      </c>
      <c r="D188" s="16">
        <v>3278.9663845842306</v>
      </c>
      <c r="E188" s="17">
        <v>5.24</v>
      </c>
      <c r="F188" s="16">
        <v>14015.444017467249</v>
      </c>
      <c r="G188" s="17">
        <v>2.38</v>
      </c>
      <c r="H188" s="16">
        <v>14994.092338127155</v>
      </c>
      <c r="I188" s="17">
        <v>0</v>
      </c>
      <c r="J188" s="16">
        <v>0</v>
      </c>
      <c r="K188" s="17">
        <v>207.4</v>
      </c>
      <c r="L188" s="16">
        <v>37411.714300800675</v>
      </c>
      <c r="M188" s="63">
        <v>69700</v>
      </c>
      <c r="N188" s="21">
        <v>2</v>
      </c>
      <c r="O188" s="65">
        <v>34850</v>
      </c>
    </row>
    <row r="189" spans="1:15">
      <c r="A189" s="19" t="s">
        <v>364</v>
      </c>
      <c r="B189" s="20" t="s">
        <v>365</v>
      </c>
      <c r="C189" s="17">
        <v>65.8</v>
      </c>
      <c r="D189" s="16">
        <v>7439.8616588152536</v>
      </c>
      <c r="E189" s="17">
        <v>6.08</v>
      </c>
      <c r="F189" s="16">
        <v>16262.194585152838</v>
      </c>
      <c r="G189" s="17">
        <v>2.1</v>
      </c>
      <c r="H189" s="16">
        <v>13230.081474818078</v>
      </c>
      <c r="I189" s="17">
        <v>0</v>
      </c>
      <c r="J189" s="16">
        <v>0</v>
      </c>
      <c r="K189" s="17">
        <v>84.466666666666669</v>
      </c>
      <c r="L189" s="16">
        <v>15236.464808458521</v>
      </c>
      <c r="M189" s="63">
        <v>52170</v>
      </c>
      <c r="N189" s="21">
        <v>2</v>
      </c>
      <c r="O189" s="65">
        <v>26090</v>
      </c>
    </row>
    <row r="190" spans="1:15">
      <c r="A190" s="19" t="s">
        <v>366</v>
      </c>
      <c r="B190" s="20" t="s">
        <v>367</v>
      </c>
      <c r="C190" s="17">
        <v>24.2</v>
      </c>
      <c r="D190" s="16">
        <v>2736.2409140323575</v>
      </c>
      <c r="E190" s="17">
        <v>6.22</v>
      </c>
      <c r="F190" s="16">
        <v>16636.653013100437</v>
      </c>
      <c r="G190" s="17">
        <v>2.13</v>
      </c>
      <c r="H190" s="16">
        <v>13419.08263874405</v>
      </c>
      <c r="I190" s="17">
        <v>0</v>
      </c>
      <c r="J190" s="16">
        <v>0</v>
      </c>
      <c r="K190" s="17">
        <v>70.5</v>
      </c>
      <c r="L190" s="16">
        <v>12717.096712663682</v>
      </c>
      <c r="M190" s="63">
        <v>45510</v>
      </c>
      <c r="N190" s="21">
        <v>2</v>
      </c>
      <c r="O190" s="65">
        <v>22760</v>
      </c>
    </row>
    <row r="191" spans="1:15">
      <c r="A191" s="19" t="s">
        <v>368</v>
      </c>
      <c r="B191" s="20" t="s">
        <v>369</v>
      </c>
      <c r="C191" s="17">
        <v>35.299999999999997</v>
      </c>
      <c r="D191" s="16">
        <v>3991.2935646835631</v>
      </c>
      <c r="E191" s="17">
        <v>6.9300000000000006</v>
      </c>
      <c r="F191" s="16">
        <v>18535.692183406114</v>
      </c>
      <c r="G191" s="17">
        <v>1.49</v>
      </c>
      <c r="H191" s="16">
        <v>9387.0578083233031</v>
      </c>
      <c r="I191" s="17">
        <v>0</v>
      </c>
      <c r="J191" s="16">
        <v>0</v>
      </c>
      <c r="K191" s="17">
        <v>113.55</v>
      </c>
      <c r="L191" s="16">
        <v>20482.643003162568</v>
      </c>
      <c r="M191" s="63">
        <v>52400</v>
      </c>
      <c r="N191" s="21">
        <v>2</v>
      </c>
      <c r="O191" s="65">
        <v>26200</v>
      </c>
    </row>
    <row r="192" spans="1:15">
      <c r="A192" s="19" t="s">
        <v>370</v>
      </c>
      <c r="B192" s="20" t="s">
        <v>371</v>
      </c>
      <c r="C192" s="17">
        <v>35</v>
      </c>
      <c r="D192" s="16">
        <v>3957.3732227740711</v>
      </c>
      <c r="E192" s="17">
        <v>5.9</v>
      </c>
      <c r="F192" s="16">
        <v>15780.748034934497</v>
      </c>
      <c r="G192" s="17">
        <v>1.58</v>
      </c>
      <c r="H192" s="16">
        <v>9954.0613001012207</v>
      </c>
      <c r="I192" s="17">
        <v>0</v>
      </c>
      <c r="J192" s="16">
        <v>0</v>
      </c>
      <c r="K192" s="17">
        <v>188.95</v>
      </c>
      <c r="L192" s="16">
        <v>34083.623033444012</v>
      </c>
      <c r="M192" s="63">
        <v>63780</v>
      </c>
      <c r="N192" s="21">
        <v>2</v>
      </c>
      <c r="O192" s="65">
        <v>31890</v>
      </c>
    </row>
    <row r="193" spans="1:15">
      <c r="A193" s="19" t="s">
        <v>372</v>
      </c>
      <c r="B193" s="20" t="s">
        <v>373</v>
      </c>
      <c r="C193" s="17">
        <v>29.8</v>
      </c>
      <c r="D193" s="16">
        <v>3369.4206296762095</v>
      </c>
      <c r="E193" s="17">
        <v>4.32</v>
      </c>
      <c r="F193" s="16">
        <v>11554.717205240175</v>
      </c>
      <c r="G193" s="17">
        <v>1.26</v>
      </c>
      <c r="H193" s="16">
        <v>7938.0488848908471</v>
      </c>
      <c r="I193" s="17">
        <v>0</v>
      </c>
      <c r="J193" s="16">
        <v>0</v>
      </c>
      <c r="K193" s="17">
        <v>58.133333333333333</v>
      </c>
      <c r="L193" s="16">
        <v>10486.343577723623</v>
      </c>
      <c r="M193" s="63">
        <v>33350</v>
      </c>
      <c r="N193" s="21">
        <v>2</v>
      </c>
      <c r="O193" s="65">
        <v>16680</v>
      </c>
    </row>
    <row r="194" spans="1:15">
      <c r="A194" s="19" t="s">
        <v>374</v>
      </c>
      <c r="B194" s="20" t="s">
        <v>375</v>
      </c>
      <c r="C194" s="17">
        <v>30.6</v>
      </c>
      <c r="D194" s="16">
        <v>3459.874874768188</v>
      </c>
      <c r="E194" s="17">
        <v>6.34</v>
      </c>
      <c r="F194" s="16">
        <v>16957.617379912663</v>
      </c>
      <c r="G194" s="17">
        <v>2.5099999999999998</v>
      </c>
      <c r="H194" s="16">
        <v>15813.097381806369</v>
      </c>
      <c r="I194" s="17">
        <v>0</v>
      </c>
      <c r="J194" s="16">
        <v>0</v>
      </c>
      <c r="K194" s="17">
        <v>81.849999999999994</v>
      </c>
      <c r="L194" s="16">
        <v>14764.459091227267</v>
      </c>
      <c r="M194" s="63">
        <v>51000</v>
      </c>
      <c r="N194" s="21">
        <v>2</v>
      </c>
      <c r="O194" s="65">
        <v>25500</v>
      </c>
    </row>
    <row r="195" spans="1:15">
      <c r="A195" s="19" t="s">
        <v>376</v>
      </c>
      <c r="B195" s="20" t="s">
        <v>377</v>
      </c>
      <c r="C195" s="17">
        <v>39.200000000000003</v>
      </c>
      <c r="D195" s="16">
        <v>4432.2580095069598</v>
      </c>
      <c r="E195" s="17">
        <v>4.62</v>
      </c>
      <c r="F195" s="16">
        <v>12357.128122270742</v>
      </c>
      <c r="G195" s="17">
        <v>1.58</v>
      </c>
      <c r="H195" s="16">
        <v>9954.0613001012207</v>
      </c>
      <c r="I195" s="17">
        <v>0</v>
      </c>
      <c r="J195" s="16">
        <v>0</v>
      </c>
      <c r="K195" s="17">
        <v>110.88333333333334</v>
      </c>
      <c r="L195" s="16">
        <v>20001.618068404605</v>
      </c>
      <c r="M195" s="63">
        <v>46750</v>
      </c>
      <c r="N195" s="21">
        <v>2</v>
      </c>
      <c r="O195" s="65">
        <v>23380</v>
      </c>
    </row>
    <row r="196" spans="1:15">
      <c r="A196" s="19" t="s">
        <v>378</v>
      </c>
      <c r="B196" s="20" t="s">
        <v>379</v>
      </c>
      <c r="C196" s="17">
        <v>11.7</v>
      </c>
      <c r="D196" s="16">
        <v>1322.8933344701895</v>
      </c>
      <c r="E196" s="17">
        <v>2.0499999999999998</v>
      </c>
      <c r="F196" s="16">
        <v>5483.1412663755455</v>
      </c>
      <c r="G196" s="17">
        <v>0.76</v>
      </c>
      <c r="H196" s="16">
        <v>4788.0294861246384</v>
      </c>
      <c r="I196" s="17">
        <v>0</v>
      </c>
      <c r="J196" s="16">
        <v>0</v>
      </c>
      <c r="K196" s="17">
        <v>0.7</v>
      </c>
      <c r="L196" s="16">
        <v>126.26904537396564</v>
      </c>
      <c r="M196" s="63">
        <v>11720</v>
      </c>
      <c r="N196" s="21">
        <v>1</v>
      </c>
      <c r="O196" s="65">
        <v>11720</v>
      </c>
    </row>
    <row r="197" spans="1:15">
      <c r="A197" s="19" t="s">
        <v>380</v>
      </c>
      <c r="B197" s="20" t="s">
        <v>381</v>
      </c>
      <c r="C197" s="17">
        <v>18.399999999999999</v>
      </c>
      <c r="D197" s="16">
        <v>2080.4476371155115</v>
      </c>
      <c r="E197" s="17">
        <v>4.84</v>
      </c>
      <c r="F197" s="16">
        <v>12945.562794759824</v>
      </c>
      <c r="G197" s="17">
        <v>1.73</v>
      </c>
      <c r="H197" s="16">
        <v>10899.067119731084</v>
      </c>
      <c r="I197" s="17">
        <v>0</v>
      </c>
      <c r="J197" s="16">
        <v>0</v>
      </c>
      <c r="K197" s="17">
        <v>10.516666666666667</v>
      </c>
      <c r="L197" s="16">
        <v>1897.0420864517221</v>
      </c>
      <c r="M197" s="63">
        <v>27820</v>
      </c>
      <c r="N197" s="21">
        <v>1</v>
      </c>
      <c r="O197" s="65">
        <v>27820</v>
      </c>
    </row>
    <row r="198" spans="1:15">
      <c r="A198" s="19" t="s">
        <v>382</v>
      </c>
      <c r="B198" s="20" t="s">
        <v>383</v>
      </c>
      <c r="C198" s="17">
        <v>22.8</v>
      </c>
      <c r="D198" s="16">
        <v>2577.9459851213951</v>
      </c>
      <c r="E198" s="17">
        <v>5.4399999999999995</v>
      </c>
      <c r="F198" s="16">
        <v>14550.384628820959</v>
      </c>
      <c r="G198" s="17">
        <v>2.0099999999999998</v>
      </c>
      <c r="H198" s="16">
        <v>12663.077983040159</v>
      </c>
      <c r="I198" s="17">
        <v>0</v>
      </c>
      <c r="J198" s="16">
        <v>0</v>
      </c>
      <c r="K198" s="17">
        <v>39.633333333333333</v>
      </c>
      <c r="L198" s="16">
        <v>7149.2330928402453</v>
      </c>
      <c r="M198" s="63">
        <v>36940</v>
      </c>
      <c r="N198" s="21">
        <v>1</v>
      </c>
      <c r="O198" s="65">
        <v>36940</v>
      </c>
    </row>
    <row r="199" spans="1:15">
      <c r="A199" s="19" t="s">
        <v>384</v>
      </c>
      <c r="B199" s="20" t="s">
        <v>385</v>
      </c>
      <c r="C199" s="17">
        <v>60</v>
      </c>
      <c r="D199" s="16">
        <v>6784.068381898408</v>
      </c>
      <c r="E199" s="17">
        <v>2.3199999999999998</v>
      </c>
      <c r="F199" s="16">
        <v>6205.3110917030563</v>
      </c>
      <c r="G199" s="17">
        <v>0.41</v>
      </c>
      <c r="H199" s="16">
        <v>2583.0159069882916</v>
      </c>
      <c r="I199" s="17">
        <v>0</v>
      </c>
      <c r="J199" s="16">
        <v>0</v>
      </c>
      <c r="K199" s="17">
        <v>64.900000000000006</v>
      </c>
      <c r="L199" s="16">
        <v>11706.944349671958</v>
      </c>
      <c r="M199" s="63">
        <v>27280</v>
      </c>
      <c r="N199" s="21">
        <v>1</v>
      </c>
      <c r="O199" s="65">
        <v>27280</v>
      </c>
    </row>
    <row r="200" spans="1:15">
      <c r="A200" s="19" t="s">
        <v>386</v>
      </c>
      <c r="B200" s="20" t="s">
        <v>387</v>
      </c>
      <c r="C200" s="17">
        <v>28.7</v>
      </c>
      <c r="D200" s="16">
        <v>3245.0460426747381</v>
      </c>
      <c r="E200" s="17">
        <v>6.3500000000000005</v>
      </c>
      <c r="F200" s="16">
        <v>16984.36441048035</v>
      </c>
      <c r="G200" s="17">
        <v>0.87</v>
      </c>
      <c r="H200" s="16">
        <v>5481.033753853204</v>
      </c>
      <c r="I200" s="17">
        <v>0</v>
      </c>
      <c r="J200" s="16">
        <v>0</v>
      </c>
      <c r="K200" s="17">
        <v>8.3333333333333329E-2</v>
      </c>
      <c r="L200" s="16">
        <v>15.032029211186385</v>
      </c>
      <c r="M200" s="63">
        <v>25730</v>
      </c>
      <c r="N200" s="21">
        <v>1</v>
      </c>
      <c r="O200" s="65">
        <v>25730</v>
      </c>
    </row>
    <row r="201" spans="1:15">
      <c r="A201" s="19" t="s">
        <v>388</v>
      </c>
      <c r="B201" s="20" t="s">
        <v>389</v>
      </c>
      <c r="C201" s="17">
        <v>28.9</v>
      </c>
      <c r="D201" s="16">
        <v>3267.6596039477331</v>
      </c>
      <c r="E201" s="17">
        <v>7.8100000000000005</v>
      </c>
      <c r="F201" s="16">
        <v>20889.430873362446</v>
      </c>
      <c r="G201" s="17">
        <v>2.5299999999999998</v>
      </c>
      <c r="H201" s="16">
        <v>15939.098157757016</v>
      </c>
      <c r="I201" s="17">
        <v>0</v>
      </c>
      <c r="J201" s="16">
        <v>0</v>
      </c>
      <c r="K201" s="17">
        <v>78.11666666666666</v>
      </c>
      <c r="L201" s="16">
        <v>14091.024182566118</v>
      </c>
      <c r="M201" s="63">
        <v>54190</v>
      </c>
      <c r="N201" s="21">
        <v>2</v>
      </c>
      <c r="O201" s="65">
        <v>27100</v>
      </c>
    </row>
    <row r="202" spans="1:15">
      <c r="A202" s="19" t="s">
        <v>390</v>
      </c>
      <c r="B202" s="20" t="s">
        <v>391</v>
      </c>
      <c r="C202" s="17">
        <v>94.9</v>
      </c>
      <c r="D202" s="16">
        <v>10730.134824035982</v>
      </c>
      <c r="E202" s="17">
        <v>6.6400000000000006</v>
      </c>
      <c r="F202" s="16">
        <v>17760.02829694323</v>
      </c>
      <c r="G202" s="17">
        <v>2.11</v>
      </c>
      <c r="H202" s="16">
        <v>13293.081862793402</v>
      </c>
      <c r="I202" s="17">
        <v>0</v>
      </c>
      <c r="J202" s="16">
        <v>0</v>
      </c>
      <c r="K202" s="17">
        <v>61.15</v>
      </c>
      <c r="L202" s="16">
        <v>11030.503035168569</v>
      </c>
      <c r="M202" s="63">
        <v>52810</v>
      </c>
      <c r="N202" s="21">
        <v>2</v>
      </c>
      <c r="O202" s="65">
        <v>26410</v>
      </c>
    </row>
    <row r="203" spans="1:15">
      <c r="A203" s="19" t="s">
        <v>392</v>
      </c>
      <c r="B203" s="20" t="s">
        <v>393</v>
      </c>
      <c r="C203" s="17">
        <v>30.6</v>
      </c>
      <c r="D203" s="16">
        <v>3459.874874768188</v>
      </c>
      <c r="E203" s="17">
        <v>12.169999999999998</v>
      </c>
      <c r="F203" s="16">
        <v>32551.136200873356</v>
      </c>
      <c r="G203" s="17">
        <v>4.0599999999999996</v>
      </c>
      <c r="H203" s="16">
        <v>25578.157517981617</v>
      </c>
      <c r="I203" s="17">
        <v>0</v>
      </c>
      <c r="J203" s="16">
        <v>0</v>
      </c>
      <c r="K203" s="17">
        <v>89.7</v>
      </c>
      <c r="L203" s="16">
        <v>16180.476242921026</v>
      </c>
      <c r="M203" s="63">
        <v>77770</v>
      </c>
      <c r="N203" s="21">
        <v>2</v>
      </c>
      <c r="O203" s="65">
        <v>38890</v>
      </c>
    </row>
    <row r="204" spans="1:15">
      <c r="A204" s="19" t="s">
        <v>394</v>
      </c>
      <c r="B204" s="20" t="s">
        <v>395</v>
      </c>
      <c r="C204" s="17">
        <v>118.3</v>
      </c>
      <c r="D204" s="16">
        <v>13375.92149297636</v>
      </c>
      <c r="E204" s="17">
        <v>6.71</v>
      </c>
      <c r="F204" s="16">
        <v>17947.257510917028</v>
      </c>
      <c r="G204" s="17">
        <v>1.38</v>
      </c>
      <c r="H204" s="16">
        <v>8694.0535405947376</v>
      </c>
      <c r="I204" s="17">
        <v>0</v>
      </c>
      <c r="J204" s="16">
        <v>0</v>
      </c>
      <c r="K204" s="17">
        <v>166.93333333333334</v>
      </c>
      <c r="L204" s="16">
        <v>30112.16091584857</v>
      </c>
      <c r="M204" s="63">
        <v>70130</v>
      </c>
      <c r="N204" s="21">
        <v>2</v>
      </c>
      <c r="O204" s="65">
        <v>35070</v>
      </c>
    </row>
    <row r="205" spans="1:15">
      <c r="A205" s="19" t="s">
        <v>396</v>
      </c>
      <c r="B205" s="20" t="s">
        <v>397</v>
      </c>
      <c r="C205" s="17">
        <v>23</v>
      </c>
      <c r="D205" s="16">
        <v>2600.5595463943896</v>
      </c>
      <c r="E205" s="17">
        <v>5.6</v>
      </c>
      <c r="F205" s="16">
        <v>14978.337117903928</v>
      </c>
      <c r="G205" s="17">
        <v>1.68</v>
      </c>
      <c r="H205" s="16">
        <v>10584.065179854462</v>
      </c>
      <c r="I205" s="17">
        <v>0</v>
      </c>
      <c r="J205" s="16">
        <v>0</v>
      </c>
      <c r="K205" s="17">
        <v>264.88333333333333</v>
      </c>
      <c r="L205" s="16">
        <v>47780.808050677042</v>
      </c>
      <c r="M205" s="63">
        <v>75940</v>
      </c>
      <c r="N205" s="21">
        <v>2</v>
      </c>
      <c r="O205" s="65">
        <v>37970</v>
      </c>
    </row>
    <row r="206" spans="1:15">
      <c r="A206" s="19" t="s">
        <v>398</v>
      </c>
      <c r="B206" s="20" t="s">
        <v>399</v>
      </c>
      <c r="C206" s="17">
        <v>42.2</v>
      </c>
      <c r="D206" s="16">
        <v>4771.4614286018805</v>
      </c>
      <c r="E206" s="17">
        <v>6.51</v>
      </c>
      <c r="F206" s="16">
        <v>17412.316899563317</v>
      </c>
      <c r="G206" s="17">
        <v>2.52</v>
      </c>
      <c r="H206" s="16">
        <v>15876.097769781694</v>
      </c>
      <c r="I206" s="17">
        <v>0</v>
      </c>
      <c r="J206" s="16">
        <v>0</v>
      </c>
      <c r="K206" s="17">
        <v>97.033333333333331</v>
      </c>
      <c r="L206" s="16">
        <v>17503.294813505428</v>
      </c>
      <c r="M206" s="63">
        <v>55560</v>
      </c>
      <c r="N206" s="21">
        <v>2</v>
      </c>
      <c r="O206" s="65">
        <v>27780</v>
      </c>
    </row>
    <row r="207" spans="1:15">
      <c r="A207" s="19" t="s">
        <v>400</v>
      </c>
      <c r="B207" s="20" t="s">
        <v>401</v>
      </c>
      <c r="C207" s="17">
        <v>27.8</v>
      </c>
      <c r="D207" s="16">
        <v>3143.2850169462622</v>
      </c>
      <c r="E207" s="17">
        <v>7.91</v>
      </c>
      <c r="F207" s="16">
        <v>21156.901179039301</v>
      </c>
      <c r="G207" s="17">
        <v>2.72</v>
      </c>
      <c r="H207" s="16">
        <v>17136.105529288179</v>
      </c>
      <c r="I207" s="17">
        <v>0</v>
      </c>
      <c r="J207" s="16">
        <v>0</v>
      </c>
      <c r="K207" s="17">
        <v>271.2</v>
      </c>
      <c r="L207" s="16">
        <v>48920.235864884969</v>
      </c>
      <c r="M207" s="63">
        <v>90360</v>
      </c>
      <c r="N207" s="21">
        <v>2</v>
      </c>
      <c r="O207" s="65">
        <v>45180</v>
      </c>
    </row>
    <row r="208" spans="1:15">
      <c r="A208" s="19" t="s">
        <v>402</v>
      </c>
      <c r="B208" s="20" t="s">
        <v>403</v>
      </c>
      <c r="C208" s="17">
        <v>22.7</v>
      </c>
      <c r="D208" s="16">
        <v>2566.6392044848976</v>
      </c>
      <c r="E208" s="17">
        <v>4.12</v>
      </c>
      <c r="F208" s="16">
        <v>11019.776593886463</v>
      </c>
      <c r="G208" s="17">
        <v>1.21</v>
      </c>
      <c r="H208" s="16">
        <v>7623.0469450142264</v>
      </c>
      <c r="I208" s="17">
        <v>0</v>
      </c>
      <c r="J208" s="16">
        <v>0</v>
      </c>
      <c r="K208" s="17">
        <v>114.18333333333334</v>
      </c>
      <c r="L208" s="16">
        <v>20596.886425167588</v>
      </c>
      <c r="M208" s="63">
        <v>41810</v>
      </c>
      <c r="N208" s="21">
        <v>2</v>
      </c>
      <c r="O208" s="65">
        <v>20910</v>
      </c>
    </row>
    <row r="209" spans="1:15">
      <c r="A209" s="19" t="s">
        <v>404</v>
      </c>
      <c r="B209" s="20" t="s">
        <v>405</v>
      </c>
      <c r="C209" s="17">
        <v>29</v>
      </c>
      <c r="D209" s="16">
        <v>3278.9663845842306</v>
      </c>
      <c r="E209" s="17">
        <v>7.4799999999999995</v>
      </c>
      <c r="F209" s="16">
        <v>20006.778864628817</v>
      </c>
      <c r="G209" s="17">
        <v>1.8</v>
      </c>
      <c r="H209" s="16">
        <v>11340.069835558354</v>
      </c>
      <c r="I209" s="17">
        <v>0</v>
      </c>
      <c r="J209" s="16">
        <v>0</v>
      </c>
      <c r="K209" s="17">
        <v>237.56666666666666</v>
      </c>
      <c r="L209" s="16">
        <v>42853.30887525015</v>
      </c>
      <c r="M209" s="63">
        <v>77480</v>
      </c>
      <c r="N209" s="21">
        <v>2</v>
      </c>
      <c r="O209" s="65">
        <v>38740</v>
      </c>
    </row>
    <row r="210" spans="1:15">
      <c r="A210" s="19" t="s">
        <v>406</v>
      </c>
      <c r="B210" s="20" t="s">
        <v>407</v>
      </c>
      <c r="C210" s="17">
        <v>32.799999999999997</v>
      </c>
      <c r="D210" s="16">
        <v>3708.6240487711293</v>
      </c>
      <c r="E210" s="17">
        <v>7.75</v>
      </c>
      <c r="F210" s="16">
        <v>20728.948689956331</v>
      </c>
      <c r="G210" s="17">
        <v>2.36</v>
      </c>
      <c r="H210" s="16">
        <v>14868.091562176507</v>
      </c>
      <c r="I210" s="17">
        <v>0</v>
      </c>
      <c r="J210" s="16">
        <v>0</v>
      </c>
      <c r="K210" s="17">
        <v>266</v>
      </c>
      <c r="L210" s="16">
        <v>47982.237242106945</v>
      </c>
      <c r="M210" s="63">
        <v>87290</v>
      </c>
      <c r="N210" s="21">
        <v>2</v>
      </c>
      <c r="O210" s="65">
        <v>43650</v>
      </c>
    </row>
    <row r="211" spans="1:15">
      <c r="A211" s="19" t="s">
        <v>408</v>
      </c>
      <c r="B211" s="20" t="s">
        <v>409</v>
      </c>
      <c r="C211" s="17">
        <v>24.8</v>
      </c>
      <c r="D211" s="16">
        <v>2804.0815978513419</v>
      </c>
      <c r="E211" s="17">
        <v>4.9000000000000004</v>
      </c>
      <c r="F211" s="16">
        <v>13106.044978165939</v>
      </c>
      <c r="G211" s="17">
        <v>1.18</v>
      </c>
      <c r="H211" s="16">
        <v>7434.0457810882535</v>
      </c>
      <c r="I211" s="17">
        <v>0</v>
      </c>
      <c r="J211" s="16">
        <v>0</v>
      </c>
      <c r="K211" s="17">
        <v>10.516666666666667</v>
      </c>
      <c r="L211" s="16">
        <v>1897.0420864517221</v>
      </c>
      <c r="M211" s="63">
        <v>25240</v>
      </c>
      <c r="N211" s="21">
        <v>2</v>
      </c>
      <c r="O211" s="65">
        <v>12620</v>
      </c>
    </row>
    <row r="212" spans="1:15">
      <c r="A212" s="19" t="s">
        <v>410</v>
      </c>
      <c r="B212" s="20" t="s">
        <v>411</v>
      </c>
      <c r="C212" s="17">
        <v>46</v>
      </c>
      <c r="D212" s="16">
        <v>5201.1190927887792</v>
      </c>
      <c r="E212" s="17">
        <v>2.82</v>
      </c>
      <c r="F212" s="16">
        <v>7542.6626200873352</v>
      </c>
      <c r="G212" s="17">
        <v>0.56999999999999995</v>
      </c>
      <c r="H212" s="16">
        <v>3591.0221145934784</v>
      </c>
      <c r="I212" s="17">
        <v>0</v>
      </c>
      <c r="J212" s="16">
        <v>0</v>
      </c>
      <c r="K212" s="17">
        <v>88.45</v>
      </c>
      <c r="L212" s="16">
        <v>15954.995804753231</v>
      </c>
      <c r="M212" s="63">
        <v>32290</v>
      </c>
      <c r="N212" s="21">
        <v>2</v>
      </c>
      <c r="O212" s="65">
        <v>16150</v>
      </c>
    </row>
    <row r="213" spans="1:15">
      <c r="A213" s="19" t="s">
        <v>412</v>
      </c>
      <c r="B213" s="20" t="s">
        <v>413</v>
      </c>
      <c r="C213" s="17">
        <v>39.700000000000003</v>
      </c>
      <c r="D213" s="16">
        <v>4488.7919126894467</v>
      </c>
      <c r="E213" s="17">
        <v>7.08</v>
      </c>
      <c r="F213" s="16">
        <v>18936.897641921398</v>
      </c>
      <c r="G213" s="17">
        <v>1.61</v>
      </c>
      <c r="H213" s="16">
        <v>10143.062464027194</v>
      </c>
      <c r="I213" s="17">
        <v>0</v>
      </c>
      <c r="J213" s="16">
        <v>0</v>
      </c>
      <c r="K213" s="17">
        <v>19.633333333333333</v>
      </c>
      <c r="L213" s="16">
        <v>3541.5460821555125</v>
      </c>
      <c r="M213" s="63">
        <v>37110</v>
      </c>
      <c r="N213" s="21">
        <v>2</v>
      </c>
      <c r="O213" s="65">
        <v>18560</v>
      </c>
    </row>
    <row r="214" spans="1:15">
      <c r="A214" s="19" t="s">
        <v>414</v>
      </c>
      <c r="B214" s="20" t="s">
        <v>415</v>
      </c>
      <c r="C214" s="17">
        <v>47.6</v>
      </c>
      <c r="D214" s="16">
        <v>5382.027582972737</v>
      </c>
      <c r="E214" s="17">
        <v>3.47</v>
      </c>
      <c r="F214" s="16">
        <v>9281.2196069868987</v>
      </c>
      <c r="G214" s="17">
        <v>1.1200000000000001</v>
      </c>
      <c r="H214" s="16">
        <v>7056.0434532363088</v>
      </c>
      <c r="I214" s="17">
        <v>0</v>
      </c>
      <c r="J214" s="16">
        <v>0</v>
      </c>
      <c r="K214" s="17">
        <v>75.066666666666663</v>
      </c>
      <c r="L214" s="16">
        <v>13540.851913436696</v>
      </c>
      <c r="M214" s="63">
        <v>35260</v>
      </c>
      <c r="N214" s="21">
        <v>2</v>
      </c>
      <c r="O214" s="65">
        <v>17630</v>
      </c>
    </row>
    <row r="215" spans="1:15">
      <c r="A215" s="19" t="s">
        <v>416</v>
      </c>
      <c r="B215" s="20" t="s">
        <v>417</v>
      </c>
      <c r="C215" s="17">
        <v>29.8</v>
      </c>
      <c r="D215" s="16">
        <v>3369.4206296762095</v>
      </c>
      <c r="E215" s="17">
        <v>4.07</v>
      </c>
      <c r="F215" s="16">
        <v>10886.041441048035</v>
      </c>
      <c r="G215" s="17">
        <v>0.88</v>
      </c>
      <c r="H215" s="16">
        <v>5544.0341418285279</v>
      </c>
      <c r="I215" s="17">
        <v>0</v>
      </c>
      <c r="J215" s="16">
        <v>0</v>
      </c>
      <c r="K215" s="17">
        <v>0.18333333333333332</v>
      </c>
      <c r="L215" s="16">
        <v>33.070464264610045</v>
      </c>
      <c r="M215" s="63">
        <v>19830</v>
      </c>
      <c r="N215" s="21">
        <v>2</v>
      </c>
      <c r="O215" s="65">
        <v>9920</v>
      </c>
    </row>
    <row r="216" spans="1:15">
      <c r="A216" s="19" t="s">
        <v>418</v>
      </c>
      <c r="B216" s="20" t="s">
        <v>419</v>
      </c>
      <c r="C216" s="17">
        <v>16.399999999999999</v>
      </c>
      <c r="D216" s="16">
        <v>1854.3120243855647</v>
      </c>
      <c r="E216" s="17">
        <v>2.25</v>
      </c>
      <c r="F216" s="16">
        <v>6018.081877729257</v>
      </c>
      <c r="G216" s="17">
        <v>0.5</v>
      </c>
      <c r="H216" s="16">
        <v>3150.0193987662092</v>
      </c>
      <c r="I216" s="17">
        <v>0</v>
      </c>
      <c r="J216" s="16">
        <v>0</v>
      </c>
      <c r="K216" s="17">
        <v>9.5500000000000007</v>
      </c>
      <c r="L216" s="16">
        <v>1722.6705476019599</v>
      </c>
      <c r="M216" s="63">
        <v>12750</v>
      </c>
      <c r="N216" s="21">
        <v>2</v>
      </c>
      <c r="O216" s="65">
        <v>6380</v>
      </c>
    </row>
    <row r="217" spans="1:15">
      <c r="A217" s="19" t="s">
        <v>420</v>
      </c>
      <c r="B217" s="20" t="s">
        <v>421</v>
      </c>
      <c r="C217" s="17">
        <v>27.7</v>
      </c>
      <c r="D217" s="16">
        <v>3131.9782363097647</v>
      </c>
      <c r="E217" s="17">
        <v>4.0299999999999994</v>
      </c>
      <c r="F217" s="16">
        <v>10779.053318777291</v>
      </c>
      <c r="G217" s="17">
        <v>1.02</v>
      </c>
      <c r="H217" s="16">
        <v>6426.0395734830672</v>
      </c>
      <c r="I217" s="17">
        <v>0</v>
      </c>
      <c r="J217" s="16">
        <v>0</v>
      </c>
      <c r="K217" s="17">
        <v>73.25</v>
      </c>
      <c r="L217" s="16">
        <v>13213.153676632834</v>
      </c>
      <c r="M217" s="63">
        <v>33550</v>
      </c>
      <c r="N217" s="21">
        <v>1</v>
      </c>
      <c r="O217" s="65">
        <v>33550</v>
      </c>
    </row>
    <row r="218" spans="1:15">
      <c r="A218" s="19" t="s">
        <v>422</v>
      </c>
      <c r="B218" s="20" t="s">
        <v>423</v>
      </c>
      <c r="C218" s="17">
        <v>51.3</v>
      </c>
      <c r="D218" s="16">
        <v>5800.3784665231387</v>
      </c>
      <c r="E218" s="17">
        <v>3.45</v>
      </c>
      <c r="F218" s="16">
        <v>9227.7255458515283</v>
      </c>
      <c r="G218" s="17">
        <v>0.73</v>
      </c>
      <c r="H218" s="16">
        <v>4599.0283221986656</v>
      </c>
      <c r="I218" s="17">
        <v>0</v>
      </c>
      <c r="J218" s="16">
        <v>0</v>
      </c>
      <c r="K218" s="17">
        <v>50.15</v>
      </c>
      <c r="L218" s="16">
        <v>9046.2751792919662</v>
      </c>
      <c r="M218" s="63">
        <v>28670</v>
      </c>
      <c r="N218" s="21">
        <v>1</v>
      </c>
      <c r="O218" s="65">
        <v>28670</v>
      </c>
    </row>
    <row r="219" spans="1:15">
      <c r="A219" s="19" t="s">
        <v>424</v>
      </c>
      <c r="B219" s="20" t="s">
        <v>425</v>
      </c>
      <c r="C219" s="17">
        <v>21.4</v>
      </c>
      <c r="D219" s="16">
        <v>2419.6510562104318</v>
      </c>
      <c r="E219" s="17">
        <v>1.94</v>
      </c>
      <c r="F219" s="16">
        <v>5188.9239301310035</v>
      </c>
      <c r="G219" s="17">
        <v>0.39</v>
      </c>
      <c r="H219" s="16">
        <v>2457.0151310376432</v>
      </c>
      <c r="I219" s="17">
        <v>0</v>
      </c>
      <c r="J219" s="16">
        <v>0</v>
      </c>
      <c r="K219" s="17">
        <v>20.483333333333334</v>
      </c>
      <c r="L219" s="16">
        <v>3694.8727801096138</v>
      </c>
      <c r="M219" s="63">
        <v>13760</v>
      </c>
      <c r="N219" s="21">
        <v>1</v>
      </c>
      <c r="O219" s="65">
        <v>13760</v>
      </c>
    </row>
    <row r="220" spans="1:15">
      <c r="A220" s="19" t="s">
        <v>426</v>
      </c>
      <c r="B220" s="20" t="s">
        <v>427</v>
      </c>
      <c r="C220" s="17">
        <v>17.899999999999999</v>
      </c>
      <c r="D220" s="16">
        <v>2023.9137339330248</v>
      </c>
      <c r="E220" s="17">
        <v>2.27</v>
      </c>
      <c r="F220" s="16">
        <v>6071.5759388646284</v>
      </c>
      <c r="G220" s="17">
        <v>0.4</v>
      </c>
      <c r="H220" s="16">
        <v>2520.0155190129676</v>
      </c>
      <c r="I220" s="17">
        <v>0</v>
      </c>
      <c r="J220" s="16">
        <v>0</v>
      </c>
      <c r="K220" s="17">
        <v>66.583333333333329</v>
      </c>
      <c r="L220" s="16">
        <v>12010.591339737921</v>
      </c>
      <c r="M220" s="63">
        <v>22630</v>
      </c>
      <c r="N220" s="21">
        <v>1</v>
      </c>
      <c r="O220" s="65">
        <v>22630</v>
      </c>
    </row>
    <row r="221" spans="1:15">
      <c r="A221" s="19" t="s">
        <v>428</v>
      </c>
      <c r="B221" s="20" t="s">
        <v>429</v>
      </c>
      <c r="C221" s="17">
        <v>31.1</v>
      </c>
      <c r="D221" s="16">
        <v>3516.4087779506749</v>
      </c>
      <c r="E221" s="17">
        <v>4.7300000000000004</v>
      </c>
      <c r="F221" s="16">
        <v>12651.345458515285</v>
      </c>
      <c r="G221" s="17">
        <v>1.92</v>
      </c>
      <c r="H221" s="16">
        <v>12096.074491262243</v>
      </c>
      <c r="I221" s="17">
        <v>0</v>
      </c>
      <c r="J221" s="16">
        <v>0</v>
      </c>
      <c r="K221" s="17">
        <v>4.3499999999999996</v>
      </c>
      <c r="L221" s="16">
        <v>784.67192482392932</v>
      </c>
      <c r="M221" s="63">
        <v>29050</v>
      </c>
      <c r="N221" s="21">
        <v>1</v>
      </c>
      <c r="O221" s="65">
        <v>29050</v>
      </c>
    </row>
    <row r="222" spans="1:15">
      <c r="A222" s="19" t="s">
        <v>430</v>
      </c>
      <c r="B222" s="20" t="s">
        <v>431</v>
      </c>
      <c r="C222" s="17">
        <v>12.2</v>
      </c>
      <c r="D222" s="16">
        <v>1379.4272376526762</v>
      </c>
      <c r="E222" s="17">
        <v>2.9</v>
      </c>
      <c r="F222" s="16">
        <v>7756.6388646288206</v>
      </c>
      <c r="G222" s="17">
        <v>0.94</v>
      </c>
      <c r="H222" s="16">
        <v>5922.0364696804727</v>
      </c>
      <c r="I222" s="17">
        <v>0</v>
      </c>
      <c r="J222" s="16">
        <v>0</v>
      </c>
      <c r="K222" s="17">
        <v>6.0666666666666664</v>
      </c>
      <c r="L222" s="16">
        <v>1094.3317265743688</v>
      </c>
      <c r="M222" s="63">
        <v>16150</v>
      </c>
      <c r="N222" s="21">
        <v>2</v>
      </c>
      <c r="O222" s="65">
        <v>8080</v>
      </c>
    </row>
    <row r="223" spans="1:15">
      <c r="A223" s="19" t="s">
        <v>432</v>
      </c>
      <c r="B223" s="20" t="s">
        <v>433</v>
      </c>
      <c r="C223" s="17">
        <v>11</v>
      </c>
      <c r="D223" s="16">
        <v>1243.7458700147081</v>
      </c>
      <c r="E223" s="17">
        <v>2.68</v>
      </c>
      <c r="F223" s="16">
        <v>7168.2041921397376</v>
      </c>
      <c r="G223" s="17">
        <v>0.39</v>
      </c>
      <c r="H223" s="16">
        <v>2457.0151310376432</v>
      </c>
      <c r="I223" s="17">
        <v>0</v>
      </c>
      <c r="J223" s="16">
        <v>0</v>
      </c>
      <c r="K223" s="17">
        <v>0.33333333333333331</v>
      </c>
      <c r="L223" s="16">
        <v>60.128116844745541</v>
      </c>
      <c r="M223" s="63">
        <v>10930</v>
      </c>
      <c r="N223" s="21">
        <v>2</v>
      </c>
      <c r="O223" s="65">
        <v>5470</v>
      </c>
    </row>
    <row r="224" spans="1:15">
      <c r="A224" s="19" t="s">
        <v>434</v>
      </c>
      <c r="B224" s="20" t="s">
        <v>435</v>
      </c>
      <c r="C224" s="17">
        <v>50.7</v>
      </c>
      <c r="D224" s="16">
        <v>5732.5377827041548</v>
      </c>
      <c r="E224" s="17">
        <v>4.7299999999999995</v>
      </c>
      <c r="F224" s="16">
        <v>12651.345458515281</v>
      </c>
      <c r="G224" s="17">
        <v>1.68</v>
      </c>
      <c r="H224" s="16">
        <v>10584.065179854462</v>
      </c>
      <c r="I224" s="17">
        <v>0</v>
      </c>
      <c r="J224" s="16">
        <v>0</v>
      </c>
      <c r="K224" s="17">
        <v>340.86666666666667</v>
      </c>
      <c r="L224" s="16">
        <v>61487.012285436795</v>
      </c>
      <c r="M224" s="63">
        <v>90450</v>
      </c>
      <c r="N224" s="21">
        <v>2</v>
      </c>
      <c r="O224" s="65">
        <v>45230</v>
      </c>
    </row>
    <row r="225" spans="1:15">
      <c r="A225" s="19" t="s">
        <v>436</v>
      </c>
      <c r="B225" s="20" t="s">
        <v>437</v>
      </c>
      <c r="C225" s="17">
        <v>30.4</v>
      </c>
      <c r="D225" s="16">
        <v>3437.261313495193</v>
      </c>
      <c r="E225" s="17">
        <v>4.2</v>
      </c>
      <c r="F225" s="16">
        <v>11233.752838427947</v>
      </c>
      <c r="G225" s="17">
        <v>1.45</v>
      </c>
      <c r="H225" s="16">
        <v>9135.0562564220072</v>
      </c>
      <c r="I225" s="17">
        <v>0</v>
      </c>
      <c r="J225" s="16">
        <v>0</v>
      </c>
      <c r="K225" s="17">
        <v>3.55</v>
      </c>
      <c r="L225" s="16">
        <v>640.36444439653997</v>
      </c>
      <c r="M225" s="63">
        <v>24450</v>
      </c>
      <c r="N225" s="21">
        <v>2</v>
      </c>
      <c r="O225" s="65">
        <v>12230</v>
      </c>
    </row>
    <row r="226" spans="1:15">
      <c r="A226" s="19" t="s">
        <v>438</v>
      </c>
      <c r="B226" s="20" t="s">
        <v>439</v>
      </c>
      <c r="C226" s="17">
        <v>14.9</v>
      </c>
      <c r="D226" s="16">
        <v>1684.7103148381048</v>
      </c>
      <c r="E226" s="17">
        <v>2.91</v>
      </c>
      <c r="F226" s="16">
        <v>7783.3858951965067</v>
      </c>
      <c r="G226" s="17">
        <v>0.64</v>
      </c>
      <c r="H226" s="16">
        <v>4032.024830420748</v>
      </c>
      <c r="I226" s="17">
        <v>0</v>
      </c>
      <c r="J226" s="16">
        <v>0</v>
      </c>
      <c r="K226" s="17">
        <v>21.166666666666668</v>
      </c>
      <c r="L226" s="16">
        <v>3818.1354196413422</v>
      </c>
      <c r="M226" s="63">
        <v>17320</v>
      </c>
      <c r="N226" s="21">
        <v>2</v>
      </c>
      <c r="O226" s="65">
        <v>8660</v>
      </c>
    </row>
    <row r="227" spans="1:15">
      <c r="A227" s="19" t="s">
        <v>440</v>
      </c>
      <c r="B227" s="20" t="s">
        <v>441</v>
      </c>
      <c r="C227" s="17">
        <v>20.5</v>
      </c>
      <c r="D227" s="16">
        <v>2317.8900304819558</v>
      </c>
      <c r="E227" s="17">
        <v>3.02</v>
      </c>
      <c r="F227" s="16">
        <v>8077.6032314410477</v>
      </c>
      <c r="G227" s="17">
        <v>0.64</v>
      </c>
      <c r="H227" s="16">
        <v>4032.024830420748</v>
      </c>
      <c r="I227" s="17">
        <v>0</v>
      </c>
      <c r="J227" s="16">
        <v>0</v>
      </c>
      <c r="K227" s="17">
        <v>2.2833333333333332</v>
      </c>
      <c r="L227" s="16">
        <v>411.87760038650697</v>
      </c>
      <c r="M227" s="63">
        <v>14840</v>
      </c>
      <c r="N227" s="21">
        <v>2</v>
      </c>
      <c r="O227" s="65">
        <v>7420</v>
      </c>
    </row>
    <row r="228" spans="1:15">
      <c r="A228" s="19" t="s">
        <v>442</v>
      </c>
      <c r="B228" s="20" t="s">
        <v>443</v>
      </c>
      <c r="C228" s="17">
        <v>18.8</v>
      </c>
      <c r="D228" s="16">
        <v>2125.6747596615014</v>
      </c>
      <c r="E228" s="17">
        <v>1.77</v>
      </c>
      <c r="F228" s="16">
        <v>4734.2244104803494</v>
      </c>
      <c r="G228" s="17">
        <v>0.12</v>
      </c>
      <c r="H228" s="16">
        <v>756.00465570389019</v>
      </c>
      <c r="I228" s="17">
        <v>0</v>
      </c>
      <c r="J228" s="16">
        <v>0</v>
      </c>
      <c r="K228" s="17">
        <v>4.4833333333333334</v>
      </c>
      <c r="L228" s="16">
        <v>808.7231715618276</v>
      </c>
      <c r="M228" s="63">
        <v>8420</v>
      </c>
      <c r="N228" s="21">
        <v>2</v>
      </c>
      <c r="O228" s="65">
        <v>4210</v>
      </c>
    </row>
    <row r="229" spans="1:15">
      <c r="A229" s="19" t="s">
        <v>444</v>
      </c>
      <c r="B229" s="20" t="s">
        <v>445</v>
      </c>
      <c r="C229" s="17">
        <v>16.899999999999999</v>
      </c>
      <c r="D229" s="16">
        <v>1910.8459275680514</v>
      </c>
      <c r="E229" s="17">
        <v>4.05</v>
      </c>
      <c r="F229" s="16">
        <v>10832.547379912663</v>
      </c>
      <c r="G229" s="17">
        <v>1.26</v>
      </c>
      <c r="H229" s="16">
        <v>7938.0488848908471</v>
      </c>
      <c r="I229" s="17">
        <v>0</v>
      </c>
      <c r="J229" s="16">
        <v>0</v>
      </c>
      <c r="K229" s="17">
        <v>13.866666666666667</v>
      </c>
      <c r="L229" s="16">
        <v>2501.3296607414145</v>
      </c>
      <c r="M229" s="63">
        <v>23180</v>
      </c>
      <c r="N229" s="21">
        <v>2</v>
      </c>
      <c r="O229" s="65">
        <v>11590</v>
      </c>
    </row>
    <row r="230" spans="1:15">
      <c r="A230" s="19" t="s">
        <v>446</v>
      </c>
      <c r="B230" s="20" t="s">
        <v>447</v>
      </c>
      <c r="C230" s="17">
        <v>13.9</v>
      </c>
      <c r="D230" s="16">
        <v>1571.6425084731311</v>
      </c>
      <c r="E230" s="17">
        <v>1.61</v>
      </c>
      <c r="F230" s="16">
        <v>4306.2719213973796</v>
      </c>
      <c r="G230" s="17">
        <v>0.28000000000000003</v>
      </c>
      <c r="H230" s="16">
        <v>1764.0108633090772</v>
      </c>
      <c r="I230" s="17">
        <v>0</v>
      </c>
      <c r="J230" s="16">
        <v>0</v>
      </c>
      <c r="K230" s="17">
        <v>40.299999999999997</v>
      </c>
      <c r="L230" s="16">
        <v>7269.489326529736</v>
      </c>
      <c r="M230" s="63">
        <v>14910</v>
      </c>
      <c r="N230" s="21">
        <v>2</v>
      </c>
      <c r="O230" s="65">
        <v>7460</v>
      </c>
    </row>
    <row r="231" spans="1:15">
      <c r="A231" s="19" t="s">
        <v>448</v>
      </c>
      <c r="B231" s="20" t="s">
        <v>449</v>
      </c>
      <c r="C231" s="17">
        <v>52.4</v>
      </c>
      <c r="D231" s="16">
        <v>5924.7530535246096</v>
      </c>
      <c r="E231" s="17">
        <v>1.55</v>
      </c>
      <c r="F231" s="16">
        <v>4145.7897379912665</v>
      </c>
      <c r="G231" s="17">
        <v>0.34</v>
      </c>
      <c r="H231" s="16">
        <v>2142.0131911610224</v>
      </c>
      <c r="I231" s="17">
        <v>0</v>
      </c>
      <c r="J231" s="16">
        <v>0</v>
      </c>
      <c r="K231" s="17">
        <v>17.3</v>
      </c>
      <c r="L231" s="16">
        <v>3120.6492642422941</v>
      </c>
      <c r="M231" s="63">
        <v>15330</v>
      </c>
      <c r="N231" s="21">
        <v>1</v>
      </c>
      <c r="O231" s="65">
        <v>15330</v>
      </c>
    </row>
    <row r="232" spans="1:15">
      <c r="A232" s="19" t="s">
        <v>450</v>
      </c>
      <c r="B232" s="20" t="s">
        <v>451</v>
      </c>
      <c r="C232" s="17">
        <v>52.7</v>
      </c>
      <c r="D232" s="16">
        <v>5958.6733954341016</v>
      </c>
      <c r="E232" s="17">
        <v>3.8499999999999996</v>
      </c>
      <c r="F232" s="16">
        <v>10297.60676855895</v>
      </c>
      <c r="G232" s="17">
        <v>1.01</v>
      </c>
      <c r="H232" s="16">
        <v>6363.0391855077423</v>
      </c>
      <c r="I232" s="17">
        <v>0</v>
      </c>
      <c r="J232" s="16">
        <v>0</v>
      </c>
      <c r="K232" s="17">
        <v>0</v>
      </c>
      <c r="L232" s="16">
        <v>0</v>
      </c>
      <c r="M232" s="63">
        <v>22620</v>
      </c>
      <c r="N232" s="21">
        <v>1</v>
      </c>
      <c r="O232" s="65">
        <v>22620</v>
      </c>
    </row>
    <row r="233" spans="1:15">
      <c r="A233" s="19" t="s">
        <v>452</v>
      </c>
      <c r="B233" s="20" t="s">
        <v>453</v>
      </c>
      <c r="C233" s="17">
        <v>53.3</v>
      </c>
      <c r="D233" s="16">
        <v>6026.5140792530856</v>
      </c>
      <c r="E233" s="17">
        <v>4.34</v>
      </c>
      <c r="F233" s="16">
        <v>11608.211266375545</v>
      </c>
      <c r="G233" s="17">
        <v>1.91</v>
      </c>
      <c r="H233" s="16">
        <v>12033.074103286919</v>
      </c>
      <c r="I233" s="17">
        <v>0</v>
      </c>
      <c r="J233" s="16">
        <v>0</v>
      </c>
      <c r="K233" s="17">
        <v>16.433333333333334</v>
      </c>
      <c r="L233" s="16">
        <v>2964.3161604459556</v>
      </c>
      <c r="M233" s="63">
        <v>32630</v>
      </c>
      <c r="N233" s="21">
        <v>1</v>
      </c>
      <c r="O233" s="65">
        <v>32630</v>
      </c>
    </row>
    <row r="234" spans="1:15">
      <c r="A234" s="19" t="s">
        <v>454</v>
      </c>
      <c r="B234" s="20" t="s">
        <v>455</v>
      </c>
      <c r="C234" s="17">
        <v>17.5</v>
      </c>
      <c r="D234" s="16">
        <v>1978.6866113870356</v>
      </c>
      <c r="E234" s="17">
        <v>3</v>
      </c>
      <c r="F234" s="16">
        <v>8024.1091703056763</v>
      </c>
      <c r="G234" s="17">
        <v>1.05</v>
      </c>
      <c r="H234" s="16">
        <v>6615.0407374090391</v>
      </c>
      <c r="I234" s="17">
        <v>0</v>
      </c>
      <c r="J234" s="16">
        <v>0</v>
      </c>
      <c r="K234" s="17">
        <v>0</v>
      </c>
      <c r="L234" s="16">
        <v>0</v>
      </c>
      <c r="M234" s="63">
        <v>16620</v>
      </c>
      <c r="N234" s="21">
        <v>1</v>
      </c>
      <c r="O234" s="65">
        <v>16620</v>
      </c>
    </row>
    <row r="235" spans="1:15">
      <c r="A235" s="19" t="s">
        <v>456</v>
      </c>
      <c r="B235" s="20" t="s">
        <v>457</v>
      </c>
      <c r="C235" s="17">
        <v>39.700000000000003</v>
      </c>
      <c r="D235" s="16">
        <v>4488.7919126894467</v>
      </c>
      <c r="E235" s="17">
        <v>3.65</v>
      </c>
      <c r="F235" s="16">
        <v>9762.6661572052399</v>
      </c>
      <c r="G235" s="17">
        <v>1.46</v>
      </c>
      <c r="H235" s="16">
        <v>9198.0566443973312</v>
      </c>
      <c r="I235" s="17">
        <v>0</v>
      </c>
      <c r="J235" s="16">
        <v>0</v>
      </c>
      <c r="K235" s="17">
        <v>0</v>
      </c>
      <c r="L235" s="16">
        <v>21808.467979589208</v>
      </c>
      <c r="M235" s="63">
        <v>45260</v>
      </c>
      <c r="N235" s="21">
        <v>1</v>
      </c>
      <c r="O235" s="65">
        <v>45260</v>
      </c>
    </row>
    <row r="236" spans="1:15">
      <c r="A236" s="19" t="s">
        <v>458</v>
      </c>
      <c r="B236" s="20" t="s">
        <v>459</v>
      </c>
      <c r="C236" s="17">
        <v>20</v>
      </c>
      <c r="D236" s="16">
        <v>2261.3561272994693</v>
      </c>
      <c r="E236" s="17">
        <v>4.29</v>
      </c>
      <c r="F236" s="16">
        <v>11474.476113537117</v>
      </c>
      <c r="G236" s="17">
        <v>1.3</v>
      </c>
      <c r="H236" s="16">
        <v>8190.050436792144</v>
      </c>
      <c r="I236" s="17">
        <v>0</v>
      </c>
      <c r="J236" s="16">
        <v>0</v>
      </c>
      <c r="K236" s="17">
        <v>61.35</v>
      </c>
      <c r="L236" s="16">
        <v>11066.579905275417</v>
      </c>
      <c r="M236" s="63">
        <v>32990</v>
      </c>
      <c r="N236" s="21">
        <v>2</v>
      </c>
      <c r="O236" s="65">
        <v>16500</v>
      </c>
    </row>
    <row r="237" spans="1:15">
      <c r="A237" s="19" t="s">
        <v>460</v>
      </c>
      <c r="B237" s="20" t="s">
        <v>461</v>
      </c>
      <c r="C237" s="17">
        <v>22.3</v>
      </c>
      <c r="D237" s="16">
        <v>2521.4120819389082</v>
      </c>
      <c r="E237" s="17">
        <v>3.64</v>
      </c>
      <c r="F237" s="16">
        <v>9735.9191266375547</v>
      </c>
      <c r="G237" s="17">
        <v>0.9</v>
      </c>
      <c r="H237" s="16">
        <v>5670.0349177791768</v>
      </c>
      <c r="I237" s="17">
        <v>0</v>
      </c>
      <c r="J237" s="16">
        <v>0</v>
      </c>
      <c r="K237" s="17">
        <v>63.366666666666667</v>
      </c>
      <c r="L237" s="16">
        <v>11430.355012186128</v>
      </c>
      <c r="M237" s="63">
        <v>29360</v>
      </c>
      <c r="N237" s="21">
        <v>2</v>
      </c>
      <c r="O237" s="65">
        <v>14680</v>
      </c>
    </row>
    <row r="238" spans="1:15">
      <c r="A238" s="19" t="s">
        <v>462</v>
      </c>
      <c r="B238" s="20" t="s">
        <v>463</v>
      </c>
      <c r="C238" s="17">
        <v>65.8</v>
      </c>
      <c r="D238" s="16">
        <v>7439.8616588152536</v>
      </c>
      <c r="E238" s="17">
        <v>4.57</v>
      </c>
      <c r="F238" s="16">
        <v>12223.392969432314</v>
      </c>
      <c r="G238" s="17">
        <v>0.86</v>
      </c>
      <c r="H238" s="16">
        <v>5418.03336587788</v>
      </c>
      <c r="I238" s="17">
        <v>0</v>
      </c>
      <c r="J238" s="16">
        <v>0</v>
      </c>
      <c r="K238" s="17">
        <v>22.516666666666666</v>
      </c>
      <c r="L238" s="16">
        <v>4061.6542928625613</v>
      </c>
      <c r="M238" s="63">
        <v>29140</v>
      </c>
      <c r="N238" s="21">
        <v>2</v>
      </c>
      <c r="O238" s="65">
        <v>14570</v>
      </c>
    </row>
    <row r="239" spans="1:15">
      <c r="A239" s="19" t="s">
        <v>464</v>
      </c>
      <c r="B239" s="20" t="s">
        <v>465</v>
      </c>
      <c r="C239" s="17">
        <v>23.8</v>
      </c>
      <c r="D239" s="16">
        <v>2691.0137914863685</v>
      </c>
      <c r="E239" s="17">
        <v>3.62</v>
      </c>
      <c r="F239" s="16">
        <v>9682.4250655021824</v>
      </c>
      <c r="G239" s="17">
        <v>0.98</v>
      </c>
      <c r="H239" s="16">
        <v>6174.0380215817695</v>
      </c>
      <c r="I239" s="17">
        <v>0</v>
      </c>
      <c r="J239" s="16">
        <v>0</v>
      </c>
      <c r="K239" s="17">
        <v>79.3</v>
      </c>
      <c r="L239" s="16">
        <v>14304.478997364964</v>
      </c>
      <c r="M239" s="63">
        <v>32850</v>
      </c>
      <c r="N239" s="21">
        <v>2</v>
      </c>
      <c r="O239" s="65">
        <v>16430</v>
      </c>
    </row>
    <row r="240" spans="1:15">
      <c r="A240" s="19" t="s">
        <v>466</v>
      </c>
      <c r="B240" s="20" t="s">
        <v>467</v>
      </c>
      <c r="C240" s="17">
        <v>35.200000000000003</v>
      </c>
      <c r="D240" s="16">
        <v>3979.9867840470661</v>
      </c>
      <c r="E240" s="17">
        <v>3.5300000000000002</v>
      </c>
      <c r="F240" s="16">
        <v>9441.7017903930137</v>
      </c>
      <c r="G240" s="17">
        <v>1.04</v>
      </c>
      <c r="H240" s="16">
        <v>6552.0403494337152</v>
      </c>
      <c r="I240" s="17">
        <v>0</v>
      </c>
      <c r="J240" s="16">
        <v>0</v>
      </c>
      <c r="K240" s="17">
        <v>187.68333333333334</v>
      </c>
      <c r="L240" s="16">
        <v>33855.136189433979</v>
      </c>
      <c r="M240" s="63">
        <v>53830</v>
      </c>
      <c r="N240" s="21">
        <v>2</v>
      </c>
      <c r="O240" s="65">
        <v>26920</v>
      </c>
    </row>
    <row r="241" spans="1:15">
      <c r="A241" s="19" t="s">
        <v>468</v>
      </c>
      <c r="B241" s="20" t="s">
        <v>469</v>
      </c>
      <c r="C241" s="17">
        <v>15</v>
      </c>
      <c r="D241" s="16">
        <v>1696.017095474602</v>
      </c>
      <c r="E241" s="17">
        <v>2.79</v>
      </c>
      <c r="F241" s="16">
        <v>7462.4215283842786</v>
      </c>
      <c r="G241" s="17">
        <v>0.75</v>
      </c>
      <c r="H241" s="16">
        <v>4725.0290981493135</v>
      </c>
      <c r="I241" s="17">
        <v>0</v>
      </c>
      <c r="J241" s="16">
        <v>0</v>
      </c>
      <c r="K241" s="17">
        <v>139.56666666666666</v>
      </c>
      <c r="L241" s="16">
        <v>25175.642522894959</v>
      </c>
      <c r="M241" s="63">
        <v>39060</v>
      </c>
      <c r="N241" s="21">
        <v>2</v>
      </c>
      <c r="O241" s="65">
        <v>19530</v>
      </c>
    </row>
    <row r="242" spans="1:15">
      <c r="A242" s="19" t="s">
        <v>470</v>
      </c>
      <c r="B242" s="20" t="s">
        <v>471</v>
      </c>
      <c r="C242" s="17">
        <v>75.7</v>
      </c>
      <c r="D242" s="16">
        <v>8559.2329418284917</v>
      </c>
      <c r="E242" s="17">
        <v>2.5</v>
      </c>
      <c r="F242" s="16">
        <v>6686.7576419213965</v>
      </c>
      <c r="G242" s="17">
        <v>0.54</v>
      </c>
      <c r="H242" s="16">
        <v>3402.020950667506</v>
      </c>
      <c r="I242" s="17">
        <v>0</v>
      </c>
      <c r="J242" s="16">
        <v>0</v>
      </c>
      <c r="K242" s="17">
        <v>536.31666666666672</v>
      </c>
      <c r="L242" s="16">
        <v>96743.133597353357</v>
      </c>
      <c r="M242" s="63">
        <v>115390</v>
      </c>
      <c r="N242" s="21">
        <v>2</v>
      </c>
      <c r="O242" s="65">
        <v>57700</v>
      </c>
    </row>
    <row r="243" spans="1:15">
      <c r="A243" s="19" t="s">
        <v>472</v>
      </c>
      <c r="B243" s="20" t="s">
        <v>473</v>
      </c>
      <c r="C243" s="17">
        <v>32.4</v>
      </c>
      <c r="D243" s="16">
        <v>3663.3969262251399</v>
      </c>
      <c r="E243" s="17">
        <v>3.16</v>
      </c>
      <c r="F243" s="16">
        <v>8452.0616593886461</v>
      </c>
      <c r="G243" s="17">
        <v>0.37</v>
      </c>
      <c r="H243" s="16">
        <v>2331.0143550869948</v>
      </c>
      <c r="I243" s="17">
        <v>0</v>
      </c>
      <c r="J243" s="16">
        <v>0</v>
      </c>
      <c r="K243" s="17">
        <v>16.733333333333334</v>
      </c>
      <c r="L243" s="16">
        <v>3018.4314656062265</v>
      </c>
      <c r="M243" s="63">
        <v>17460</v>
      </c>
      <c r="N243" s="21">
        <v>2</v>
      </c>
      <c r="O243" s="65">
        <v>8730</v>
      </c>
    </row>
    <row r="244" spans="1:15">
      <c r="A244" s="19" t="s">
        <v>474</v>
      </c>
      <c r="B244" s="20" t="s">
        <v>475</v>
      </c>
      <c r="C244" s="17">
        <v>23.4</v>
      </c>
      <c r="D244" s="16">
        <v>2645.7866689403791</v>
      </c>
      <c r="E244" s="17">
        <v>3.5100000000000002</v>
      </c>
      <c r="F244" s="16">
        <v>9388.2077292576414</v>
      </c>
      <c r="G244" s="17">
        <v>1.1200000000000001</v>
      </c>
      <c r="H244" s="16">
        <v>7056.0434532363088</v>
      </c>
      <c r="I244" s="17">
        <v>0</v>
      </c>
      <c r="J244" s="16">
        <v>0</v>
      </c>
      <c r="K244" s="17">
        <v>56.75</v>
      </c>
      <c r="L244" s="16">
        <v>10236.811892817928</v>
      </c>
      <c r="M244" s="63">
        <v>29330</v>
      </c>
      <c r="N244" s="21">
        <v>2</v>
      </c>
      <c r="O244" s="65">
        <v>14670</v>
      </c>
    </row>
    <row r="245" spans="1:15">
      <c r="A245" s="19" t="s">
        <v>476</v>
      </c>
      <c r="B245" s="20" t="s">
        <v>477</v>
      </c>
      <c r="C245" s="17">
        <v>31</v>
      </c>
      <c r="D245" s="16">
        <v>3505.1019973141774</v>
      </c>
      <c r="E245" s="17">
        <v>5.59</v>
      </c>
      <c r="F245" s="16">
        <v>14951.590087336243</v>
      </c>
      <c r="G245" s="17">
        <v>1.37</v>
      </c>
      <c r="H245" s="16">
        <v>8631.0531526194136</v>
      </c>
      <c r="I245" s="17">
        <v>0</v>
      </c>
      <c r="J245" s="16">
        <v>0</v>
      </c>
      <c r="K245" s="17">
        <v>35.700000000000003</v>
      </c>
      <c r="L245" s="16">
        <v>6439.7213140722479</v>
      </c>
      <c r="M245" s="63">
        <v>33530</v>
      </c>
      <c r="N245" s="21">
        <v>2</v>
      </c>
      <c r="O245" s="65">
        <v>16770</v>
      </c>
    </row>
    <row r="246" spans="1:15">
      <c r="A246" s="19" t="s">
        <v>478</v>
      </c>
      <c r="B246" s="20" t="s">
        <v>479</v>
      </c>
      <c r="C246" s="17">
        <v>15.6</v>
      </c>
      <c r="D246" s="16">
        <v>1763.857779293586</v>
      </c>
      <c r="E246" s="17">
        <v>2.82</v>
      </c>
      <c r="F246" s="16">
        <v>7542.6626200873352</v>
      </c>
      <c r="G246" s="17">
        <v>0.89</v>
      </c>
      <c r="H246" s="16">
        <v>5607.0345298038528</v>
      </c>
      <c r="I246" s="17">
        <v>0</v>
      </c>
      <c r="J246" s="16">
        <v>0</v>
      </c>
      <c r="K246" s="17">
        <v>11</v>
      </c>
      <c r="L246" s="16">
        <v>1984.2278558766029</v>
      </c>
      <c r="M246" s="63">
        <v>16900</v>
      </c>
      <c r="N246" s="21">
        <v>2</v>
      </c>
      <c r="O246" s="65">
        <v>8450</v>
      </c>
    </row>
    <row r="247" spans="1:15">
      <c r="A247" s="19" t="s">
        <v>480</v>
      </c>
      <c r="B247" s="20" t="s">
        <v>481</v>
      </c>
      <c r="C247" s="17">
        <v>7.1</v>
      </c>
      <c r="D247" s="16">
        <v>802.78142519131154</v>
      </c>
      <c r="E247" s="17">
        <v>0.02</v>
      </c>
      <c r="F247" s="16">
        <v>53.494061135371176</v>
      </c>
      <c r="G247" s="17">
        <v>0</v>
      </c>
      <c r="H247" s="16">
        <v>0</v>
      </c>
      <c r="I247" s="17">
        <v>0</v>
      </c>
      <c r="J247" s="16">
        <v>0</v>
      </c>
      <c r="K247" s="17">
        <v>0</v>
      </c>
      <c r="L247" s="16">
        <v>0</v>
      </c>
      <c r="M247" s="63">
        <v>860</v>
      </c>
      <c r="N247" s="21">
        <v>2</v>
      </c>
      <c r="O247" s="65">
        <v>430</v>
      </c>
    </row>
    <row r="248" spans="1:15">
      <c r="A248" s="19" t="s">
        <v>482</v>
      </c>
      <c r="B248" s="20" t="s">
        <v>483</v>
      </c>
      <c r="C248" s="17">
        <v>6.4</v>
      </c>
      <c r="D248" s="16">
        <v>723.63396073583021</v>
      </c>
      <c r="E248" s="17">
        <v>0.02</v>
      </c>
      <c r="F248" s="16">
        <v>53.494061135371176</v>
      </c>
      <c r="G248" s="17">
        <v>0</v>
      </c>
      <c r="H248" s="16">
        <v>0</v>
      </c>
      <c r="I248" s="17">
        <v>0</v>
      </c>
      <c r="J248" s="16">
        <v>0</v>
      </c>
      <c r="K248" s="17">
        <v>0</v>
      </c>
      <c r="L248" s="16">
        <v>0</v>
      </c>
      <c r="M248" s="63">
        <v>780</v>
      </c>
      <c r="N248" s="21">
        <v>2</v>
      </c>
      <c r="O248" s="65">
        <v>390</v>
      </c>
    </row>
    <row r="249" spans="1:15">
      <c r="A249" s="19" t="s">
        <v>484</v>
      </c>
      <c r="B249" s="20" t="s">
        <v>485</v>
      </c>
      <c r="C249" s="17">
        <v>19.5</v>
      </c>
      <c r="D249" s="16">
        <v>2204.8222241169824</v>
      </c>
      <c r="E249" s="17">
        <v>5.8</v>
      </c>
      <c r="F249" s="16">
        <v>15513.277729257641</v>
      </c>
      <c r="G249" s="17">
        <v>2</v>
      </c>
      <c r="H249" s="16">
        <v>12600.077595064837</v>
      </c>
      <c r="I249" s="17">
        <v>0</v>
      </c>
      <c r="J249" s="16">
        <v>0</v>
      </c>
      <c r="K249" s="17">
        <v>34.916666666666664</v>
      </c>
      <c r="L249" s="16">
        <v>6298.4202394870954</v>
      </c>
      <c r="M249" s="63">
        <v>36620</v>
      </c>
      <c r="N249" s="21">
        <v>2</v>
      </c>
      <c r="O249" s="65">
        <v>18310</v>
      </c>
    </row>
    <row r="250" spans="1:15">
      <c r="A250" s="19" t="s">
        <v>486</v>
      </c>
      <c r="B250" s="20" t="s">
        <v>487</v>
      </c>
      <c r="C250" s="17">
        <v>21.8</v>
      </c>
      <c r="D250" s="16">
        <v>2464.8781787564217</v>
      </c>
      <c r="E250" s="17">
        <v>6.5</v>
      </c>
      <c r="F250" s="16">
        <v>17385.569868995633</v>
      </c>
      <c r="G250" s="17">
        <v>1.89</v>
      </c>
      <c r="H250" s="16">
        <v>11907.073327336269</v>
      </c>
      <c r="I250" s="17">
        <v>0</v>
      </c>
      <c r="J250" s="16">
        <v>0</v>
      </c>
      <c r="K250" s="17">
        <v>51.45</v>
      </c>
      <c r="L250" s="16">
        <v>9280.774834986476</v>
      </c>
      <c r="M250" s="63">
        <v>41040</v>
      </c>
      <c r="N250" s="21">
        <v>2</v>
      </c>
      <c r="O250" s="65">
        <v>20520</v>
      </c>
    </row>
    <row r="251" spans="1:15">
      <c r="A251" s="19" t="s">
        <v>488</v>
      </c>
      <c r="B251" s="20" t="s">
        <v>489</v>
      </c>
      <c r="C251" s="17">
        <v>22.1</v>
      </c>
      <c r="D251" s="16">
        <v>2498.7985206659137</v>
      </c>
      <c r="E251" s="17">
        <v>5.0999999999999996</v>
      </c>
      <c r="F251" s="16">
        <v>13640.985589519649</v>
      </c>
      <c r="G251" s="17">
        <v>1.1599999999999999</v>
      </c>
      <c r="H251" s="16">
        <v>7308.0450051376047</v>
      </c>
      <c r="I251" s="17">
        <v>0</v>
      </c>
      <c r="J251" s="16">
        <v>0</v>
      </c>
      <c r="K251" s="17">
        <v>184.96666666666667</v>
      </c>
      <c r="L251" s="16">
        <v>33365.092037149305</v>
      </c>
      <c r="M251" s="63">
        <v>56810</v>
      </c>
      <c r="N251" s="21">
        <v>2</v>
      </c>
      <c r="O251" s="65">
        <v>28410</v>
      </c>
    </row>
    <row r="252" spans="1:15">
      <c r="A252" s="19" t="s">
        <v>490</v>
      </c>
      <c r="B252" s="20" t="s">
        <v>491</v>
      </c>
      <c r="C252" s="17">
        <v>24.2</v>
      </c>
      <c r="D252" s="16">
        <v>2736.2409140323575</v>
      </c>
      <c r="E252" s="17">
        <v>5.39</v>
      </c>
      <c r="F252" s="16">
        <v>14416.649475982531</v>
      </c>
      <c r="G252" s="17">
        <v>1.33</v>
      </c>
      <c r="H252" s="16">
        <v>8379.0516007181177</v>
      </c>
      <c r="I252" s="17">
        <v>0</v>
      </c>
      <c r="J252" s="16">
        <v>0</v>
      </c>
      <c r="K252" s="17">
        <v>8.4833333333333325</v>
      </c>
      <c r="L252" s="16">
        <v>1530.2605736987739</v>
      </c>
      <c r="M252" s="63">
        <v>27060</v>
      </c>
      <c r="N252" s="21">
        <v>2</v>
      </c>
      <c r="O252" s="65">
        <v>13530</v>
      </c>
    </row>
    <row r="253" spans="1:15">
      <c r="A253" s="19" t="s">
        <v>492</v>
      </c>
      <c r="B253" s="20" t="s">
        <v>493</v>
      </c>
      <c r="C253" s="17">
        <v>23.7</v>
      </c>
      <c r="D253" s="16">
        <v>2679.707010849871</v>
      </c>
      <c r="E253" s="17">
        <v>7.21</v>
      </c>
      <c r="F253" s="16">
        <v>19284.609039301307</v>
      </c>
      <c r="G253" s="17">
        <v>2.0099999999999998</v>
      </c>
      <c r="H253" s="16">
        <v>12663.077983040159</v>
      </c>
      <c r="I253" s="17">
        <v>0</v>
      </c>
      <c r="J253" s="16">
        <v>0</v>
      </c>
      <c r="K253" s="17">
        <v>10.266666666666667</v>
      </c>
      <c r="L253" s="16">
        <v>1851.9459988181629</v>
      </c>
      <c r="M253" s="63">
        <v>36480</v>
      </c>
      <c r="N253" s="21">
        <v>2</v>
      </c>
      <c r="O253" s="65">
        <v>18240</v>
      </c>
    </row>
    <row r="254" spans="1:15">
      <c r="A254" s="19" t="s">
        <v>494</v>
      </c>
      <c r="B254" s="20" t="s">
        <v>495</v>
      </c>
      <c r="C254" s="17">
        <v>22.2</v>
      </c>
      <c r="D254" s="16">
        <v>2510.1053013024107</v>
      </c>
      <c r="E254" s="17">
        <v>7.9</v>
      </c>
      <c r="F254" s="16">
        <v>21130.154148471614</v>
      </c>
      <c r="G254" s="17">
        <v>2.16</v>
      </c>
      <c r="H254" s="16">
        <v>13608.083802670024</v>
      </c>
      <c r="I254" s="17">
        <v>0</v>
      </c>
      <c r="J254" s="16">
        <v>0</v>
      </c>
      <c r="K254" s="17">
        <v>30.183333333333334</v>
      </c>
      <c r="L254" s="16">
        <v>5444.6009802917088</v>
      </c>
      <c r="M254" s="63">
        <v>42690</v>
      </c>
      <c r="N254" s="21">
        <v>2</v>
      </c>
      <c r="O254" s="65">
        <v>21350</v>
      </c>
    </row>
    <row r="255" spans="1:15">
      <c r="A255" s="19" t="s">
        <v>496</v>
      </c>
      <c r="B255" s="20" t="s">
        <v>497</v>
      </c>
      <c r="C255" s="17">
        <v>25.6</v>
      </c>
      <c r="D255" s="16">
        <v>2894.5358429433209</v>
      </c>
      <c r="E255" s="17">
        <v>7.78</v>
      </c>
      <c r="F255" s="16">
        <v>20809.189781659388</v>
      </c>
      <c r="G255" s="17">
        <v>2.2000000000000002</v>
      </c>
      <c r="H255" s="16">
        <v>13860.085354571322</v>
      </c>
      <c r="I255" s="17">
        <v>0</v>
      </c>
      <c r="J255" s="16">
        <v>0</v>
      </c>
      <c r="K255" s="17">
        <v>43.133333333333333</v>
      </c>
      <c r="L255" s="16">
        <v>7780.5783197100736</v>
      </c>
      <c r="M255" s="63">
        <v>45340</v>
      </c>
      <c r="N255" s="21">
        <v>2</v>
      </c>
      <c r="O255" s="65">
        <v>22670</v>
      </c>
    </row>
    <row r="256" spans="1:15">
      <c r="A256" s="19" t="s">
        <v>498</v>
      </c>
      <c r="B256" s="20" t="s">
        <v>499</v>
      </c>
      <c r="C256" s="17">
        <v>39.700000000000003</v>
      </c>
      <c r="D256" s="16">
        <v>4488.7919126894467</v>
      </c>
      <c r="E256" s="17">
        <v>5.75</v>
      </c>
      <c r="F256" s="16">
        <v>15379.542576419213</v>
      </c>
      <c r="G256" s="17">
        <v>2</v>
      </c>
      <c r="H256" s="16">
        <v>12600.077595064837</v>
      </c>
      <c r="I256" s="17">
        <v>0</v>
      </c>
      <c r="J256" s="16">
        <v>0</v>
      </c>
      <c r="K256" s="17">
        <v>41.05</v>
      </c>
      <c r="L256" s="16">
        <v>7404.7775894304132</v>
      </c>
      <c r="M256" s="63">
        <v>39870</v>
      </c>
      <c r="N256" s="21">
        <v>2</v>
      </c>
      <c r="O256" s="65">
        <v>19940</v>
      </c>
    </row>
    <row r="257" spans="1:15">
      <c r="A257" s="19" t="s">
        <v>500</v>
      </c>
      <c r="B257" s="20" t="s">
        <v>501</v>
      </c>
      <c r="C257" s="17">
        <v>21</v>
      </c>
      <c r="D257" s="16">
        <v>2374.4239336644428</v>
      </c>
      <c r="E257" s="17">
        <v>4.8</v>
      </c>
      <c r="F257" s="16">
        <v>12838.574672489081</v>
      </c>
      <c r="G257" s="17">
        <v>1.34</v>
      </c>
      <c r="H257" s="16">
        <v>8442.0519886934417</v>
      </c>
      <c r="I257" s="17">
        <v>0</v>
      </c>
      <c r="J257" s="16">
        <v>0</v>
      </c>
      <c r="K257" s="17">
        <v>27.733333333333334</v>
      </c>
      <c r="L257" s="16">
        <v>5002.659321482829</v>
      </c>
      <c r="M257" s="63">
        <v>28660</v>
      </c>
      <c r="N257" s="21">
        <v>2</v>
      </c>
      <c r="O257" s="65">
        <v>14330</v>
      </c>
    </row>
    <row r="258" spans="1:15">
      <c r="A258" s="19" t="s">
        <v>502</v>
      </c>
      <c r="B258" s="20" t="s">
        <v>503</v>
      </c>
      <c r="C258" s="17">
        <v>36.299999999999997</v>
      </c>
      <c r="D258" s="16">
        <v>4104.3613710485361</v>
      </c>
      <c r="E258" s="17">
        <v>5.33</v>
      </c>
      <c r="F258" s="16">
        <v>14256.167292576418</v>
      </c>
      <c r="G258" s="17">
        <v>1.74</v>
      </c>
      <c r="H258" s="16">
        <v>10962.067507706408</v>
      </c>
      <c r="I258" s="17">
        <v>0</v>
      </c>
      <c r="J258" s="16">
        <v>0</v>
      </c>
      <c r="K258" s="17">
        <v>12.6</v>
      </c>
      <c r="L258" s="16">
        <v>2272.8428167313814</v>
      </c>
      <c r="M258" s="63">
        <v>31600</v>
      </c>
      <c r="N258" s="21">
        <v>2</v>
      </c>
      <c r="O258" s="65">
        <v>15800</v>
      </c>
    </row>
    <row r="259" spans="1:15">
      <c r="A259" s="19" t="s">
        <v>504</v>
      </c>
      <c r="B259" s="20" t="s">
        <v>505</v>
      </c>
      <c r="C259" s="17">
        <v>26.1</v>
      </c>
      <c r="D259" s="16">
        <v>2951.0697461258078</v>
      </c>
      <c r="E259" s="17">
        <v>3.28</v>
      </c>
      <c r="F259" s="16">
        <v>8773.0260262008724</v>
      </c>
      <c r="G259" s="17">
        <v>0.88</v>
      </c>
      <c r="H259" s="16">
        <v>5544.0341418285279</v>
      </c>
      <c r="I259" s="17">
        <v>0</v>
      </c>
      <c r="J259" s="16">
        <v>0</v>
      </c>
      <c r="K259" s="17">
        <v>109.63333333333334</v>
      </c>
      <c r="L259" s="16">
        <v>19776.137630236812</v>
      </c>
      <c r="M259" s="63">
        <v>37040</v>
      </c>
      <c r="N259" s="21">
        <v>2</v>
      </c>
      <c r="O259" s="65">
        <v>18520</v>
      </c>
    </row>
    <row r="260" spans="1:15">
      <c r="A260" s="19" t="s">
        <v>506</v>
      </c>
      <c r="B260" s="20" t="s">
        <v>507</v>
      </c>
      <c r="C260" s="17">
        <v>12.2</v>
      </c>
      <c r="D260" s="16">
        <v>1379.4272376526762</v>
      </c>
      <c r="E260" s="17">
        <v>3.4800000000000004</v>
      </c>
      <c r="F260" s="16">
        <v>9307.9666375545858</v>
      </c>
      <c r="G260" s="17">
        <v>0.55000000000000004</v>
      </c>
      <c r="H260" s="16">
        <v>3465.0213386428304</v>
      </c>
      <c r="I260" s="17">
        <v>0</v>
      </c>
      <c r="J260" s="16">
        <v>0</v>
      </c>
      <c r="K260" s="17">
        <v>0</v>
      </c>
      <c r="L260" s="16">
        <v>0</v>
      </c>
      <c r="M260" s="63">
        <v>14150</v>
      </c>
      <c r="N260" s="21">
        <v>1</v>
      </c>
      <c r="O260" s="65">
        <v>14150</v>
      </c>
    </row>
    <row r="261" spans="1:15">
      <c r="A261" s="19" t="s">
        <v>508</v>
      </c>
      <c r="B261" s="20" t="s">
        <v>509</v>
      </c>
      <c r="C261" s="17">
        <v>9.3000000000000007</v>
      </c>
      <c r="D261" s="16">
        <v>1051.5305991942532</v>
      </c>
      <c r="E261" s="17">
        <v>1.79</v>
      </c>
      <c r="F261" s="16">
        <v>4787.7184716157199</v>
      </c>
      <c r="G261" s="17">
        <v>0.4</v>
      </c>
      <c r="H261" s="16">
        <v>2520.0155190129676</v>
      </c>
      <c r="I261" s="17">
        <v>0</v>
      </c>
      <c r="J261" s="16">
        <v>0</v>
      </c>
      <c r="K261" s="17">
        <v>0.73333333333333328</v>
      </c>
      <c r="L261" s="16">
        <v>132.28185705844018</v>
      </c>
      <c r="M261" s="63">
        <v>8490</v>
      </c>
      <c r="N261" s="21">
        <v>1</v>
      </c>
      <c r="O261" s="65">
        <v>8490</v>
      </c>
    </row>
    <row r="262" spans="1:15">
      <c r="A262" s="19" t="s">
        <v>510</v>
      </c>
      <c r="B262" s="20" t="s">
        <v>511</v>
      </c>
      <c r="C262" s="17">
        <v>28.2</v>
      </c>
      <c r="D262" s="16">
        <v>3188.5121394922517</v>
      </c>
      <c r="E262" s="17">
        <v>2.17</v>
      </c>
      <c r="F262" s="16">
        <v>5804.1056331877726</v>
      </c>
      <c r="G262" s="17">
        <v>0.78</v>
      </c>
      <c r="H262" s="16">
        <v>4914.0302620752864</v>
      </c>
      <c r="I262" s="17">
        <v>0</v>
      </c>
      <c r="J262" s="16">
        <v>0</v>
      </c>
      <c r="K262" s="17">
        <v>27.583333333333332</v>
      </c>
      <c r="L262" s="16">
        <v>4975.6016689026937</v>
      </c>
      <c r="M262" s="63">
        <v>18880</v>
      </c>
      <c r="N262" s="21">
        <v>1</v>
      </c>
      <c r="O262" s="65">
        <v>18880</v>
      </c>
    </row>
    <row r="263" spans="1:15">
      <c r="A263" s="19" t="s">
        <v>512</v>
      </c>
      <c r="B263" s="20" t="s">
        <v>513</v>
      </c>
      <c r="C263" s="17">
        <v>20.8</v>
      </c>
      <c r="D263" s="16">
        <v>2351.8103723914483</v>
      </c>
      <c r="E263" s="17">
        <v>8.23</v>
      </c>
      <c r="F263" s="16">
        <v>22012.806157205239</v>
      </c>
      <c r="G263" s="17">
        <v>1.89</v>
      </c>
      <c r="H263" s="16">
        <v>11907.073327336269</v>
      </c>
      <c r="I263" s="17">
        <v>0</v>
      </c>
      <c r="J263" s="16">
        <v>0</v>
      </c>
      <c r="K263" s="17">
        <v>44.616666666666667</v>
      </c>
      <c r="L263" s="16">
        <v>8048.1484396691912</v>
      </c>
      <c r="M263" s="63">
        <v>44320</v>
      </c>
      <c r="N263" s="21">
        <v>1</v>
      </c>
      <c r="O263" s="65">
        <v>44320</v>
      </c>
    </row>
    <row r="264" spans="1:15">
      <c r="A264" s="19" t="s">
        <v>514</v>
      </c>
      <c r="B264" s="20" t="s">
        <v>515</v>
      </c>
      <c r="C264" s="17">
        <v>28.1</v>
      </c>
      <c r="D264" s="16">
        <v>3177.2053588557546</v>
      </c>
      <c r="E264" s="17">
        <v>1.72</v>
      </c>
      <c r="F264" s="16">
        <v>4600.4892576419206</v>
      </c>
      <c r="G264" s="17">
        <v>0.05</v>
      </c>
      <c r="H264" s="16">
        <v>315.00193987662095</v>
      </c>
      <c r="I264" s="17">
        <v>0</v>
      </c>
      <c r="J264" s="16">
        <v>0</v>
      </c>
      <c r="K264" s="17">
        <v>186.23333333333332</v>
      </c>
      <c r="L264" s="16">
        <v>33593.57888115933</v>
      </c>
      <c r="M264" s="63">
        <v>41690</v>
      </c>
      <c r="N264" s="21">
        <v>1</v>
      </c>
      <c r="O264" s="65">
        <v>41690</v>
      </c>
    </row>
    <row r="265" spans="1:15">
      <c r="A265" s="19" t="s">
        <v>516</v>
      </c>
      <c r="B265" s="20" t="s">
        <v>517</v>
      </c>
      <c r="C265" s="17">
        <v>15.9</v>
      </c>
      <c r="D265" s="16">
        <v>1797.7781212030782</v>
      </c>
      <c r="E265" s="17">
        <v>6.92</v>
      </c>
      <c r="F265" s="16">
        <v>18508.945152838427</v>
      </c>
      <c r="G265" s="17">
        <v>2.2200000000000002</v>
      </c>
      <c r="H265" s="16">
        <v>13986.08613052197</v>
      </c>
      <c r="I265" s="17">
        <v>0</v>
      </c>
      <c r="J265" s="16">
        <v>0</v>
      </c>
      <c r="K265" s="17">
        <v>9.3000000000000007</v>
      </c>
      <c r="L265" s="16">
        <v>1677.5744599684008</v>
      </c>
      <c r="M265" s="63">
        <v>35970</v>
      </c>
      <c r="N265" s="21">
        <v>2</v>
      </c>
      <c r="O265" s="65">
        <v>17990</v>
      </c>
    </row>
    <row r="266" spans="1:15">
      <c r="A266" s="19" t="s">
        <v>518</v>
      </c>
      <c r="B266" s="20" t="s">
        <v>519</v>
      </c>
      <c r="C266" s="17">
        <v>24.4</v>
      </c>
      <c r="D266" s="16">
        <v>2758.8544753053525</v>
      </c>
      <c r="E266" s="17">
        <v>6.1300000000000008</v>
      </c>
      <c r="F266" s="16">
        <v>16395.929737991268</v>
      </c>
      <c r="G266" s="17">
        <v>1.94</v>
      </c>
      <c r="H266" s="16">
        <v>12222.075267212891</v>
      </c>
      <c r="I266" s="17">
        <v>0</v>
      </c>
      <c r="J266" s="16">
        <v>0</v>
      </c>
      <c r="K266" s="17">
        <v>23.116666666666667</v>
      </c>
      <c r="L266" s="16">
        <v>4169.8849031831032</v>
      </c>
      <c r="M266" s="63">
        <v>35550</v>
      </c>
      <c r="N266" s="21">
        <v>2</v>
      </c>
      <c r="O266" s="65">
        <v>17780</v>
      </c>
    </row>
    <row r="267" spans="1:15">
      <c r="A267" s="19" t="s">
        <v>520</v>
      </c>
      <c r="B267" s="20" t="s">
        <v>521</v>
      </c>
      <c r="C267" s="17">
        <v>19</v>
      </c>
      <c r="D267" s="16">
        <v>2148.2883209344959</v>
      </c>
      <c r="E267" s="17">
        <v>6.11</v>
      </c>
      <c r="F267" s="16">
        <v>16342.435676855896</v>
      </c>
      <c r="G267" s="17">
        <v>0.75</v>
      </c>
      <c r="H267" s="16">
        <v>4725.0290981493135</v>
      </c>
      <c r="I267" s="17">
        <v>0</v>
      </c>
      <c r="J267" s="16">
        <v>0</v>
      </c>
      <c r="K267" s="17">
        <v>8.9</v>
      </c>
      <c r="L267" s="16">
        <v>1605.4207197547062</v>
      </c>
      <c r="M267" s="63">
        <v>24820</v>
      </c>
      <c r="N267" s="21">
        <v>2</v>
      </c>
      <c r="O267" s="65">
        <v>12410</v>
      </c>
    </row>
    <row r="268" spans="1:15">
      <c r="A268" s="19" t="s">
        <v>522</v>
      </c>
      <c r="B268" s="20" t="s">
        <v>523</v>
      </c>
      <c r="C268" s="17">
        <v>26.4</v>
      </c>
      <c r="D268" s="16">
        <v>2984.9900880352993</v>
      </c>
      <c r="E268" s="17">
        <v>6.8699999999999992</v>
      </c>
      <c r="F268" s="16">
        <v>18375.209999999995</v>
      </c>
      <c r="G268" s="17">
        <v>2.15</v>
      </c>
      <c r="H268" s="16">
        <v>13545.083414694698</v>
      </c>
      <c r="I268" s="17">
        <v>0</v>
      </c>
      <c r="J268" s="16">
        <v>0</v>
      </c>
      <c r="K268" s="17">
        <v>76.733333333333334</v>
      </c>
      <c r="L268" s="16">
        <v>13841.492497660425</v>
      </c>
      <c r="M268" s="63">
        <v>48750</v>
      </c>
      <c r="N268" s="21">
        <v>2</v>
      </c>
      <c r="O268" s="65">
        <v>24380</v>
      </c>
    </row>
    <row r="269" spans="1:15">
      <c r="A269" s="19" t="s">
        <v>524</v>
      </c>
      <c r="B269" s="20" t="s">
        <v>525</v>
      </c>
      <c r="C269" s="17">
        <v>28</v>
      </c>
      <c r="D269" s="16">
        <v>3165.8985782192572</v>
      </c>
      <c r="E269" s="17">
        <v>6.69</v>
      </c>
      <c r="F269" s="16">
        <v>17893.763449781658</v>
      </c>
      <c r="G269" s="17">
        <v>1.57</v>
      </c>
      <c r="H269" s="16">
        <v>9891.0609121258967</v>
      </c>
      <c r="I269" s="17">
        <v>0</v>
      </c>
      <c r="J269" s="16">
        <v>0</v>
      </c>
      <c r="K269" s="17">
        <v>23.7</v>
      </c>
      <c r="L269" s="16">
        <v>4275.1091076614084</v>
      </c>
      <c r="M269" s="63">
        <v>35230</v>
      </c>
      <c r="N269" s="21">
        <v>2</v>
      </c>
      <c r="O269" s="65">
        <v>17620</v>
      </c>
    </row>
    <row r="270" spans="1:15">
      <c r="A270" s="19" t="s">
        <v>526</v>
      </c>
      <c r="B270" s="20" t="s">
        <v>527</v>
      </c>
      <c r="C270" s="17">
        <v>24.8</v>
      </c>
      <c r="D270" s="16">
        <v>2804.0815978513419</v>
      </c>
      <c r="E270" s="17">
        <v>5.26</v>
      </c>
      <c r="F270" s="16">
        <v>14068.938078602619</v>
      </c>
      <c r="G270" s="17">
        <v>1.38</v>
      </c>
      <c r="H270" s="16">
        <v>8694.0535405947376</v>
      </c>
      <c r="I270" s="17">
        <v>0</v>
      </c>
      <c r="J270" s="16">
        <v>0</v>
      </c>
      <c r="K270" s="17">
        <v>19.850000000000001</v>
      </c>
      <c r="L270" s="16">
        <v>3580.6293581045975</v>
      </c>
      <c r="M270" s="63">
        <v>29150</v>
      </c>
      <c r="N270" s="21">
        <v>2</v>
      </c>
      <c r="O270" s="65">
        <v>14580</v>
      </c>
    </row>
    <row r="271" spans="1:15">
      <c r="A271" s="19" t="s">
        <v>528</v>
      </c>
      <c r="B271" s="20" t="s">
        <v>529</v>
      </c>
      <c r="C271" s="17">
        <v>26</v>
      </c>
      <c r="D271" s="16">
        <v>2939.7629654893099</v>
      </c>
      <c r="E271" s="17">
        <v>4.66</v>
      </c>
      <c r="F271" s="16">
        <v>12464.116244541485</v>
      </c>
      <c r="G271" s="17">
        <v>1.44</v>
      </c>
      <c r="H271" s="16">
        <v>9072.0558684466814</v>
      </c>
      <c r="I271" s="17">
        <v>0</v>
      </c>
      <c r="J271" s="16">
        <v>0</v>
      </c>
      <c r="K271" s="17">
        <v>16.100000000000001</v>
      </c>
      <c r="L271" s="16">
        <v>2904.1880436012102</v>
      </c>
      <c r="M271" s="63">
        <v>27380</v>
      </c>
      <c r="N271" s="21">
        <v>2</v>
      </c>
      <c r="O271" s="65">
        <v>13690</v>
      </c>
    </row>
    <row r="272" spans="1:15">
      <c r="A272" s="19" t="s">
        <v>530</v>
      </c>
      <c r="B272" s="20" t="s">
        <v>531</v>
      </c>
      <c r="C272" s="17">
        <v>23.9</v>
      </c>
      <c r="D272" s="16">
        <v>2702.3205721228655</v>
      </c>
      <c r="E272" s="17">
        <v>5.01</v>
      </c>
      <c r="F272" s="16">
        <v>13400.262314410478</v>
      </c>
      <c r="G272" s="17">
        <v>1.29</v>
      </c>
      <c r="H272" s="16">
        <v>8127.05004881682</v>
      </c>
      <c r="I272" s="17">
        <v>0</v>
      </c>
      <c r="J272" s="16">
        <v>0</v>
      </c>
      <c r="K272" s="17">
        <v>16.716666666666665</v>
      </c>
      <c r="L272" s="16">
        <v>3015.4250597639889</v>
      </c>
      <c r="M272" s="63">
        <v>27250</v>
      </c>
      <c r="N272" s="21">
        <v>2</v>
      </c>
      <c r="O272" s="65">
        <v>13630</v>
      </c>
    </row>
    <row r="273" spans="1:15">
      <c r="A273" s="19" t="s">
        <v>532</v>
      </c>
      <c r="B273" s="20" t="s">
        <v>533</v>
      </c>
      <c r="C273" s="17">
        <v>29.8</v>
      </c>
      <c r="D273" s="16">
        <v>3369.4206296762095</v>
      </c>
      <c r="E273" s="17">
        <v>8.6</v>
      </c>
      <c r="F273" s="16">
        <v>23002.446288209605</v>
      </c>
      <c r="G273" s="17">
        <v>2.2200000000000002</v>
      </c>
      <c r="H273" s="16">
        <v>13986.08613052197</v>
      </c>
      <c r="I273" s="17">
        <v>0</v>
      </c>
      <c r="J273" s="16">
        <v>0</v>
      </c>
      <c r="K273" s="17">
        <v>13.133333333333333</v>
      </c>
      <c r="L273" s="16">
        <v>2369.0478036829745</v>
      </c>
      <c r="M273" s="63">
        <v>42730</v>
      </c>
      <c r="N273" s="21">
        <v>2</v>
      </c>
      <c r="O273" s="65">
        <v>21370</v>
      </c>
    </row>
    <row r="274" spans="1:15">
      <c r="A274" s="19" t="s">
        <v>534</v>
      </c>
      <c r="B274" s="20" t="s">
        <v>535</v>
      </c>
      <c r="C274" s="17">
        <v>26.7</v>
      </c>
      <c r="D274" s="16">
        <v>3018.9104299447913</v>
      </c>
      <c r="E274" s="17">
        <v>6.15</v>
      </c>
      <c r="F274" s="16">
        <v>16449.423799126638</v>
      </c>
      <c r="G274" s="17">
        <v>2.14</v>
      </c>
      <c r="H274" s="16">
        <v>13482.083026719376</v>
      </c>
      <c r="I274" s="17">
        <v>0</v>
      </c>
      <c r="J274" s="16">
        <v>0</v>
      </c>
      <c r="K274" s="17">
        <v>0.53333333333333333</v>
      </c>
      <c r="L274" s="16">
        <v>96.204986951592872</v>
      </c>
      <c r="M274" s="63">
        <v>33050</v>
      </c>
      <c r="N274" s="21">
        <v>2</v>
      </c>
      <c r="O274" s="65">
        <v>16530</v>
      </c>
    </row>
    <row r="275" spans="1:15">
      <c r="A275" s="19" t="s">
        <v>536</v>
      </c>
      <c r="B275" s="20" t="s">
        <v>537</v>
      </c>
      <c r="C275" s="17">
        <v>25</v>
      </c>
      <c r="D275" s="16">
        <v>2826.6951591243364</v>
      </c>
      <c r="E275" s="17">
        <v>4.2700000000000005</v>
      </c>
      <c r="F275" s="16">
        <v>11420.982052401747</v>
      </c>
      <c r="G275" s="17">
        <v>1.32</v>
      </c>
      <c r="H275" s="16">
        <v>8316.0512127427919</v>
      </c>
      <c r="I275" s="17">
        <v>0</v>
      </c>
      <c r="J275" s="16">
        <v>0</v>
      </c>
      <c r="K275" s="17">
        <v>8.4166666666666661</v>
      </c>
      <c r="L275" s="16">
        <v>1518.2349503298249</v>
      </c>
      <c r="M275" s="63">
        <v>24080</v>
      </c>
      <c r="N275" s="21">
        <v>2</v>
      </c>
      <c r="O275" s="65">
        <v>12040</v>
      </c>
    </row>
    <row r="276" spans="1:15">
      <c r="A276" s="19" t="s">
        <v>538</v>
      </c>
      <c r="B276" s="20" t="s">
        <v>539</v>
      </c>
      <c r="C276" s="17">
        <v>21.9</v>
      </c>
      <c r="D276" s="16">
        <v>2476.1849593929187</v>
      </c>
      <c r="E276" s="17">
        <v>5.5699999999999994</v>
      </c>
      <c r="F276" s="16">
        <v>14898.09602620087</v>
      </c>
      <c r="G276" s="17">
        <v>1.39</v>
      </c>
      <c r="H276" s="16">
        <v>8757.0539285700615</v>
      </c>
      <c r="I276" s="17">
        <v>0</v>
      </c>
      <c r="J276" s="16">
        <v>0</v>
      </c>
      <c r="K276" s="17">
        <v>26.883333333333333</v>
      </c>
      <c r="L276" s="16">
        <v>4849.3326235287277</v>
      </c>
      <c r="M276" s="63">
        <v>30980</v>
      </c>
      <c r="N276" s="21">
        <v>2</v>
      </c>
      <c r="O276" s="65">
        <v>15490</v>
      </c>
    </row>
    <row r="277" spans="1:15">
      <c r="A277" s="19" t="s">
        <v>540</v>
      </c>
      <c r="B277" s="20" t="s">
        <v>541</v>
      </c>
      <c r="C277" s="17">
        <v>27.2</v>
      </c>
      <c r="D277" s="16">
        <v>3075.4443331272782</v>
      </c>
      <c r="E277" s="17">
        <v>5.67</v>
      </c>
      <c r="F277" s="16">
        <v>15165.566331877728</v>
      </c>
      <c r="G277" s="17">
        <v>1.53</v>
      </c>
      <c r="H277" s="16">
        <v>9639.0593602246008</v>
      </c>
      <c r="I277" s="17">
        <v>0</v>
      </c>
      <c r="J277" s="16">
        <v>0</v>
      </c>
      <c r="K277" s="17">
        <v>24.833333333333332</v>
      </c>
      <c r="L277" s="16">
        <v>4479.5447049335426</v>
      </c>
      <c r="M277" s="63">
        <v>32360</v>
      </c>
      <c r="N277" s="21">
        <v>2</v>
      </c>
      <c r="O277" s="65">
        <v>16180</v>
      </c>
    </row>
    <row r="278" spans="1:15">
      <c r="A278" s="19" t="s">
        <v>542</v>
      </c>
      <c r="B278" s="20" t="s">
        <v>543</v>
      </c>
      <c r="C278" s="17">
        <v>25.2</v>
      </c>
      <c r="D278" s="16">
        <v>2849.3087203973314</v>
      </c>
      <c r="E278" s="17">
        <v>2.9299999999999997</v>
      </c>
      <c r="F278" s="16">
        <v>7836.8799563318762</v>
      </c>
      <c r="G278" s="17">
        <v>0.98</v>
      </c>
      <c r="H278" s="16">
        <v>6174.0380215817695</v>
      </c>
      <c r="I278" s="17">
        <v>0</v>
      </c>
      <c r="J278" s="16">
        <v>0</v>
      </c>
      <c r="K278" s="17">
        <v>23.016666666666666</v>
      </c>
      <c r="L278" s="16">
        <v>4151.84646812968</v>
      </c>
      <c r="M278" s="63">
        <v>21010</v>
      </c>
      <c r="N278" s="21">
        <v>1</v>
      </c>
      <c r="O278" s="65">
        <v>21010</v>
      </c>
    </row>
    <row r="279" spans="1:15">
      <c r="A279" s="19" t="s">
        <v>544</v>
      </c>
      <c r="B279" s="20" t="s">
        <v>545</v>
      </c>
      <c r="C279" s="17">
        <v>12.3</v>
      </c>
      <c r="D279" s="16">
        <v>1390.7340182891737</v>
      </c>
      <c r="E279" s="17">
        <v>1.83</v>
      </c>
      <c r="F279" s="16">
        <v>4894.7065938864625</v>
      </c>
      <c r="G279" s="17">
        <v>0.46</v>
      </c>
      <c r="H279" s="16">
        <v>2898.0178468649124</v>
      </c>
      <c r="I279" s="17">
        <v>0</v>
      </c>
      <c r="J279" s="16">
        <v>0</v>
      </c>
      <c r="K279" s="17">
        <v>8.5500000000000007</v>
      </c>
      <c r="L279" s="16">
        <v>1542.2861970677234</v>
      </c>
      <c r="M279" s="63">
        <v>10730</v>
      </c>
      <c r="N279" s="21">
        <v>1</v>
      </c>
      <c r="O279" s="65">
        <v>10730</v>
      </c>
    </row>
    <row r="280" spans="1:15">
      <c r="A280" s="19" t="s">
        <v>546</v>
      </c>
      <c r="B280" s="20" t="s">
        <v>547</v>
      </c>
      <c r="C280" s="17">
        <v>76.400000000000006</v>
      </c>
      <c r="D280" s="16">
        <v>8638.3804062839736</v>
      </c>
      <c r="E280" s="17">
        <v>3.6399999999999997</v>
      </c>
      <c r="F280" s="16">
        <v>9735.9191266375528</v>
      </c>
      <c r="G280" s="17">
        <v>0.72</v>
      </c>
      <c r="H280" s="16">
        <v>4536.0279342233407</v>
      </c>
      <c r="I280" s="17">
        <v>0</v>
      </c>
      <c r="J280" s="16">
        <v>0</v>
      </c>
      <c r="K280" s="17">
        <v>122.93333333333334</v>
      </c>
      <c r="L280" s="16">
        <v>22175.249492342158</v>
      </c>
      <c r="M280" s="63">
        <v>45090</v>
      </c>
      <c r="N280" s="21">
        <v>1</v>
      </c>
      <c r="O280" s="65">
        <v>45090</v>
      </c>
    </row>
    <row r="281" spans="1:15">
      <c r="A281" s="19" t="s">
        <v>548</v>
      </c>
      <c r="B281" s="20" t="s">
        <v>549</v>
      </c>
      <c r="C281" s="17">
        <v>18.7</v>
      </c>
      <c r="D281" s="16">
        <v>2114.3679790250035</v>
      </c>
      <c r="E281" s="17">
        <v>4.5600000000000005</v>
      </c>
      <c r="F281" s="16">
        <v>12196.645938864629</v>
      </c>
      <c r="G281" s="17">
        <v>1.56</v>
      </c>
      <c r="H281" s="16">
        <v>9828.0605241505727</v>
      </c>
      <c r="I281" s="17">
        <v>0</v>
      </c>
      <c r="J281" s="16">
        <v>0</v>
      </c>
      <c r="K281" s="17">
        <v>3.85</v>
      </c>
      <c r="L281" s="16">
        <v>694.47974955681104</v>
      </c>
      <c r="M281" s="63">
        <v>24830</v>
      </c>
      <c r="N281" s="21">
        <v>1</v>
      </c>
      <c r="O281" s="65">
        <v>24830</v>
      </c>
    </row>
    <row r="282" spans="1:15">
      <c r="A282" s="19" t="s">
        <v>550</v>
      </c>
      <c r="B282" s="20" t="s">
        <v>551</v>
      </c>
      <c r="C282" s="17">
        <v>12.7</v>
      </c>
      <c r="D282" s="16">
        <v>1435.961140835163</v>
      </c>
      <c r="E282" s="17">
        <v>2.2599999999999998</v>
      </c>
      <c r="F282" s="16">
        <v>6044.8289082969422</v>
      </c>
      <c r="G282" s="17">
        <v>0.71</v>
      </c>
      <c r="H282" s="16">
        <v>4473.0275462480167</v>
      </c>
      <c r="I282" s="17">
        <v>0</v>
      </c>
      <c r="J282" s="16">
        <v>0</v>
      </c>
      <c r="K282" s="17">
        <v>94.783333333333331</v>
      </c>
      <c r="L282" s="16">
        <v>17097.430024803394</v>
      </c>
      <c r="M282" s="63">
        <v>29050</v>
      </c>
      <c r="N282" s="21">
        <v>1</v>
      </c>
      <c r="O282" s="65">
        <v>29050</v>
      </c>
    </row>
    <row r="283" spans="1:15">
      <c r="A283" s="19" t="s">
        <v>552</v>
      </c>
      <c r="B283" s="20" t="s">
        <v>553</v>
      </c>
      <c r="C283" s="17">
        <v>30.5</v>
      </c>
      <c r="D283" s="16">
        <v>3448.5680941316905</v>
      </c>
      <c r="E283" s="17">
        <v>4.62</v>
      </c>
      <c r="F283" s="16">
        <v>12357.128122270742</v>
      </c>
      <c r="G283" s="17">
        <v>1.39</v>
      </c>
      <c r="H283" s="16">
        <v>8757.0539285700615</v>
      </c>
      <c r="I283" s="17">
        <v>0</v>
      </c>
      <c r="J283" s="16">
        <v>0</v>
      </c>
      <c r="K283" s="17">
        <v>99.583333333333329</v>
      </c>
      <c r="L283" s="16">
        <v>17963.27490736773</v>
      </c>
      <c r="M283" s="63">
        <v>42530</v>
      </c>
      <c r="N283" s="21">
        <v>2</v>
      </c>
      <c r="O283" s="65">
        <v>21270</v>
      </c>
    </row>
    <row r="284" spans="1:15">
      <c r="A284" s="19" t="s">
        <v>554</v>
      </c>
      <c r="B284" s="20" t="s">
        <v>555</v>
      </c>
      <c r="C284" s="17">
        <v>21.2</v>
      </c>
      <c r="D284" s="16">
        <v>2397.0374949374373</v>
      </c>
      <c r="E284" s="17">
        <v>6.03</v>
      </c>
      <c r="F284" s="16">
        <v>16128.45943231441</v>
      </c>
      <c r="G284" s="17">
        <v>1.53</v>
      </c>
      <c r="H284" s="16">
        <v>9639.0593602246008</v>
      </c>
      <c r="I284" s="17">
        <v>0</v>
      </c>
      <c r="J284" s="16">
        <v>0</v>
      </c>
      <c r="K284" s="17">
        <v>22.983333333333334</v>
      </c>
      <c r="L284" s="16">
        <v>4145.8336564452056</v>
      </c>
      <c r="M284" s="63">
        <v>32310</v>
      </c>
      <c r="N284" s="21">
        <v>2</v>
      </c>
      <c r="O284" s="65">
        <v>16160</v>
      </c>
    </row>
    <row r="285" spans="1:15">
      <c r="A285" s="19" t="s">
        <v>556</v>
      </c>
      <c r="B285" s="20" t="s">
        <v>557</v>
      </c>
      <c r="C285" s="17">
        <v>19.7</v>
      </c>
      <c r="D285" s="16">
        <v>2227.4357853899774</v>
      </c>
      <c r="E285" s="17">
        <v>6.58</v>
      </c>
      <c r="F285" s="16">
        <v>17599.546113537115</v>
      </c>
      <c r="G285" s="17">
        <v>1.74</v>
      </c>
      <c r="H285" s="16">
        <v>10962.067507706408</v>
      </c>
      <c r="I285" s="17">
        <v>0</v>
      </c>
      <c r="J285" s="16">
        <v>0</v>
      </c>
      <c r="K285" s="17">
        <v>3</v>
      </c>
      <c r="L285" s="16">
        <v>541.15305160270987</v>
      </c>
      <c r="M285" s="63">
        <v>31330</v>
      </c>
      <c r="N285" s="21">
        <v>2</v>
      </c>
      <c r="O285" s="65">
        <v>15670</v>
      </c>
    </row>
    <row r="286" spans="1:15">
      <c r="A286" s="19" t="s">
        <v>558</v>
      </c>
      <c r="B286" s="20" t="s">
        <v>559</v>
      </c>
      <c r="C286" s="17">
        <v>18.7</v>
      </c>
      <c r="D286" s="16">
        <v>2114.3679790250035</v>
      </c>
      <c r="E286" s="17">
        <v>5.8</v>
      </c>
      <c r="F286" s="16">
        <v>15513.277729257641</v>
      </c>
      <c r="G286" s="17">
        <v>1.88</v>
      </c>
      <c r="H286" s="16">
        <v>11844.072939360945</v>
      </c>
      <c r="I286" s="17">
        <v>0</v>
      </c>
      <c r="J286" s="16">
        <v>0</v>
      </c>
      <c r="K286" s="17">
        <v>38.783333333333331</v>
      </c>
      <c r="L286" s="16">
        <v>6995.906394886144</v>
      </c>
      <c r="M286" s="63">
        <v>36470</v>
      </c>
      <c r="N286" s="21">
        <v>2</v>
      </c>
      <c r="O286" s="65">
        <v>18240</v>
      </c>
    </row>
    <row r="287" spans="1:15">
      <c r="A287" s="19" t="s">
        <v>560</v>
      </c>
      <c r="B287" s="20" t="s">
        <v>561</v>
      </c>
      <c r="C287" s="17">
        <v>23.1</v>
      </c>
      <c r="D287" s="16">
        <v>2611.8663270308871</v>
      </c>
      <c r="E287" s="17">
        <v>3.5700000000000003</v>
      </c>
      <c r="F287" s="16">
        <v>9548.6899126637563</v>
      </c>
      <c r="G287" s="17">
        <v>1.05</v>
      </c>
      <c r="H287" s="16">
        <v>6615.0407374090391</v>
      </c>
      <c r="I287" s="17">
        <v>0</v>
      </c>
      <c r="J287" s="16">
        <v>0</v>
      </c>
      <c r="K287" s="17">
        <v>5.5</v>
      </c>
      <c r="L287" s="16">
        <v>992.11392793830146</v>
      </c>
      <c r="M287" s="63">
        <v>19770</v>
      </c>
      <c r="N287" s="21">
        <v>2</v>
      </c>
      <c r="O287" s="65">
        <v>9890</v>
      </c>
    </row>
    <row r="288" spans="1:15">
      <c r="A288" s="19" t="s">
        <v>562</v>
      </c>
      <c r="B288" s="20" t="s">
        <v>563</v>
      </c>
      <c r="C288" s="17">
        <v>32.9</v>
      </c>
      <c r="D288" s="16">
        <v>3719.9308294076268</v>
      </c>
      <c r="E288" s="17">
        <v>5.52</v>
      </c>
      <c r="F288" s="16">
        <v>14764.360873362444</v>
      </c>
      <c r="G288" s="17">
        <v>1.44</v>
      </c>
      <c r="H288" s="16">
        <v>9072.0558684466814</v>
      </c>
      <c r="I288" s="17">
        <v>0</v>
      </c>
      <c r="J288" s="16">
        <v>0</v>
      </c>
      <c r="K288" s="17">
        <v>6.7833333333333332</v>
      </c>
      <c r="L288" s="16">
        <v>1223.6071777905718</v>
      </c>
      <c r="M288" s="63">
        <v>28780</v>
      </c>
      <c r="N288" s="21">
        <v>2</v>
      </c>
      <c r="O288" s="65">
        <v>14390</v>
      </c>
    </row>
    <row r="289" spans="1:15">
      <c r="A289" s="19" t="s">
        <v>564</v>
      </c>
      <c r="B289" s="20" t="s">
        <v>565</v>
      </c>
      <c r="C289" s="17">
        <v>29</v>
      </c>
      <c r="D289" s="16">
        <v>3278.9663845842306</v>
      </c>
      <c r="E289" s="17">
        <v>4.84</v>
      </c>
      <c r="F289" s="16">
        <v>12945.562794759824</v>
      </c>
      <c r="G289" s="17">
        <v>1.02</v>
      </c>
      <c r="H289" s="16">
        <v>6426.0395734830672</v>
      </c>
      <c r="I289" s="17">
        <v>0</v>
      </c>
      <c r="J289" s="16">
        <v>0</v>
      </c>
      <c r="K289" s="17">
        <v>163.35</v>
      </c>
      <c r="L289" s="16">
        <v>29465.783659767552</v>
      </c>
      <c r="M289" s="63">
        <v>52120</v>
      </c>
      <c r="N289" s="21">
        <v>2</v>
      </c>
      <c r="O289" s="65">
        <v>26060</v>
      </c>
    </row>
    <row r="290" spans="1:15">
      <c r="A290" s="19" t="s">
        <v>566</v>
      </c>
      <c r="B290" s="20" t="s">
        <v>567</v>
      </c>
      <c r="C290" s="17">
        <v>19.7</v>
      </c>
      <c r="D290" s="16">
        <v>2227.4357853899774</v>
      </c>
      <c r="E290" s="17">
        <v>3.06</v>
      </c>
      <c r="F290" s="16">
        <v>8184.5913537117904</v>
      </c>
      <c r="G290" s="17">
        <v>0.63</v>
      </c>
      <c r="H290" s="16">
        <v>3969.0244424454236</v>
      </c>
      <c r="I290" s="17">
        <v>0</v>
      </c>
      <c r="J290" s="16">
        <v>0</v>
      </c>
      <c r="K290" s="17">
        <v>83.583333333333329</v>
      </c>
      <c r="L290" s="16">
        <v>15077.125298819945</v>
      </c>
      <c r="M290" s="63">
        <v>29460</v>
      </c>
      <c r="N290" s="21">
        <v>2</v>
      </c>
      <c r="O290" s="65">
        <v>14730</v>
      </c>
    </row>
    <row r="291" spans="1:15">
      <c r="A291" s="19" t="s">
        <v>568</v>
      </c>
      <c r="B291" s="20" t="s">
        <v>569</v>
      </c>
      <c r="C291" s="17">
        <v>27.5</v>
      </c>
      <c r="D291" s="16">
        <v>3109.3646750367702</v>
      </c>
      <c r="E291" s="17">
        <v>4.95</v>
      </c>
      <c r="F291" s="16">
        <v>13239.780131004367</v>
      </c>
      <c r="G291" s="17">
        <v>1.23</v>
      </c>
      <c r="H291" s="16">
        <v>7749.0477209648743</v>
      </c>
      <c r="I291" s="17">
        <v>0</v>
      </c>
      <c r="J291" s="16">
        <v>0</v>
      </c>
      <c r="K291" s="17">
        <v>2.1666666666666665</v>
      </c>
      <c r="L291" s="16">
        <v>390.832759490846</v>
      </c>
      <c r="M291" s="63">
        <v>24490</v>
      </c>
      <c r="N291" s="21">
        <v>2</v>
      </c>
      <c r="O291" s="65">
        <v>12250</v>
      </c>
    </row>
    <row r="292" spans="1:15">
      <c r="A292" s="19" t="s">
        <v>570</v>
      </c>
      <c r="B292" s="20" t="s">
        <v>571</v>
      </c>
      <c r="C292" s="17">
        <v>23.7</v>
      </c>
      <c r="D292" s="16">
        <v>2679.707010849871</v>
      </c>
      <c r="E292" s="17">
        <v>9.61</v>
      </c>
      <c r="F292" s="16">
        <v>25703.89637554585</v>
      </c>
      <c r="G292" s="17">
        <v>2.9</v>
      </c>
      <c r="H292" s="16">
        <v>18270.112512844014</v>
      </c>
      <c r="I292" s="17">
        <v>0</v>
      </c>
      <c r="J292" s="16">
        <v>0</v>
      </c>
      <c r="K292" s="17">
        <v>24.333333333333332</v>
      </c>
      <c r="L292" s="16">
        <v>4389.3525296664247</v>
      </c>
      <c r="M292" s="63">
        <v>51040</v>
      </c>
      <c r="N292" s="21">
        <v>2</v>
      </c>
      <c r="O292" s="65">
        <v>25520</v>
      </c>
    </row>
    <row r="293" spans="1:15">
      <c r="A293" s="19" t="s">
        <v>572</v>
      </c>
      <c r="B293" s="20" t="s">
        <v>573</v>
      </c>
      <c r="C293" s="17">
        <v>17.5</v>
      </c>
      <c r="D293" s="16">
        <v>1978.6866113870356</v>
      </c>
      <c r="E293" s="17">
        <v>4.34</v>
      </c>
      <c r="F293" s="16">
        <v>11608.211266375545</v>
      </c>
      <c r="G293" s="17">
        <v>0.95</v>
      </c>
      <c r="H293" s="16">
        <v>5985.0368576557976</v>
      </c>
      <c r="I293" s="17">
        <v>0</v>
      </c>
      <c r="J293" s="16">
        <v>0</v>
      </c>
      <c r="K293" s="17">
        <v>14.383333333333333</v>
      </c>
      <c r="L293" s="16">
        <v>2594.52824185077</v>
      </c>
      <c r="M293" s="63">
        <v>22170</v>
      </c>
      <c r="N293" s="21">
        <v>2</v>
      </c>
      <c r="O293" s="65">
        <v>11090</v>
      </c>
    </row>
    <row r="294" spans="1:15">
      <c r="A294" s="19" t="s">
        <v>574</v>
      </c>
      <c r="B294" s="20" t="s">
        <v>575</v>
      </c>
      <c r="C294" s="17">
        <v>20.3</v>
      </c>
      <c r="D294" s="16">
        <v>2295.2764692089613</v>
      </c>
      <c r="E294" s="17">
        <v>6.62</v>
      </c>
      <c r="F294" s="16">
        <v>17706.53423580786</v>
      </c>
      <c r="G294" s="17">
        <v>1.8</v>
      </c>
      <c r="H294" s="16">
        <v>11340.069835558354</v>
      </c>
      <c r="I294" s="17">
        <v>0</v>
      </c>
      <c r="J294" s="16">
        <v>0</v>
      </c>
      <c r="K294" s="17">
        <v>40.216666666666669</v>
      </c>
      <c r="L294" s="16">
        <v>7254.4572973185504</v>
      </c>
      <c r="M294" s="63">
        <v>38600</v>
      </c>
      <c r="N294" s="21">
        <v>2</v>
      </c>
      <c r="O294" s="65">
        <v>19300</v>
      </c>
    </row>
    <row r="295" spans="1:15">
      <c r="A295" s="19" t="s">
        <v>576</v>
      </c>
      <c r="B295" s="20" t="s">
        <v>577</v>
      </c>
      <c r="C295" s="17">
        <v>23.7</v>
      </c>
      <c r="D295" s="16">
        <v>2679.707010849871</v>
      </c>
      <c r="E295" s="17">
        <v>7.76</v>
      </c>
      <c r="F295" s="16">
        <v>20755.695720524014</v>
      </c>
      <c r="G295" s="17">
        <v>2.31</v>
      </c>
      <c r="H295" s="16">
        <v>14553.089622299887</v>
      </c>
      <c r="I295" s="17">
        <v>0</v>
      </c>
      <c r="J295" s="16">
        <v>0</v>
      </c>
      <c r="K295" s="17">
        <v>2.8166666666666669</v>
      </c>
      <c r="L295" s="16">
        <v>508.08258733809987</v>
      </c>
      <c r="M295" s="63">
        <v>38500</v>
      </c>
      <c r="N295" s="21">
        <v>2</v>
      </c>
      <c r="O295" s="65">
        <v>19250</v>
      </c>
    </row>
    <row r="296" spans="1:15">
      <c r="A296" s="19" t="s">
        <v>578</v>
      </c>
      <c r="B296" s="20" t="s">
        <v>579</v>
      </c>
      <c r="C296" s="17">
        <v>15.7</v>
      </c>
      <c r="D296" s="16">
        <v>1775.1645599300832</v>
      </c>
      <c r="E296" s="17">
        <v>3.13</v>
      </c>
      <c r="F296" s="16">
        <v>8371.8205676855887</v>
      </c>
      <c r="G296" s="17">
        <v>1.05</v>
      </c>
      <c r="H296" s="16">
        <v>6615.0407374090391</v>
      </c>
      <c r="I296" s="17">
        <v>0</v>
      </c>
      <c r="J296" s="16">
        <v>0</v>
      </c>
      <c r="K296" s="17">
        <v>37.783333333333331</v>
      </c>
      <c r="L296" s="16">
        <v>6815.5220443519074</v>
      </c>
      <c r="M296" s="63">
        <v>23580</v>
      </c>
      <c r="N296" s="21">
        <v>1</v>
      </c>
      <c r="O296" s="65">
        <v>23580</v>
      </c>
    </row>
    <row r="297" spans="1:15">
      <c r="A297" s="19" t="s">
        <v>580</v>
      </c>
      <c r="B297" s="20" t="s">
        <v>581</v>
      </c>
      <c r="C297" s="17">
        <v>17.3</v>
      </c>
      <c r="D297" s="16">
        <v>1956.0730501140411</v>
      </c>
      <c r="E297" s="17">
        <v>1.8299999999999998</v>
      </c>
      <c r="F297" s="16">
        <v>4894.7065938864625</v>
      </c>
      <c r="G297" s="17">
        <v>0.19</v>
      </c>
      <c r="H297" s="16">
        <v>1197.0073715311596</v>
      </c>
      <c r="I297" s="17">
        <v>0</v>
      </c>
      <c r="J297" s="16">
        <v>0</v>
      </c>
      <c r="K297" s="17">
        <v>25.216666666666665</v>
      </c>
      <c r="L297" s="16">
        <v>4548.6920393050004</v>
      </c>
      <c r="M297" s="63">
        <v>12600</v>
      </c>
      <c r="N297" s="21">
        <v>1</v>
      </c>
      <c r="O297" s="65">
        <v>12600</v>
      </c>
    </row>
    <row r="298" spans="1:15">
      <c r="A298" s="19" t="s">
        <v>582</v>
      </c>
      <c r="B298" s="20" t="s">
        <v>583</v>
      </c>
      <c r="C298" s="17">
        <v>19.899999999999999</v>
      </c>
      <c r="D298" s="16">
        <v>2250.0493466629719</v>
      </c>
      <c r="E298" s="17">
        <v>1.53</v>
      </c>
      <c r="F298" s="16">
        <v>4092.2956768558952</v>
      </c>
      <c r="G298" s="17">
        <v>0.28999999999999998</v>
      </c>
      <c r="H298" s="16">
        <v>1827.0112512844012</v>
      </c>
      <c r="I298" s="17">
        <v>0</v>
      </c>
      <c r="J298" s="16">
        <v>0</v>
      </c>
      <c r="K298" s="17">
        <v>2.1333333333333333</v>
      </c>
      <c r="L298" s="16">
        <v>384.81994780637149</v>
      </c>
      <c r="M298" s="63">
        <v>8550</v>
      </c>
      <c r="N298" s="21">
        <v>1</v>
      </c>
      <c r="O298" s="65">
        <v>8550</v>
      </c>
    </row>
    <row r="299" spans="1:15">
      <c r="A299" s="19" t="s">
        <v>584</v>
      </c>
      <c r="B299" s="20" t="s">
        <v>585</v>
      </c>
      <c r="C299" s="17">
        <v>14.6</v>
      </c>
      <c r="D299" s="16">
        <v>1650.7899729286125</v>
      </c>
      <c r="E299" s="17">
        <v>3.23</v>
      </c>
      <c r="F299" s="16">
        <v>8639.2908733624445</v>
      </c>
      <c r="G299" s="17">
        <v>1.08</v>
      </c>
      <c r="H299" s="16">
        <v>6804.041901335012</v>
      </c>
      <c r="I299" s="17">
        <v>0</v>
      </c>
      <c r="J299" s="16">
        <v>0</v>
      </c>
      <c r="K299" s="17">
        <v>0</v>
      </c>
      <c r="L299" s="16">
        <v>0</v>
      </c>
      <c r="M299" s="63">
        <v>17090</v>
      </c>
      <c r="N299" s="21">
        <v>1</v>
      </c>
      <c r="O299" s="65">
        <v>17090</v>
      </c>
    </row>
    <row r="300" spans="1:15">
      <c r="A300" s="19" t="s">
        <v>586</v>
      </c>
      <c r="B300" s="20" t="s">
        <v>587</v>
      </c>
      <c r="C300" s="17">
        <v>16.7</v>
      </c>
      <c r="D300" s="16">
        <v>1888.2323662950569</v>
      </c>
      <c r="E300" s="17">
        <v>3.54</v>
      </c>
      <c r="F300" s="16">
        <v>9468.4488209606989</v>
      </c>
      <c r="G300" s="17">
        <v>1.01</v>
      </c>
      <c r="H300" s="16">
        <v>6363.0391855077423</v>
      </c>
      <c r="I300" s="17">
        <v>0</v>
      </c>
      <c r="J300" s="16">
        <v>0</v>
      </c>
      <c r="K300" s="17">
        <v>19.899999999999999</v>
      </c>
      <c r="L300" s="16">
        <v>3589.6485756313086</v>
      </c>
      <c r="M300" s="63">
        <v>21310</v>
      </c>
      <c r="N300" s="21">
        <v>1</v>
      </c>
      <c r="O300" s="65">
        <v>21310</v>
      </c>
    </row>
    <row r="301" spans="1:15">
      <c r="A301" s="19" t="s">
        <v>588</v>
      </c>
      <c r="B301" s="20" t="s">
        <v>589</v>
      </c>
      <c r="C301" s="17">
        <v>31.4</v>
      </c>
      <c r="D301" s="16">
        <v>3550.3291198601664</v>
      </c>
      <c r="E301" s="17">
        <v>5.83</v>
      </c>
      <c r="F301" s="16">
        <v>15593.518820960699</v>
      </c>
      <c r="G301" s="17">
        <v>1.22</v>
      </c>
      <c r="H301" s="16">
        <v>7686.0473329895503</v>
      </c>
      <c r="I301" s="17">
        <v>0</v>
      </c>
      <c r="J301" s="16">
        <v>0</v>
      </c>
      <c r="K301" s="17">
        <v>10.75</v>
      </c>
      <c r="L301" s="16">
        <v>1939.1317682430438</v>
      </c>
      <c r="M301" s="63">
        <v>28770</v>
      </c>
      <c r="N301" s="21">
        <v>2</v>
      </c>
      <c r="O301" s="65">
        <v>14390</v>
      </c>
    </row>
    <row r="302" spans="1:15">
      <c r="A302" s="19" t="s">
        <v>590</v>
      </c>
      <c r="B302" s="20" t="s">
        <v>591</v>
      </c>
      <c r="C302" s="17">
        <v>25.2</v>
      </c>
      <c r="D302" s="16">
        <v>2849.3087203973314</v>
      </c>
      <c r="E302" s="17">
        <v>2.83</v>
      </c>
      <c r="F302" s="16">
        <v>7569.4096506550213</v>
      </c>
      <c r="G302" s="17">
        <v>0.71</v>
      </c>
      <c r="H302" s="16">
        <v>4473.0275462480167</v>
      </c>
      <c r="I302" s="17">
        <v>0</v>
      </c>
      <c r="J302" s="16">
        <v>0</v>
      </c>
      <c r="K302" s="17">
        <v>12.05</v>
      </c>
      <c r="L302" s="16">
        <v>2173.6314239375515</v>
      </c>
      <c r="M302" s="63">
        <v>17070</v>
      </c>
      <c r="N302" s="21">
        <v>2</v>
      </c>
      <c r="O302" s="65">
        <v>8540</v>
      </c>
    </row>
    <row r="303" spans="1:15">
      <c r="A303" s="19" t="s">
        <v>592</v>
      </c>
      <c r="B303" s="20" t="s">
        <v>593</v>
      </c>
      <c r="C303" s="17">
        <v>18.3</v>
      </c>
      <c r="D303" s="16">
        <v>2069.1408564790145</v>
      </c>
      <c r="E303" s="17">
        <v>3.02</v>
      </c>
      <c r="F303" s="16">
        <v>8077.6032314410477</v>
      </c>
      <c r="G303" s="17">
        <v>0.43</v>
      </c>
      <c r="H303" s="16">
        <v>2709.01668293894</v>
      </c>
      <c r="I303" s="17">
        <v>0</v>
      </c>
      <c r="J303" s="16">
        <v>0</v>
      </c>
      <c r="K303" s="17">
        <v>13.65</v>
      </c>
      <c r="L303" s="16">
        <v>2462.24638479233</v>
      </c>
      <c r="M303" s="63">
        <v>15320</v>
      </c>
      <c r="N303" s="21">
        <v>2</v>
      </c>
      <c r="O303" s="65">
        <v>7660</v>
      </c>
    </row>
    <row r="304" spans="1:15">
      <c r="A304" s="19" t="s">
        <v>594</v>
      </c>
      <c r="B304" s="20" t="s">
        <v>595</v>
      </c>
      <c r="C304" s="17">
        <v>20</v>
      </c>
      <c r="D304" s="16">
        <v>2261.3561272994693</v>
      </c>
      <c r="E304" s="17">
        <v>3.7800000000000002</v>
      </c>
      <c r="F304" s="16">
        <v>10110.377554585153</v>
      </c>
      <c r="G304" s="17">
        <v>0.99</v>
      </c>
      <c r="H304" s="16">
        <v>6237.0384095570944</v>
      </c>
      <c r="I304" s="17">
        <v>0</v>
      </c>
      <c r="J304" s="16">
        <v>0</v>
      </c>
      <c r="K304" s="17">
        <v>13.45</v>
      </c>
      <c r="L304" s="16">
        <v>2426.1695146854827</v>
      </c>
      <c r="M304" s="63">
        <v>21030</v>
      </c>
      <c r="N304" s="21">
        <v>2</v>
      </c>
      <c r="O304" s="65">
        <v>10520</v>
      </c>
    </row>
    <row r="305" spans="1:15">
      <c r="A305" s="19" t="s">
        <v>596</v>
      </c>
      <c r="B305" s="20" t="s">
        <v>597</v>
      </c>
      <c r="C305" s="17">
        <v>29.9</v>
      </c>
      <c r="D305" s="16">
        <v>3380.7274103127065</v>
      </c>
      <c r="E305" s="17">
        <v>4.07</v>
      </c>
      <c r="F305" s="16">
        <v>10886.041441048035</v>
      </c>
      <c r="G305" s="17">
        <v>0.89</v>
      </c>
      <c r="H305" s="16">
        <v>5607.0345298038528</v>
      </c>
      <c r="I305" s="17">
        <v>0</v>
      </c>
      <c r="J305" s="16">
        <v>0</v>
      </c>
      <c r="K305" s="17">
        <v>26.5</v>
      </c>
      <c r="L305" s="16">
        <v>4780.1852891572707</v>
      </c>
      <c r="M305" s="63">
        <v>24650</v>
      </c>
      <c r="N305" s="21">
        <v>2</v>
      </c>
      <c r="O305" s="65">
        <v>12330</v>
      </c>
    </row>
    <row r="306" spans="1:15">
      <c r="A306" s="19" t="s">
        <v>598</v>
      </c>
      <c r="B306" s="20" t="s">
        <v>599</v>
      </c>
      <c r="C306" s="17">
        <v>30</v>
      </c>
      <c r="D306" s="16">
        <v>3392.034190949204</v>
      </c>
      <c r="E306" s="17">
        <v>5.5699999999999994</v>
      </c>
      <c r="F306" s="16">
        <v>14898.09602620087</v>
      </c>
      <c r="G306" s="17">
        <v>1.1399999999999999</v>
      </c>
      <c r="H306" s="16">
        <v>7182.0442291869567</v>
      </c>
      <c r="I306" s="17">
        <v>0</v>
      </c>
      <c r="J306" s="16">
        <v>0</v>
      </c>
      <c r="K306" s="17">
        <v>66.416666666666671</v>
      </c>
      <c r="L306" s="16">
        <v>11980.52728131555</v>
      </c>
      <c r="M306" s="63">
        <v>37450</v>
      </c>
      <c r="N306" s="21">
        <v>2</v>
      </c>
      <c r="O306" s="65">
        <v>18730</v>
      </c>
    </row>
    <row r="307" spans="1:15">
      <c r="A307" s="19" t="s">
        <v>600</v>
      </c>
      <c r="B307" s="20" t="s">
        <v>601</v>
      </c>
      <c r="C307" s="17">
        <v>17.5</v>
      </c>
      <c r="D307" s="16">
        <v>1978.6866113870356</v>
      </c>
      <c r="E307" s="17">
        <v>4.32</v>
      </c>
      <c r="F307" s="16">
        <v>11554.717205240175</v>
      </c>
      <c r="G307" s="17">
        <v>1.45</v>
      </c>
      <c r="H307" s="16">
        <v>9135.0562564220072</v>
      </c>
      <c r="I307" s="17">
        <v>0</v>
      </c>
      <c r="J307" s="16">
        <v>0</v>
      </c>
      <c r="K307" s="17">
        <v>1.8</v>
      </c>
      <c r="L307" s="16">
        <v>324.69183096162595</v>
      </c>
      <c r="M307" s="63">
        <v>22990</v>
      </c>
      <c r="N307" s="21">
        <v>2</v>
      </c>
      <c r="O307" s="65">
        <v>11500</v>
      </c>
    </row>
    <row r="308" spans="1:15">
      <c r="A308" s="19" t="s">
        <v>602</v>
      </c>
      <c r="B308" s="20" t="s">
        <v>603</v>
      </c>
      <c r="C308" s="17">
        <v>19.899999999999999</v>
      </c>
      <c r="D308" s="16">
        <v>2250.0493466629719</v>
      </c>
      <c r="E308" s="17">
        <v>3.09</v>
      </c>
      <c r="F308" s="16">
        <v>8264.832445414846</v>
      </c>
      <c r="G308" s="17">
        <v>0.51</v>
      </c>
      <c r="H308" s="16">
        <v>3213.0197867415336</v>
      </c>
      <c r="I308" s="17">
        <v>0</v>
      </c>
      <c r="J308" s="16">
        <v>0</v>
      </c>
      <c r="K308" s="17">
        <v>0</v>
      </c>
      <c r="L308" s="16">
        <v>0</v>
      </c>
      <c r="M308" s="63">
        <v>13730</v>
      </c>
      <c r="N308" s="21">
        <v>2</v>
      </c>
      <c r="O308" s="65">
        <v>6870</v>
      </c>
    </row>
    <row r="309" spans="1:15">
      <c r="A309" s="19" t="s">
        <v>604</v>
      </c>
      <c r="B309" s="20" t="s">
        <v>605</v>
      </c>
      <c r="C309" s="17">
        <v>28.7</v>
      </c>
      <c r="D309" s="16">
        <v>3245.0460426747381</v>
      </c>
      <c r="E309" s="17">
        <v>4.55</v>
      </c>
      <c r="F309" s="16">
        <v>12169.898908296942</v>
      </c>
      <c r="G309" s="17">
        <v>1.49</v>
      </c>
      <c r="H309" s="16">
        <v>9387.0578083233031</v>
      </c>
      <c r="I309" s="17">
        <v>0.01</v>
      </c>
      <c r="J309" s="16">
        <v>918.78099999999995</v>
      </c>
      <c r="K309" s="17">
        <v>64.316666666666663</v>
      </c>
      <c r="L309" s="16">
        <v>11601.720145193653</v>
      </c>
      <c r="M309" s="63">
        <v>37320</v>
      </c>
      <c r="N309" s="21">
        <v>2</v>
      </c>
      <c r="O309" s="65">
        <v>18660</v>
      </c>
    </row>
    <row r="310" spans="1:15">
      <c r="A310" s="19" t="s">
        <v>606</v>
      </c>
      <c r="B310" s="20" t="s">
        <v>607</v>
      </c>
      <c r="C310" s="17">
        <v>17</v>
      </c>
      <c r="D310" s="16">
        <v>1922.1527082045488</v>
      </c>
      <c r="E310" s="17">
        <v>4.2</v>
      </c>
      <c r="F310" s="16">
        <v>11233.752838427947</v>
      </c>
      <c r="G310" s="17">
        <v>1.51</v>
      </c>
      <c r="H310" s="16">
        <v>9513.0585842739511</v>
      </c>
      <c r="I310" s="17">
        <v>0</v>
      </c>
      <c r="J310" s="16">
        <v>0</v>
      </c>
      <c r="K310" s="17">
        <v>0.58333333333333337</v>
      </c>
      <c r="L310" s="16">
        <v>105.22420447830471</v>
      </c>
      <c r="M310" s="63">
        <v>22770</v>
      </c>
      <c r="N310" s="21">
        <v>2</v>
      </c>
      <c r="O310" s="65">
        <v>11390</v>
      </c>
    </row>
    <row r="311" spans="1:15">
      <c r="A311" s="19" t="s">
        <v>608</v>
      </c>
      <c r="B311" s="20" t="s">
        <v>609</v>
      </c>
      <c r="C311" s="17">
        <v>34</v>
      </c>
      <c r="D311" s="16">
        <v>3844.3054164090977</v>
      </c>
      <c r="E311" s="17">
        <v>4.04</v>
      </c>
      <c r="F311" s="16">
        <v>10805.800349344978</v>
      </c>
      <c r="G311" s="17">
        <v>1.3</v>
      </c>
      <c r="H311" s="16">
        <v>8190.050436792144</v>
      </c>
      <c r="I311" s="17">
        <v>0</v>
      </c>
      <c r="J311" s="16">
        <v>0</v>
      </c>
      <c r="K311" s="17">
        <v>3.6666666666666665</v>
      </c>
      <c r="L311" s="16">
        <v>661.40928529220093</v>
      </c>
      <c r="M311" s="63">
        <v>23500</v>
      </c>
      <c r="N311" s="21">
        <v>2</v>
      </c>
      <c r="O311" s="65">
        <v>11750</v>
      </c>
    </row>
    <row r="312" spans="1:15">
      <c r="A312" s="19" t="s">
        <v>610</v>
      </c>
      <c r="B312" s="20" t="s">
        <v>611</v>
      </c>
      <c r="C312" s="17">
        <v>27.8</v>
      </c>
      <c r="D312" s="16">
        <v>3143.2850169462622</v>
      </c>
      <c r="E312" s="17">
        <v>5.08</v>
      </c>
      <c r="F312" s="16">
        <v>13587.491528384278</v>
      </c>
      <c r="G312" s="17">
        <v>1.44</v>
      </c>
      <c r="H312" s="16">
        <v>9072.0558684466814</v>
      </c>
      <c r="I312" s="17">
        <v>0</v>
      </c>
      <c r="J312" s="16">
        <v>0</v>
      </c>
      <c r="K312" s="17">
        <v>39.75</v>
      </c>
      <c r="L312" s="16">
        <v>7170.2779337359061</v>
      </c>
      <c r="M312" s="63">
        <v>32970</v>
      </c>
      <c r="N312" s="21">
        <v>2</v>
      </c>
      <c r="O312" s="65">
        <v>16490</v>
      </c>
    </row>
    <row r="313" spans="1:15">
      <c r="A313" s="19" t="s">
        <v>612</v>
      </c>
      <c r="B313" s="20" t="s">
        <v>613</v>
      </c>
      <c r="C313" s="17">
        <v>29</v>
      </c>
      <c r="D313" s="16">
        <v>3278.9663845842306</v>
      </c>
      <c r="E313" s="17">
        <v>6.58</v>
      </c>
      <c r="F313" s="16">
        <v>17599.546113537115</v>
      </c>
      <c r="G313" s="17">
        <v>2.0099999999999998</v>
      </c>
      <c r="H313" s="16">
        <v>12663.077983040159</v>
      </c>
      <c r="I313" s="17">
        <v>0</v>
      </c>
      <c r="J313" s="16">
        <v>0</v>
      </c>
      <c r="K313" s="17">
        <v>54.466666666666669</v>
      </c>
      <c r="L313" s="16">
        <v>9824.9342924314224</v>
      </c>
      <c r="M313" s="63">
        <v>43370</v>
      </c>
      <c r="N313" s="21">
        <v>2</v>
      </c>
      <c r="O313" s="65">
        <v>21690</v>
      </c>
    </row>
    <row r="314" spans="1:15">
      <c r="A314" s="19" t="s">
        <v>614</v>
      </c>
      <c r="B314" s="20" t="s">
        <v>615</v>
      </c>
      <c r="C314" s="17">
        <v>9.6</v>
      </c>
      <c r="D314" s="16">
        <v>1085.4509411037452</v>
      </c>
      <c r="E314" s="17">
        <v>2.94</v>
      </c>
      <c r="F314" s="16">
        <v>7863.6269868995623</v>
      </c>
      <c r="G314" s="17">
        <v>1.26</v>
      </c>
      <c r="H314" s="16">
        <v>7938.0488848908471</v>
      </c>
      <c r="I314" s="17">
        <v>0</v>
      </c>
      <c r="J314" s="16">
        <v>0</v>
      </c>
      <c r="K314" s="17">
        <v>0.6333333333333333</v>
      </c>
      <c r="L314" s="16">
        <v>114.24342200501653</v>
      </c>
      <c r="M314" s="63">
        <v>17000</v>
      </c>
      <c r="N314" s="21">
        <v>1</v>
      </c>
      <c r="O314" s="65">
        <v>17000</v>
      </c>
    </row>
    <row r="315" spans="1:15">
      <c r="A315" s="19" t="s">
        <v>616</v>
      </c>
      <c r="B315" s="20" t="s">
        <v>617</v>
      </c>
      <c r="C315" s="17">
        <v>14.2</v>
      </c>
      <c r="D315" s="16">
        <v>1605.5628503826231</v>
      </c>
      <c r="E315" s="17">
        <v>3.1300000000000003</v>
      </c>
      <c r="F315" s="16">
        <v>8371.8205676855905</v>
      </c>
      <c r="G315" s="17">
        <v>0.66</v>
      </c>
      <c r="H315" s="16">
        <v>4158.025606371396</v>
      </c>
      <c r="I315" s="17">
        <v>0</v>
      </c>
      <c r="J315" s="16">
        <v>0</v>
      </c>
      <c r="K315" s="17">
        <v>2.4333333333333331</v>
      </c>
      <c r="L315" s="16">
        <v>438.93525296664245</v>
      </c>
      <c r="M315" s="63">
        <v>14570</v>
      </c>
      <c r="N315" s="21">
        <v>1</v>
      </c>
      <c r="O315" s="65">
        <v>14570</v>
      </c>
    </row>
    <row r="316" spans="1:15">
      <c r="A316" s="19" t="s">
        <v>618</v>
      </c>
      <c r="B316" s="20" t="s">
        <v>619</v>
      </c>
      <c r="C316" s="17">
        <v>20.100000000000001</v>
      </c>
      <c r="D316" s="16">
        <v>2272.6629079359668</v>
      </c>
      <c r="E316" s="17">
        <v>3.3600000000000003</v>
      </c>
      <c r="F316" s="16">
        <v>8987.0022707423577</v>
      </c>
      <c r="G316" s="17">
        <v>0.55000000000000004</v>
      </c>
      <c r="H316" s="16">
        <v>3465.0213386428304</v>
      </c>
      <c r="I316" s="17">
        <v>0</v>
      </c>
      <c r="J316" s="16">
        <v>0</v>
      </c>
      <c r="K316" s="17">
        <v>3.2</v>
      </c>
      <c r="L316" s="16">
        <v>577.22992170955729</v>
      </c>
      <c r="M316" s="63">
        <v>15300</v>
      </c>
      <c r="N316" s="21">
        <v>1</v>
      </c>
      <c r="O316" s="65">
        <v>15300</v>
      </c>
    </row>
    <row r="317" spans="1:15">
      <c r="A317" s="19" t="s">
        <v>620</v>
      </c>
      <c r="B317" s="20" t="s">
        <v>621</v>
      </c>
      <c r="C317" s="17">
        <v>14.7</v>
      </c>
      <c r="D317" s="16">
        <v>1662.0967535651098</v>
      </c>
      <c r="E317" s="17">
        <v>2.59</v>
      </c>
      <c r="F317" s="16">
        <v>6927.4809170305671</v>
      </c>
      <c r="G317" s="17">
        <v>0.77</v>
      </c>
      <c r="H317" s="16">
        <v>4851.0298740999624</v>
      </c>
      <c r="I317" s="17">
        <v>0</v>
      </c>
      <c r="J317" s="16">
        <v>0</v>
      </c>
      <c r="K317" s="17">
        <v>30.333333333333332</v>
      </c>
      <c r="L317" s="16">
        <v>5471.658632871844</v>
      </c>
      <c r="M317" s="63">
        <v>18910</v>
      </c>
      <c r="N317" s="21">
        <v>1</v>
      </c>
      <c r="O317" s="65">
        <v>18910</v>
      </c>
    </row>
    <row r="318" spans="1:15">
      <c r="A318" s="19" t="s">
        <v>622</v>
      </c>
      <c r="B318" s="20" t="s">
        <v>623</v>
      </c>
      <c r="C318" s="17">
        <v>11.6</v>
      </c>
      <c r="D318" s="16">
        <v>1311.5865538336921</v>
      </c>
      <c r="E318" s="17">
        <v>1.92</v>
      </c>
      <c r="F318" s="16">
        <v>5135.4298689956331</v>
      </c>
      <c r="G318" s="17">
        <v>0.39</v>
      </c>
      <c r="H318" s="16">
        <v>2457.0151310376432</v>
      </c>
      <c r="I318" s="17">
        <v>0</v>
      </c>
      <c r="J318" s="16">
        <v>0</v>
      </c>
      <c r="K318" s="17">
        <v>6.916666666666667</v>
      </c>
      <c r="L318" s="16">
        <v>1247.6584245284701</v>
      </c>
      <c r="M318" s="63">
        <v>10150</v>
      </c>
      <c r="N318" s="21">
        <v>1</v>
      </c>
      <c r="O318" s="65">
        <v>10150</v>
      </c>
    </row>
    <row r="319" spans="1:15">
      <c r="A319" s="19" t="s">
        <v>624</v>
      </c>
      <c r="B319" s="20" t="s">
        <v>625</v>
      </c>
      <c r="C319" s="17">
        <v>18.3</v>
      </c>
      <c r="D319" s="16">
        <v>2069.1408564790145</v>
      </c>
      <c r="E319" s="17">
        <v>4.0999999999999996</v>
      </c>
      <c r="F319" s="16">
        <v>10966.282532751091</v>
      </c>
      <c r="G319" s="17">
        <v>1.26</v>
      </c>
      <c r="H319" s="16">
        <v>7938.0488848908471</v>
      </c>
      <c r="I319" s="17">
        <v>0</v>
      </c>
      <c r="J319" s="16">
        <v>0</v>
      </c>
      <c r="K319" s="17">
        <v>90.11666666666666</v>
      </c>
      <c r="L319" s="16">
        <v>16255.636388976956</v>
      </c>
      <c r="M319" s="63">
        <v>37230</v>
      </c>
      <c r="N319" s="21">
        <v>2</v>
      </c>
      <c r="O319" s="65">
        <v>18620</v>
      </c>
    </row>
    <row r="320" spans="1:15">
      <c r="A320" s="19" t="s">
        <v>626</v>
      </c>
      <c r="B320" s="20" t="s">
        <v>627</v>
      </c>
      <c r="C320" s="17">
        <v>19.600000000000001</v>
      </c>
      <c r="D320" s="16">
        <v>2216.1290047534799</v>
      </c>
      <c r="E320" s="17">
        <v>5.6099999999999994</v>
      </c>
      <c r="F320" s="16">
        <v>15005.084148471613</v>
      </c>
      <c r="G320" s="17">
        <v>1.71</v>
      </c>
      <c r="H320" s="16">
        <v>10773.066343780436</v>
      </c>
      <c r="I320" s="17">
        <v>0</v>
      </c>
      <c r="J320" s="16">
        <v>0</v>
      </c>
      <c r="K320" s="17">
        <v>11.016666666666667</v>
      </c>
      <c r="L320" s="16">
        <v>1987.2342617188403</v>
      </c>
      <c r="M320" s="63">
        <v>29980</v>
      </c>
      <c r="N320" s="21">
        <v>2</v>
      </c>
      <c r="O320" s="65">
        <v>14990</v>
      </c>
    </row>
    <row r="321" spans="1:15">
      <c r="A321" s="19" t="s">
        <v>628</v>
      </c>
      <c r="B321" s="20" t="s">
        <v>629</v>
      </c>
      <c r="C321" s="17">
        <v>21.2</v>
      </c>
      <c r="D321" s="16">
        <v>2397.0374949374373</v>
      </c>
      <c r="E321" s="17">
        <v>6.82</v>
      </c>
      <c r="F321" s="16">
        <v>18241.474847161571</v>
      </c>
      <c r="G321" s="17">
        <v>1.27</v>
      </c>
      <c r="H321" s="16">
        <v>8001.0492728661711</v>
      </c>
      <c r="I321" s="17">
        <v>0</v>
      </c>
      <c r="J321" s="16">
        <v>0</v>
      </c>
      <c r="K321" s="17">
        <v>9.15</v>
      </c>
      <c r="L321" s="16">
        <v>1650.5168073882653</v>
      </c>
      <c r="M321" s="63">
        <v>30290</v>
      </c>
      <c r="N321" s="21">
        <v>2</v>
      </c>
      <c r="O321" s="65">
        <v>15150</v>
      </c>
    </row>
    <row r="322" spans="1:15">
      <c r="A322" s="19" t="s">
        <v>630</v>
      </c>
      <c r="B322" s="20" t="s">
        <v>631</v>
      </c>
      <c r="C322" s="17">
        <v>40.799999999999997</v>
      </c>
      <c r="D322" s="16">
        <v>4613.1664996909167</v>
      </c>
      <c r="E322" s="17">
        <v>5.51</v>
      </c>
      <c r="F322" s="16">
        <v>14737.613842794759</v>
      </c>
      <c r="G322" s="17">
        <v>1.63</v>
      </c>
      <c r="H322" s="16">
        <v>10269.063239977841</v>
      </c>
      <c r="I322" s="17">
        <v>0</v>
      </c>
      <c r="J322" s="16">
        <v>0</v>
      </c>
      <c r="K322" s="17">
        <v>508.91666666666669</v>
      </c>
      <c r="L322" s="16">
        <v>91800.602392715256</v>
      </c>
      <c r="M322" s="63">
        <v>121420</v>
      </c>
      <c r="N322" s="21">
        <v>2</v>
      </c>
      <c r="O322" s="65">
        <v>60710</v>
      </c>
    </row>
    <row r="323" spans="1:15">
      <c r="A323" s="19" t="s">
        <v>632</v>
      </c>
      <c r="B323" s="20" t="s">
        <v>633</v>
      </c>
      <c r="C323" s="17">
        <v>23.8</v>
      </c>
      <c r="D323" s="16">
        <v>2691.0137914863685</v>
      </c>
      <c r="E323" s="17">
        <v>4.87</v>
      </c>
      <c r="F323" s="16">
        <v>13025.803886462882</v>
      </c>
      <c r="G323" s="17">
        <v>0.8</v>
      </c>
      <c r="H323" s="16">
        <v>5040.0310380259352</v>
      </c>
      <c r="I323" s="17">
        <v>0</v>
      </c>
      <c r="J323" s="16">
        <v>0</v>
      </c>
      <c r="K323" s="17">
        <v>4.2</v>
      </c>
      <c r="L323" s="16">
        <v>757.61427224379383</v>
      </c>
      <c r="M323" s="63">
        <v>21510</v>
      </c>
      <c r="N323" s="21">
        <v>2</v>
      </c>
      <c r="O323" s="65">
        <v>10760</v>
      </c>
    </row>
    <row r="324" spans="1:15">
      <c r="A324" s="19" t="s">
        <v>634</v>
      </c>
      <c r="B324" s="20" t="s">
        <v>635</v>
      </c>
      <c r="C324" s="17">
        <v>16.899999999999999</v>
      </c>
      <c r="D324" s="16">
        <v>1910.8459275680514</v>
      </c>
      <c r="E324" s="17">
        <v>5.84</v>
      </c>
      <c r="F324" s="16">
        <v>15620.265851528384</v>
      </c>
      <c r="G324" s="17">
        <v>1.94</v>
      </c>
      <c r="H324" s="16">
        <v>12222.075267212891</v>
      </c>
      <c r="I324" s="17">
        <v>0</v>
      </c>
      <c r="J324" s="16">
        <v>0</v>
      </c>
      <c r="K324" s="17">
        <v>20.266666666666666</v>
      </c>
      <c r="L324" s="16">
        <v>3655.7895041605288</v>
      </c>
      <c r="M324" s="63">
        <v>33410</v>
      </c>
      <c r="N324" s="21">
        <v>2</v>
      </c>
      <c r="O324" s="65">
        <v>16710</v>
      </c>
    </row>
    <row r="325" spans="1:15">
      <c r="A325" s="19" t="s">
        <v>636</v>
      </c>
      <c r="B325" s="20" t="s">
        <v>637</v>
      </c>
      <c r="C325" s="17">
        <v>29</v>
      </c>
      <c r="D325" s="16">
        <v>3278.9663845842306</v>
      </c>
      <c r="E325" s="17">
        <v>7.1099999999999994</v>
      </c>
      <c r="F325" s="16">
        <v>19017.138733624452</v>
      </c>
      <c r="G325" s="17">
        <v>2.27</v>
      </c>
      <c r="H325" s="16">
        <v>14301.088070398589</v>
      </c>
      <c r="I325" s="17">
        <v>0</v>
      </c>
      <c r="J325" s="16">
        <v>0</v>
      </c>
      <c r="K325" s="17">
        <v>78.95</v>
      </c>
      <c r="L325" s="16">
        <v>14241.344474677982</v>
      </c>
      <c r="M325" s="63">
        <v>50840</v>
      </c>
      <c r="N325" s="21">
        <v>2</v>
      </c>
      <c r="O325" s="65">
        <v>25420</v>
      </c>
    </row>
    <row r="326" spans="1:15">
      <c r="A326" s="19" t="s">
        <v>638</v>
      </c>
      <c r="B326" s="20" t="s">
        <v>639</v>
      </c>
      <c r="C326" s="17">
        <v>14.6</v>
      </c>
      <c r="D326" s="16">
        <v>1650.7899729286125</v>
      </c>
      <c r="E326" s="17">
        <v>3.91</v>
      </c>
      <c r="F326" s="16">
        <v>10458.088951965065</v>
      </c>
      <c r="G326" s="17">
        <v>1.26</v>
      </c>
      <c r="H326" s="16">
        <v>7938.0488848908471</v>
      </c>
      <c r="I326" s="17">
        <v>0</v>
      </c>
      <c r="J326" s="16">
        <v>0</v>
      </c>
      <c r="K326" s="17">
        <v>40.85</v>
      </c>
      <c r="L326" s="16">
        <v>7368.7007193235668</v>
      </c>
      <c r="M326" s="63">
        <v>27420</v>
      </c>
      <c r="N326" s="21">
        <v>2</v>
      </c>
      <c r="O326" s="65">
        <v>13710</v>
      </c>
    </row>
    <row r="327" spans="1:15">
      <c r="A327" s="19" t="s">
        <v>640</v>
      </c>
      <c r="B327" s="20" t="s">
        <v>641</v>
      </c>
      <c r="C327" s="17">
        <v>38.200000000000003</v>
      </c>
      <c r="D327" s="16">
        <v>4319.1902031419868</v>
      </c>
      <c r="E327" s="17">
        <v>3.6899999999999995</v>
      </c>
      <c r="F327" s="16">
        <v>9869.6542794759807</v>
      </c>
      <c r="G327" s="17">
        <v>1.18</v>
      </c>
      <c r="H327" s="16">
        <v>7434.0457810882535</v>
      </c>
      <c r="I327" s="17">
        <v>0.02</v>
      </c>
      <c r="J327" s="16">
        <v>1837.5619999999999</v>
      </c>
      <c r="K327" s="17">
        <v>51.18333333333333</v>
      </c>
      <c r="L327" s="16">
        <v>9232.6723415106771</v>
      </c>
      <c r="M327" s="63">
        <v>32690</v>
      </c>
      <c r="N327" s="21">
        <v>2</v>
      </c>
      <c r="O327" s="65">
        <v>16350</v>
      </c>
    </row>
    <row r="328" spans="1:15">
      <c r="A328" s="19" t="s">
        <v>642</v>
      </c>
      <c r="B328" s="20" t="s">
        <v>643</v>
      </c>
      <c r="C328" s="17">
        <v>20.3</v>
      </c>
      <c r="D328" s="16">
        <v>2295.2764692089613</v>
      </c>
      <c r="E328" s="17">
        <v>4.43</v>
      </c>
      <c r="F328" s="16">
        <v>11848.934541484714</v>
      </c>
      <c r="G328" s="17">
        <v>1.21</v>
      </c>
      <c r="H328" s="16">
        <v>7623.0469450142264</v>
      </c>
      <c r="I328" s="17">
        <v>0</v>
      </c>
      <c r="J328" s="16">
        <v>0</v>
      </c>
      <c r="K328" s="17">
        <v>9.6333333333333329</v>
      </c>
      <c r="L328" s="16">
        <v>1737.7025768131462</v>
      </c>
      <c r="M328" s="63">
        <v>23500</v>
      </c>
      <c r="N328" s="21">
        <v>2</v>
      </c>
      <c r="O328" s="65">
        <v>11750</v>
      </c>
    </row>
    <row r="329" spans="1:15">
      <c r="A329" s="19" t="s">
        <v>644</v>
      </c>
      <c r="B329" s="20" t="s">
        <v>645</v>
      </c>
      <c r="C329" s="17">
        <v>21.9</v>
      </c>
      <c r="D329" s="16">
        <v>2476.1849593929187</v>
      </c>
      <c r="E329" s="17">
        <v>5.49</v>
      </c>
      <c r="F329" s="16">
        <v>14684.119781659389</v>
      </c>
      <c r="G329" s="17">
        <v>1.56</v>
      </c>
      <c r="H329" s="16">
        <v>9828.0605241505727</v>
      </c>
      <c r="I329" s="17">
        <v>0</v>
      </c>
      <c r="J329" s="16">
        <v>0</v>
      </c>
      <c r="K329" s="17">
        <v>2.95</v>
      </c>
      <c r="L329" s="16">
        <v>532.13383407599804</v>
      </c>
      <c r="M329" s="63">
        <v>27520</v>
      </c>
      <c r="N329" s="21">
        <v>2</v>
      </c>
      <c r="O329" s="65">
        <v>13760</v>
      </c>
    </row>
    <row r="330" spans="1:15">
      <c r="A330" s="19" t="s">
        <v>646</v>
      </c>
      <c r="B330" s="20" t="s">
        <v>647</v>
      </c>
      <c r="C330" s="17">
        <v>27.6</v>
      </c>
      <c r="D330" s="16">
        <v>3120.6714556732677</v>
      </c>
      <c r="E330" s="17">
        <v>6.6899999999999995</v>
      </c>
      <c r="F330" s="16">
        <v>17893.763449781658</v>
      </c>
      <c r="G330" s="17">
        <v>2.0499999999999998</v>
      </c>
      <c r="H330" s="16">
        <v>12915.079534941457</v>
      </c>
      <c r="I330" s="17">
        <v>0</v>
      </c>
      <c r="J330" s="16">
        <v>0</v>
      </c>
      <c r="K330" s="17">
        <v>111.35</v>
      </c>
      <c r="L330" s="16">
        <v>20085.797431987248</v>
      </c>
      <c r="M330" s="63">
        <v>54020</v>
      </c>
      <c r="N330" s="21">
        <v>2</v>
      </c>
      <c r="O330" s="65">
        <v>27010</v>
      </c>
    </row>
    <row r="331" spans="1:15">
      <c r="A331" s="19" t="s">
        <v>648</v>
      </c>
      <c r="B331" s="20" t="s">
        <v>649</v>
      </c>
      <c r="C331" s="17">
        <v>50.5</v>
      </c>
      <c r="D331" s="16">
        <v>5709.9242214311598</v>
      </c>
      <c r="E331" s="17">
        <v>4.13</v>
      </c>
      <c r="F331" s="16">
        <v>11046.523624454148</v>
      </c>
      <c r="G331" s="17">
        <v>0.95</v>
      </c>
      <c r="H331" s="16">
        <v>5985.0368576557976</v>
      </c>
      <c r="I331" s="17">
        <v>0</v>
      </c>
      <c r="J331" s="16">
        <v>0</v>
      </c>
      <c r="K331" s="17">
        <v>87.833333333333329</v>
      </c>
      <c r="L331" s="16">
        <v>15843.75878859045</v>
      </c>
      <c r="M331" s="63">
        <v>38590</v>
      </c>
      <c r="N331" s="21">
        <v>2</v>
      </c>
      <c r="O331" s="65">
        <v>19300</v>
      </c>
    </row>
    <row r="332" spans="1:15">
      <c r="A332" s="19" t="s">
        <v>650</v>
      </c>
      <c r="B332" s="20" t="s">
        <v>651</v>
      </c>
      <c r="C332" s="17">
        <v>18</v>
      </c>
      <c r="D332" s="16">
        <v>2035.2205145695223</v>
      </c>
      <c r="E332" s="17">
        <v>3.12</v>
      </c>
      <c r="F332" s="16">
        <v>8345.0735371179035</v>
      </c>
      <c r="G332" s="17">
        <v>0.89</v>
      </c>
      <c r="H332" s="16">
        <v>5607.0345298038528</v>
      </c>
      <c r="I332" s="17">
        <v>0</v>
      </c>
      <c r="J332" s="16">
        <v>0</v>
      </c>
      <c r="K332" s="17">
        <v>87.9</v>
      </c>
      <c r="L332" s="16">
        <v>15855.784411959401</v>
      </c>
      <c r="M332" s="63">
        <v>31840</v>
      </c>
      <c r="N332" s="21">
        <v>1</v>
      </c>
      <c r="O332" s="65">
        <v>31840</v>
      </c>
    </row>
    <row r="333" spans="1:15">
      <c r="A333" s="19" t="s">
        <v>652</v>
      </c>
      <c r="B333" s="20" t="s">
        <v>653</v>
      </c>
      <c r="C333" s="17">
        <v>18.7</v>
      </c>
      <c r="D333" s="16">
        <v>2114.3679790250035</v>
      </c>
      <c r="E333" s="17">
        <v>4.3499999999999996</v>
      </c>
      <c r="F333" s="16">
        <v>11634.95829694323</v>
      </c>
      <c r="G333" s="17">
        <v>1.1399999999999999</v>
      </c>
      <c r="H333" s="16">
        <v>7182.0442291869567</v>
      </c>
      <c r="I333" s="17">
        <v>0</v>
      </c>
      <c r="J333" s="16">
        <v>0</v>
      </c>
      <c r="K333" s="17">
        <v>14.05</v>
      </c>
      <c r="L333" s="16">
        <v>2534.4001250060246</v>
      </c>
      <c r="M333" s="63">
        <v>23470</v>
      </c>
      <c r="N333" s="21">
        <v>1</v>
      </c>
      <c r="O333" s="65">
        <v>23470</v>
      </c>
    </row>
    <row r="334" spans="1:15">
      <c r="A334" s="19" t="s">
        <v>654</v>
      </c>
      <c r="B334" s="20" t="s">
        <v>655</v>
      </c>
      <c r="C334" s="17">
        <v>12.4</v>
      </c>
      <c r="D334" s="16">
        <v>1402.040798925671</v>
      </c>
      <c r="E334" s="17">
        <v>1.94</v>
      </c>
      <c r="F334" s="16">
        <v>5188.9239301310035</v>
      </c>
      <c r="G334" s="17">
        <v>0.37</v>
      </c>
      <c r="H334" s="16">
        <v>2331.0143550869948</v>
      </c>
      <c r="I334" s="17">
        <v>0</v>
      </c>
      <c r="J334" s="16">
        <v>0</v>
      </c>
      <c r="K334" s="17">
        <v>4.5333333333333332</v>
      </c>
      <c r="L334" s="16">
        <v>817.74238908853943</v>
      </c>
      <c r="M334" s="63">
        <v>9740</v>
      </c>
      <c r="N334" s="21">
        <v>1</v>
      </c>
      <c r="O334" s="65">
        <v>9740</v>
      </c>
    </row>
    <row r="335" spans="1:15">
      <c r="A335" s="19" t="s">
        <v>656</v>
      </c>
      <c r="B335" s="20" t="s">
        <v>657</v>
      </c>
      <c r="C335" s="17">
        <v>30.1</v>
      </c>
      <c r="D335" s="16">
        <v>3403.3409715857015</v>
      </c>
      <c r="E335" s="17">
        <v>5.23</v>
      </c>
      <c r="F335" s="16">
        <v>13988.696986899564</v>
      </c>
      <c r="G335" s="17">
        <v>1.08</v>
      </c>
      <c r="H335" s="16">
        <v>6804.041901335012</v>
      </c>
      <c r="I335" s="17">
        <v>0</v>
      </c>
      <c r="J335" s="16">
        <v>0</v>
      </c>
      <c r="K335" s="17">
        <v>13</v>
      </c>
      <c r="L335" s="16">
        <v>2344.996556945076</v>
      </c>
      <c r="M335" s="63">
        <v>26540</v>
      </c>
      <c r="N335" s="21">
        <v>1</v>
      </c>
      <c r="O335" s="65">
        <v>26540</v>
      </c>
    </row>
    <row r="336" spans="1:15">
      <c r="A336" s="19" t="s">
        <v>658</v>
      </c>
      <c r="B336" s="20" t="s">
        <v>659</v>
      </c>
      <c r="C336" s="17">
        <v>12.9</v>
      </c>
      <c r="D336" s="16">
        <v>1458.5747021081577</v>
      </c>
      <c r="E336" s="17">
        <v>1.57</v>
      </c>
      <c r="F336" s="16">
        <v>4199.2837991266379</v>
      </c>
      <c r="G336" s="17">
        <v>0.32</v>
      </c>
      <c r="H336" s="16">
        <v>2016.012415210374</v>
      </c>
      <c r="I336" s="17">
        <v>0</v>
      </c>
      <c r="J336" s="16">
        <v>0</v>
      </c>
      <c r="K336" s="17">
        <v>57.1</v>
      </c>
      <c r="L336" s="16">
        <v>10299.946415504912</v>
      </c>
      <c r="M336" s="63">
        <v>17970</v>
      </c>
      <c r="N336" s="21">
        <v>1</v>
      </c>
      <c r="O336" s="65">
        <v>17970</v>
      </c>
    </row>
    <row r="337" spans="1:15">
      <c r="A337" s="19" t="s">
        <v>660</v>
      </c>
      <c r="B337" s="20" t="s">
        <v>661</v>
      </c>
      <c r="C337" s="17">
        <v>16.8</v>
      </c>
      <c r="D337" s="16">
        <v>1899.5391469315543</v>
      </c>
      <c r="E337" s="17">
        <v>8.57</v>
      </c>
      <c r="F337" s="16">
        <v>22922.205196506551</v>
      </c>
      <c r="G337" s="17">
        <v>1.86</v>
      </c>
      <c r="H337" s="16">
        <v>11718.072163410299</v>
      </c>
      <c r="I337" s="17">
        <v>0</v>
      </c>
      <c r="J337" s="16">
        <v>0</v>
      </c>
      <c r="K337" s="17">
        <v>0</v>
      </c>
      <c r="L337" s="16">
        <v>0</v>
      </c>
      <c r="M337" s="63">
        <v>36540</v>
      </c>
      <c r="N337" s="21">
        <v>2</v>
      </c>
      <c r="O337" s="65">
        <v>18270</v>
      </c>
    </row>
    <row r="338" spans="1:15">
      <c r="A338" s="19" t="s">
        <v>662</v>
      </c>
      <c r="B338" s="20" t="s">
        <v>663</v>
      </c>
      <c r="C338" s="17">
        <v>21.7</v>
      </c>
      <c r="D338" s="16">
        <v>2453.5713981199242</v>
      </c>
      <c r="E338" s="17">
        <v>7.6999999999999993</v>
      </c>
      <c r="F338" s="16">
        <v>20595.213537117899</v>
      </c>
      <c r="G338" s="17">
        <v>1.6</v>
      </c>
      <c r="H338" s="16">
        <v>10080.06207605187</v>
      </c>
      <c r="I338" s="17">
        <v>0</v>
      </c>
      <c r="J338" s="16">
        <v>0</v>
      </c>
      <c r="K338" s="17">
        <v>14.55</v>
      </c>
      <c r="L338" s="16">
        <v>2624.5923002731433</v>
      </c>
      <c r="M338" s="63">
        <v>35750</v>
      </c>
      <c r="N338" s="21">
        <v>2</v>
      </c>
      <c r="O338" s="65">
        <v>17880</v>
      </c>
    </row>
    <row r="339" spans="1:15">
      <c r="A339" s="19" t="s">
        <v>664</v>
      </c>
      <c r="B339" s="20" t="s">
        <v>665</v>
      </c>
      <c r="C339" s="17">
        <v>32.1</v>
      </c>
      <c r="D339" s="16">
        <v>3629.4765843156483</v>
      </c>
      <c r="E339" s="17">
        <v>4.01</v>
      </c>
      <c r="F339" s="16">
        <v>10725.55925764192</v>
      </c>
      <c r="G339" s="17">
        <v>0.84</v>
      </c>
      <c r="H339" s="16">
        <v>5292.0325899272311</v>
      </c>
      <c r="I339" s="17">
        <v>0</v>
      </c>
      <c r="J339" s="16">
        <v>0</v>
      </c>
      <c r="K339" s="17">
        <v>25.166666666666668</v>
      </c>
      <c r="L339" s="16">
        <v>4539.6728217782884</v>
      </c>
      <c r="M339" s="63">
        <v>24190</v>
      </c>
      <c r="N339" s="21">
        <v>2</v>
      </c>
      <c r="O339" s="65">
        <v>12100</v>
      </c>
    </row>
    <row r="340" spans="1:15">
      <c r="A340" s="19" t="s">
        <v>666</v>
      </c>
      <c r="B340" s="20" t="s">
        <v>667</v>
      </c>
      <c r="C340" s="17">
        <v>22.2</v>
      </c>
      <c r="D340" s="16">
        <v>2510.1053013024107</v>
      </c>
      <c r="E340" s="17">
        <v>5.7299999999999995</v>
      </c>
      <c r="F340" s="16">
        <v>15326.048515283841</v>
      </c>
      <c r="G340" s="17">
        <v>1.1399999999999999</v>
      </c>
      <c r="H340" s="16">
        <v>7182.0442291869567</v>
      </c>
      <c r="I340" s="17">
        <v>0</v>
      </c>
      <c r="J340" s="16">
        <v>0</v>
      </c>
      <c r="K340" s="17">
        <v>22.866666666666667</v>
      </c>
      <c r="L340" s="16">
        <v>4124.7888155495448</v>
      </c>
      <c r="M340" s="63">
        <v>29140</v>
      </c>
      <c r="N340" s="21">
        <v>2</v>
      </c>
      <c r="O340" s="65">
        <v>14570</v>
      </c>
    </row>
    <row r="341" spans="1:15">
      <c r="A341" s="19" t="s">
        <v>668</v>
      </c>
      <c r="B341" s="20" t="s">
        <v>669</v>
      </c>
      <c r="C341" s="17">
        <v>27.5</v>
      </c>
      <c r="D341" s="16">
        <v>3109.3646750367702</v>
      </c>
      <c r="E341" s="17">
        <v>7.22</v>
      </c>
      <c r="F341" s="16">
        <v>19311.356069868994</v>
      </c>
      <c r="G341" s="17">
        <v>2.5099999999999998</v>
      </c>
      <c r="H341" s="16">
        <v>15813.097381806369</v>
      </c>
      <c r="I341" s="17">
        <v>0</v>
      </c>
      <c r="J341" s="16">
        <v>0</v>
      </c>
      <c r="K341" s="17">
        <v>106.53333333333333</v>
      </c>
      <c r="L341" s="16">
        <v>19216.946143580677</v>
      </c>
      <c r="M341" s="63">
        <v>57450</v>
      </c>
      <c r="N341" s="21">
        <v>2</v>
      </c>
      <c r="O341" s="65">
        <v>28730</v>
      </c>
    </row>
    <row r="342" spans="1:15">
      <c r="A342" s="19" t="s">
        <v>670</v>
      </c>
      <c r="B342" s="20" t="s">
        <v>671</v>
      </c>
      <c r="C342" s="17">
        <v>26.3</v>
      </c>
      <c r="D342" s="16">
        <v>2973.6833073988023</v>
      </c>
      <c r="E342" s="17">
        <v>4.63</v>
      </c>
      <c r="F342" s="16">
        <v>12383.875152838427</v>
      </c>
      <c r="G342" s="17">
        <v>1.3</v>
      </c>
      <c r="H342" s="16">
        <v>8190.050436792144</v>
      </c>
      <c r="I342" s="17">
        <v>0</v>
      </c>
      <c r="J342" s="16">
        <v>0</v>
      </c>
      <c r="K342" s="17">
        <v>102.65</v>
      </c>
      <c r="L342" s="16">
        <v>18516.453582339393</v>
      </c>
      <c r="M342" s="63">
        <v>42060</v>
      </c>
      <c r="N342" s="21">
        <v>2</v>
      </c>
      <c r="O342" s="65">
        <v>21030</v>
      </c>
    </row>
    <row r="343" spans="1:15">
      <c r="A343" s="19" t="s">
        <v>672</v>
      </c>
      <c r="B343" s="20" t="s">
        <v>673</v>
      </c>
      <c r="C343" s="17">
        <v>26.5</v>
      </c>
      <c r="D343" s="16">
        <v>2996.2968686717968</v>
      </c>
      <c r="E343" s="17">
        <v>8.0399999999999991</v>
      </c>
      <c r="F343" s="16">
        <v>21504.612576419211</v>
      </c>
      <c r="G343" s="17">
        <v>2.84</v>
      </c>
      <c r="H343" s="16">
        <v>17892.110184992067</v>
      </c>
      <c r="I343" s="17">
        <v>0</v>
      </c>
      <c r="J343" s="16">
        <v>0</v>
      </c>
      <c r="K343" s="17">
        <v>5.3166666666666664</v>
      </c>
      <c r="L343" s="16">
        <v>959.04346367369135</v>
      </c>
      <c r="M343" s="63">
        <v>43350</v>
      </c>
      <c r="N343" s="21">
        <v>2</v>
      </c>
      <c r="O343" s="65">
        <v>21680</v>
      </c>
    </row>
    <row r="344" spans="1:15">
      <c r="A344" s="19" t="s">
        <v>674</v>
      </c>
      <c r="B344" s="20" t="s">
        <v>675</v>
      </c>
      <c r="C344" s="17">
        <v>15.8</v>
      </c>
      <c r="D344" s="16">
        <v>1786.4713405665809</v>
      </c>
      <c r="E344" s="17">
        <v>3.21</v>
      </c>
      <c r="F344" s="16">
        <v>8585.796812227074</v>
      </c>
      <c r="G344" s="17">
        <v>0.87</v>
      </c>
      <c r="H344" s="16">
        <v>5481.033753853204</v>
      </c>
      <c r="I344" s="17">
        <v>0</v>
      </c>
      <c r="J344" s="16">
        <v>0</v>
      </c>
      <c r="K344" s="17">
        <v>3.4833333333333334</v>
      </c>
      <c r="L344" s="16">
        <v>628.33882102759094</v>
      </c>
      <c r="M344" s="63">
        <v>16480</v>
      </c>
      <c r="N344" s="21">
        <v>2</v>
      </c>
      <c r="O344" s="65">
        <v>8240</v>
      </c>
    </row>
    <row r="345" spans="1:15">
      <c r="A345" s="19" t="s">
        <v>676</v>
      </c>
      <c r="B345" s="20" t="s">
        <v>677</v>
      </c>
      <c r="C345" s="17">
        <v>15.1</v>
      </c>
      <c r="D345" s="16">
        <v>1707.3238761110993</v>
      </c>
      <c r="E345" s="17">
        <v>5.04</v>
      </c>
      <c r="F345" s="16">
        <v>13480.503406113536</v>
      </c>
      <c r="G345" s="17">
        <v>1.41</v>
      </c>
      <c r="H345" s="16">
        <v>8883.0547045207095</v>
      </c>
      <c r="I345" s="17">
        <v>0</v>
      </c>
      <c r="J345" s="16">
        <v>0</v>
      </c>
      <c r="K345" s="17">
        <v>47.533333333333331</v>
      </c>
      <c r="L345" s="16">
        <v>8574.2694620607144</v>
      </c>
      <c r="M345" s="63">
        <v>32650</v>
      </c>
      <c r="N345" s="21">
        <v>2</v>
      </c>
      <c r="O345" s="65">
        <v>16330</v>
      </c>
    </row>
    <row r="346" spans="1:15">
      <c r="A346" s="19" t="s">
        <v>678</v>
      </c>
      <c r="B346" s="20" t="s">
        <v>679</v>
      </c>
      <c r="C346" s="17">
        <v>15.1</v>
      </c>
      <c r="D346" s="16">
        <v>1707.3238761110993</v>
      </c>
      <c r="E346" s="17">
        <v>5.54</v>
      </c>
      <c r="F346" s="16">
        <v>14817.854934497816</v>
      </c>
      <c r="G346" s="17">
        <v>1.5</v>
      </c>
      <c r="H346" s="16">
        <v>9450.0581962986271</v>
      </c>
      <c r="I346" s="17">
        <v>0</v>
      </c>
      <c r="J346" s="16">
        <v>0</v>
      </c>
      <c r="K346" s="17">
        <v>38.15</v>
      </c>
      <c r="L346" s="16">
        <v>6881.6629728811276</v>
      </c>
      <c r="M346" s="63">
        <v>32860</v>
      </c>
      <c r="N346" s="21">
        <v>2</v>
      </c>
      <c r="O346" s="65">
        <v>16430</v>
      </c>
    </row>
    <row r="347" spans="1:15">
      <c r="A347" s="19" t="s">
        <v>680</v>
      </c>
      <c r="B347" s="20" t="s">
        <v>681</v>
      </c>
      <c r="C347" s="17">
        <v>21.4</v>
      </c>
      <c r="D347" s="16">
        <v>2419.6510562104318</v>
      </c>
      <c r="E347" s="17">
        <v>2.8699999999999997</v>
      </c>
      <c r="F347" s="16">
        <v>7676.3977729257631</v>
      </c>
      <c r="G347" s="17">
        <v>0.84</v>
      </c>
      <c r="H347" s="16">
        <v>5292.0325899272311</v>
      </c>
      <c r="I347" s="17">
        <v>0</v>
      </c>
      <c r="J347" s="16">
        <v>0</v>
      </c>
      <c r="K347" s="17">
        <v>5.2666666666666666</v>
      </c>
      <c r="L347" s="16">
        <v>950.02424614697964</v>
      </c>
      <c r="M347" s="63">
        <v>16340</v>
      </c>
      <c r="N347" s="21">
        <v>2</v>
      </c>
      <c r="O347" s="65">
        <v>8170</v>
      </c>
    </row>
    <row r="348" spans="1:15">
      <c r="A348" s="19" t="s">
        <v>682</v>
      </c>
      <c r="B348" s="20" t="s">
        <v>683</v>
      </c>
      <c r="C348" s="17">
        <v>36.6</v>
      </c>
      <c r="D348" s="16">
        <v>4138.2817129580289</v>
      </c>
      <c r="E348" s="17">
        <v>3.0700000000000003</v>
      </c>
      <c r="F348" s="16">
        <v>8211.3383842794756</v>
      </c>
      <c r="G348" s="17">
        <v>0.7</v>
      </c>
      <c r="H348" s="16">
        <v>4410.0271582726928</v>
      </c>
      <c r="I348" s="17">
        <v>0</v>
      </c>
      <c r="J348" s="16">
        <v>0</v>
      </c>
      <c r="K348" s="17">
        <v>14.733333333333333</v>
      </c>
      <c r="L348" s="16">
        <v>2657.662764537753</v>
      </c>
      <c r="M348" s="63">
        <v>19420</v>
      </c>
      <c r="N348" s="21">
        <v>2</v>
      </c>
      <c r="O348" s="65">
        <v>9710</v>
      </c>
    </row>
    <row r="349" spans="1:15">
      <c r="A349" s="19" t="s">
        <v>684</v>
      </c>
      <c r="B349" s="20" t="s">
        <v>685</v>
      </c>
      <c r="C349" s="17">
        <v>15.2</v>
      </c>
      <c r="D349" s="16">
        <v>1718.6306567475965</v>
      </c>
      <c r="E349" s="17">
        <v>4.51</v>
      </c>
      <c r="F349" s="16">
        <v>12062.910786026199</v>
      </c>
      <c r="G349" s="17">
        <v>1.1599999999999999</v>
      </c>
      <c r="H349" s="16">
        <v>7308.0450051376047</v>
      </c>
      <c r="I349" s="17">
        <v>0</v>
      </c>
      <c r="J349" s="16">
        <v>0</v>
      </c>
      <c r="K349" s="17">
        <v>21.583333333333332</v>
      </c>
      <c r="L349" s="16">
        <v>3893.2955656972736</v>
      </c>
      <c r="M349" s="63">
        <v>24980</v>
      </c>
      <c r="N349" s="21">
        <v>2</v>
      </c>
      <c r="O349" s="65">
        <v>12490</v>
      </c>
    </row>
    <row r="350" spans="1:15">
      <c r="A350" s="19" t="s">
        <v>686</v>
      </c>
      <c r="B350" s="20" t="s">
        <v>687</v>
      </c>
      <c r="C350" s="17">
        <v>19.7</v>
      </c>
      <c r="D350" s="16">
        <v>2227.4357853899774</v>
      </c>
      <c r="E350" s="17">
        <v>1.69</v>
      </c>
      <c r="F350" s="16">
        <v>4520.2481659388641</v>
      </c>
      <c r="G350" s="17">
        <v>0.02</v>
      </c>
      <c r="H350" s="16">
        <v>126.00077595064838</v>
      </c>
      <c r="I350" s="17">
        <v>0</v>
      </c>
      <c r="J350" s="16">
        <v>0</v>
      </c>
      <c r="K350" s="17">
        <v>35</v>
      </c>
      <c r="L350" s="16">
        <v>6313.4522686982818</v>
      </c>
      <c r="M350" s="63">
        <v>13190</v>
      </c>
      <c r="N350" s="21">
        <v>1</v>
      </c>
      <c r="O350" s="65">
        <v>13190</v>
      </c>
    </row>
    <row r="351" spans="1:15">
      <c r="A351" s="19" t="s">
        <v>688</v>
      </c>
      <c r="B351" s="20" t="s">
        <v>689</v>
      </c>
      <c r="C351" s="17">
        <v>12.7</v>
      </c>
      <c r="D351" s="16">
        <v>1435.961140835163</v>
      </c>
      <c r="E351" s="17">
        <v>3.85</v>
      </c>
      <c r="F351" s="16">
        <v>10297.606768558951</v>
      </c>
      <c r="G351" s="17">
        <v>1.31</v>
      </c>
      <c r="H351" s="16">
        <v>8253.0508247674679</v>
      </c>
      <c r="I351" s="17">
        <v>0</v>
      </c>
      <c r="J351" s="16">
        <v>0</v>
      </c>
      <c r="K351" s="17">
        <v>10.866666666666667</v>
      </c>
      <c r="L351" s="16">
        <v>1960.1766091387049</v>
      </c>
      <c r="M351" s="63">
        <v>21950</v>
      </c>
      <c r="N351" s="21">
        <v>1</v>
      </c>
      <c r="O351" s="65">
        <v>21950</v>
      </c>
    </row>
    <row r="352" spans="1:15">
      <c r="A352" s="19" t="s">
        <v>690</v>
      </c>
      <c r="B352" s="20" t="s">
        <v>691</v>
      </c>
      <c r="C352" s="17">
        <v>27.6</v>
      </c>
      <c r="D352" s="16">
        <v>3120.6714556732677</v>
      </c>
      <c r="E352" s="17">
        <v>1.89</v>
      </c>
      <c r="F352" s="16">
        <v>5055.1887772925757</v>
      </c>
      <c r="G352" s="17">
        <v>0.48</v>
      </c>
      <c r="H352" s="16">
        <v>3024.0186228155608</v>
      </c>
      <c r="I352" s="17">
        <v>0</v>
      </c>
      <c r="J352" s="16">
        <v>0</v>
      </c>
      <c r="K352" s="17">
        <v>249.91666666666666</v>
      </c>
      <c r="L352" s="16">
        <v>45081.055604347966</v>
      </c>
      <c r="M352" s="63">
        <v>56280</v>
      </c>
      <c r="N352" s="21">
        <v>1</v>
      </c>
      <c r="O352" s="65">
        <v>56280</v>
      </c>
    </row>
    <row r="353" spans="1:15">
      <c r="A353" s="19" t="s">
        <v>692</v>
      </c>
      <c r="B353" s="20" t="s">
        <v>693</v>
      </c>
      <c r="C353" s="17">
        <v>20.399999999999999</v>
      </c>
      <c r="D353" s="16">
        <v>2306.5832498454583</v>
      </c>
      <c r="E353" s="17">
        <v>3.38</v>
      </c>
      <c r="F353" s="16">
        <v>9040.4963318777282</v>
      </c>
      <c r="G353" s="17">
        <v>1.1200000000000001</v>
      </c>
      <c r="H353" s="16">
        <v>7056.0434532363088</v>
      </c>
      <c r="I353" s="17">
        <v>0</v>
      </c>
      <c r="J353" s="16">
        <v>0</v>
      </c>
      <c r="K353" s="17">
        <v>3.8</v>
      </c>
      <c r="L353" s="16">
        <v>685.46053203009922</v>
      </c>
      <c r="M353" s="63">
        <v>19090</v>
      </c>
      <c r="N353" s="21">
        <v>1</v>
      </c>
      <c r="O353" s="65">
        <v>19090</v>
      </c>
    </row>
    <row r="354" spans="1:15">
      <c r="A354" s="19" t="s">
        <v>694</v>
      </c>
      <c r="B354" s="20" t="s">
        <v>695</v>
      </c>
      <c r="C354" s="17">
        <v>18.2</v>
      </c>
      <c r="D354" s="16">
        <v>2057.834075842517</v>
      </c>
      <c r="E354" s="17">
        <v>1.91</v>
      </c>
      <c r="F354" s="16">
        <v>5108.682838427947</v>
      </c>
      <c r="G354" s="17">
        <v>0.49</v>
      </c>
      <c r="H354" s="16">
        <v>3087.0190107908847</v>
      </c>
      <c r="I354" s="17">
        <v>0</v>
      </c>
      <c r="J354" s="16">
        <v>0</v>
      </c>
      <c r="K354" s="17">
        <v>13.6</v>
      </c>
      <c r="L354" s="16">
        <v>2453.2271672656179</v>
      </c>
      <c r="M354" s="63">
        <v>12710</v>
      </c>
      <c r="N354" s="21">
        <v>1</v>
      </c>
      <c r="O354" s="65">
        <v>12710</v>
      </c>
    </row>
    <row r="355" spans="1:15">
      <c r="A355" s="19" t="s">
        <v>696</v>
      </c>
      <c r="B355" s="20" t="s">
        <v>697</v>
      </c>
      <c r="C355" s="17">
        <v>33</v>
      </c>
      <c r="D355" s="16">
        <v>3731.2376100441243</v>
      </c>
      <c r="E355" s="17">
        <v>6.2700000000000005</v>
      </c>
      <c r="F355" s="16">
        <v>16770.388165938864</v>
      </c>
      <c r="G355" s="17">
        <v>1.1599999999999999</v>
      </c>
      <c r="H355" s="16">
        <v>7308.0450051376047</v>
      </c>
      <c r="I355" s="17">
        <v>0</v>
      </c>
      <c r="J355" s="16">
        <v>0</v>
      </c>
      <c r="K355" s="17">
        <v>62.116666666666667</v>
      </c>
      <c r="L355" s="16">
        <v>11204.874574018333</v>
      </c>
      <c r="M355" s="63">
        <v>39010</v>
      </c>
      <c r="N355" s="21">
        <v>2</v>
      </c>
      <c r="O355" s="65">
        <v>19510</v>
      </c>
    </row>
    <row r="356" spans="1:15">
      <c r="A356" s="19" t="s">
        <v>698</v>
      </c>
      <c r="B356" s="20" t="s">
        <v>699</v>
      </c>
      <c r="C356" s="17">
        <v>22.9</v>
      </c>
      <c r="D356" s="16">
        <v>2589.2527657578921</v>
      </c>
      <c r="E356" s="17">
        <v>6.46</v>
      </c>
      <c r="F356" s="16">
        <v>17278.581746724889</v>
      </c>
      <c r="G356" s="17">
        <v>1.72</v>
      </c>
      <c r="H356" s="16">
        <v>10836.06673175576</v>
      </c>
      <c r="I356" s="17">
        <v>0</v>
      </c>
      <c r="J356" s="16">
        <v>0</v>
      </c>
      <c r="K356" s="17">
        <v>32.283333333333331</v>
      </c>
      <c r="L356" s="16">
        <v>5823.408116413606</v>
      </c>
      <c r="M356" s="63">
        <v>36530</v>
      </c>
      <c r="N356" s="21">
        <v>2</v>
      </c>
      <c r="O356" s="65">
        <v>18270</v>
      </c>
    </row>
    <row r="357" spans="1:15">
      <c r="A357" s="19" t="s">
        <v>700</v>
      </c>
      <c r="B357" s="20" t="s">
        <v>701</v>
      </c>
      <c r="C357" s="17">
        <v>19.3</v>
      </c>
      <c r="D357" s="16">
        <v>2182.2086628439879</v>
      </c>
      <c r="E357" s="17">
        <v>5.08</v>
      </c>
      <c r="F357" s="16">
        <v>13587.491528384278</v>
      </c>
      <c r="G357" s="17">
        <v>1.17</v>
      </c>
      <c r="H357" s="16">
        <v>7371.0453931129287</v>
      </c>
      <c r="I357" s="17">
        <v>0</v>
      </c>
      <c r="J357" s="16">
        <v>0</v>
      </c>
      <c r="K357" s="17">
        <v>0</v>
      </c>
      <c r="L357" s="16">
        <v>0</v>
      </c>
      <c r="M357" s="63">
        <v>23140</v>
      </c>
      <c r="N357" s="21">
        <v>2</v>
      </c>
      <c r="O357" s="65">
        <v>11570</v>
      </c>
    </row>
    <row r="358" spans="1:15">
      <c r="A358" s="19" t="s">
        <v>702</v>
      </c>
      <c r="B358" s="20" t="s">
        <v>703</v>
      </c>
      <c r="C358" s="17">
        <v>23.9</v>
      </c>
      <c r="D358" s="16">
        <v>2702.3205721228655</v>
      </c>
      <c r="E358" s="17">
        <v>4.47</v>
      </c>
      <c r="F358" s="16">
        <v>11955.922663755457</v>
      </c>
      <c r="G358" s="17">
        <v>0.93</v>
      </c>
      <c r="H358" s="16">
        <v>5859.0360817051496</v>
      </c>
      <c r="I358" s="17">
        <v>0</v>
      </c>
      <c r="J358" s="16">
        <v>0</v>
      </c>
      <c r="K358" s="17">
        <v>56.45</v>
      </c>
      <c r="L358" s="16">
        <v>10182.696587657658</v>
      </c>
      <c r="M358" s="63">
        <v>30700</v>
      </c>
      <c r="N358" s="21">
        <v>2</v>
      </c>
      <c r="O358" s="65">
        <v>15350</v>
      </c>
    </row>
    <row r="359" spans="1:15">
      <c r="A359" s="19" t="s">
        <v>704</v>
      </c>
      <c r="B359" s="20" t="s">
        <v>705</v>
      </c>
      <c r="C359" s="17">
        <v>22.2</v>
      </c>
      <c r="D359" s="16">
        <v>2510.1053013024107</v>
      </c>
      <c r="E359" s="17">
        <v>4.6500000000000004</v>
      </c>
      <c r="F359" s="16">
        <v>12437.3692139738</v>
      </c>
      <c r="G359" s="17">
        <v>1.54</v>
      </c>
      <c r="H359" s="16">
        <v>9702.0597481999248</v>
      </c>
      <c r="I359" s="17">
        <v>0</v>
      </c>
      <c r="J359" s="16">
        <v>0</v>
      </c>
      <c r="K359" s="17">
        <v>8.25</v>
      </c>
      <c r="L359" s="16">
        <v>1488.1708919074522</v>
      </c>
      <c r="M359" s="63">
        <v>26140</v>
      </c>
      <c r="N359" s="21">
        <v>2</v>
      </c>
      <c r="O359" s="65">
        <v>13070</v>
      </c>
    </row>
    <row r="360" spans="1:15">
      <c r="A360" s="19" t="s">
        <v>706</v>
      </c>
      <c r="B360" s="20" t="s">
        <v>707</v>
      </c>
      <c r="C360" s="17">
        <v>32.5</v>
      </c>
      <c r="D360" s="16">
        <v>3674.7037068616378</v>
      </c>
      <c r="E360" s="17">
        <v>6.58</v>
      </c>
      <c r="F360" s="16">
        <v>17599.546113537115</v>
      </c>
      <c r="G360" s="17">
        <v>1.73</v>
      </c>
      <c r="H360" s="16">
        <v>10899.067119731084</v>
      </c>
      <c r="I360" s="17">
        <v>0</v>
      </c>
      <c r="J360" s="16">
        <v>0</v>
      </c>
      <c r="K360" s="17">
        <v>10.433333333333334</v>
      </c>
      <c r="L360" s="16">
        <v>1882.0100572405356</v>
      </c>
      <c r="M360" s="63">
        <v>34060</v>
      </c>
      <c r="N360" s="21">
        <v>2</v>
      </c>
      <c r="O360" s="65">
        <v>17030</v>
      </c>
    </row>
    <row r="361" spans="1:15">
      <c r="A361" s="19" t="s">
        <v>708</v>
      </c>
      <c r="B361" s="20" t="s">
        <v>709</v>
      </c>
      <c r="C361" s="17">
        <v>27.6</v>
      </c>
      <c r="D361" s="16">
        <v>3120.6714556732677</v>
      </c>
      <c r="E361" s="17">
        <v>4.38</v>
      </c>
      <c r="F361" s="16">
        <v>11715.199388646288</v>
      </c>
      <c r="G361" s="17">
        <v>1.23</v>
      </c>
      <c r="H361" s="16">
        <v>7749.0477209648743</v>
      </c>
      <c r="I361" s="17">
        <v>0</v>
      </c>
      <c r="J361" s="16">
        <v>0</v>
      </c>
      <c r="K361" s="17">
        <v>13.9</v>
      </c>
      <c r="L361" s="16">
        <v>2507.3424724258894</v>
      </c>
      <c r="M361" s="63">
        <v>25090</v>
      </c>
      <c r="N361" s="21">
        <v>2</v>
      </c>
      <c r="O361" s="65">
        <v>12550</v>
      </c>
    </row>
    <row r="362" spans="1:15">
      <c r="A362" s="19" t="s">
        <v>710</v>
      </c>
      <c r="B362" s="20" t="s">
        <v>711</v>
      </c>
      <c r="C362" s="17">
        <v>22</v>
      </c>
      <c r="D362" s="16">
        <v>2487.4917400294162</v>
      </c>
      <c r="E362" s="17">
        <v>6.0600000000000005</v>
      </c>
      <c r="F362" s="16">
        <v>16208.700524017468</v>
      </c>
      <c r="G362" s="17">
        <v>1.81</v>
      </c>
      <c r="H362" s="16">
        <v>11403.070223533678</v>
      </c>
      <c r="I362" s="17">
        <v>0</v>
      </c>
      <c r="J362" s="16">
        <v>0</v>
      </c>
      <c r="K362" s="17">
        <v>13.283333333333333</v>
      </c>
      <c r="L362" s="16">
        <v>2396.1054562631098</v>
      </c>
      <c r="M362" s="63">
        <v>32500</v>
      </c>
      <c r="N362" s="21">
        <v>2</v>
      </c>
      <c r="O362" s="65">
        <v>16250</v>
      </c>
    </row>
    <row r="363" spans="1:15">
      <c r="A363" s="19" t="s">
        <v>712</v>
      </c>
      <c r="B363" s="20" t="s">
        <v>822</v>
      </c>
      <c r="C363" s="17">
        <v>22.1</v>
      </c>
      <c r="D363" s="16">
        <v>2498.7985206659137</v>
      </c>
      <c r="E363" s="17">
        <v>4.8499999999999996</v>
      </c>
      <c r="F363" s="16">
        <v>12972.309825327509</v>
      </c>
      <c r="G363" s="17">
        <v>1.33</v>
      </c>
      <c r="H363" s="16">
        <v>8379.0516007181177</v>
      </c>
      <c r="I363" s="17">
        <v>0</v>
      </c>
      <c r="J363" s="16">
        <v>0</v>
      </c>
      <c r="K363" s="17">
        <v>19.45</v>
      </c>
      <c r="L363" s="16">
        <v>3508.4756178909024</v>
      </c>
      <c r="M363" s="63">
        <v>27360</v>
      </c>
      <c r="N363" s="21">
        <v>2</v>
      </c>
      <c r="O363" s="65">
        <v>13680</v>
      </c>
    </row>
    <row r="364" spans="1:15">
      <c r="A364" s="19" t="s">
        <v>713</v>
      </c>
      <c r="B364" s="20" t="s">
        <v>714</v>
      </c>
      <c r="C364" s="17">
        <v>24.4</v>
      </c>
      <c r="D364" s="16">
        <v>2758.8544753053525</v>
      </c>
      <c r="E364" s="17">
        <v>5.73</v>
      </c>
      <c r="F364" s="16">
        <v>15326.048515283843</v>
      </c>
      <c r="G364" s="17">
        <v>2.06</v>
      </c>
      <c r="H364" s="16">
        <v>12978.079922916782</v>
      </c>
      <c r="I364" s="17">
        <v>0</v>
      </c>
      <c r="J364" s="16">
        <v>0</v>
      </c>
      <c r="K364" s="17">
        <v>158.1</v>
      </c>
      <c r="L364" s="16">
        <v>28518.765819462809</v>
      </c>
      <c r="M364" s="63">
        <v>59580</v>
      </c>
      <c r="N364" s="21">
        <v>2</v>
      </c>
      <c r="O364" s="65">
        <v>29790</v>
      </c>
    </row>
    <row r="365" spans="1:15">
      <c r="A365" s="19" t="s">
        <v>715</v>
      </c>
      <c r="B365" s="20" t="s">
        <v>716</v>
      </c>
      <c r="C365" s="17">
        <v>24.4</v>
      </c>
      <c r="D365" s="16">
        <v>2758.8544753053525</v>
      </c>
      <c r="E365" s="17">
        <v>8.76</v>
      </c>
      <c r="F365" s="16">
        <v>23430.398777292576</v>
      </c>
      <c r="G365" s="17">
        <v>2.57</v>
      </c>
      <c r="H365" s="16">
        <v>16191.099709658314</v>
      </c>
      <c r="I365" s="17">
        <v>0</v>
      </c>
      <c r="J365" s="16">
        <v>0</v>
      </c>
      <c r="K365" s="17">
        <v>47.233333333333334</v>
      </c>
      <c r="L365" s="16">
        <v>8520.1541569004439</v>
      </c>
      <c r="M365" s="63">
        <v>50900</v>
      </c>
      <c r="N365" s="21">
        <v>2</v>
      </c>
      <c r="O365" s="65">
        <v>25450</v>
      </c>
    </row>
    <row r="366" spans="1:15">
      <c r="A366" s="19" t="s">
        <v>717</v>
      </c>
      <c r="B366" s="20" t="s">
        <v>718</v>
      </c>
      <c r="C366" s="17">
        <v>27.8</v>
      </c>
      <c r="D366" s="16">
        <v>3143.2850169462622</v>
      </c>
      <c r="E366" s="17">
        <v>6.4</v>
      </c>
      <c r="F366" s="16">
        <v>17118.099563318778</v>
      </c>
      <c r="G366" s="17">
        <v>2.36</v>
      </c>
      <c r="H366" s="16">
        <v>14868.091562176507</v>
      </c>
      <c r="I366" s="17">
        <v>0</v>
      </c>
      <c r="J366" s="16">
        <v>0</v>
      </c>
      <c r="K366" s="17">
        <v>11.15</v>
      </c>
      <c r="L366" s="16">
        <v>2011.2855084567384</v>
      </c>
      <c r="M366" s="63">
        <v>37140</v>
      </c>
      <c r="N366" s="21">
        <v>2</v>
      </c>
      <c r="O366" s="65">
        <v>18570</v>
      </c>
    </row>
    <row r="367" spans="1:15">
      <c r="A367" s="19" t="s">
        <v>719</v>
      </c>
      <c r="B367" s="20" t="s">
        <v>720</v>
      </c>
      <c r="C367" s="17">
        <v>20.7</v>
      </c>
      <c r="D367" s="16">
        <v>2340.5035917549508</v>
      </c>
      <c r="E367" s="17">
        <v>3.92</v>
      </c>
      <c r="F367" s="16">
        <v>10484.83598253275</v>
      </c>
      <c r="G367" s="17">
        <v>0.87</v>
      </c>
      <c r="H367" s="16">
        <v>5481.033753853204</v>
      </c>
      <c r="I367" s="17">
        <v>0</v>
      </c>
      <c r="J367" s="16">
        <v>0</v>
      </c>
      <c r="K367" s="17">
        <v>26.383333333333333</v>
      </c>
      <c r="L367" s="16">
        <v>4759.1404482616099</v>
      </c>
      <c r="M367" s="63">
        <v>23070</v>
      </c>
      <c r="N367" s="21">
        <v>2</v>
      </c>
      <c r="O367" s="65">
        <v>11540</v>
      </c>
    </row>
    <row r="368" spans="1:15">
      <c r="A368" s="19" t="s">
        <v>721</v>
      </c>
      <c r="B368" s="20" t="s">
        <v>722</v>
      </c>
      <c r="C368" s="17">
        <v>28.2</v>
      </c>
      <c r="D368" s="16">
        <v>3188.5121394922517</v>
      </c>
      <c r="E368" s="17">
        <v>4.63</v>
      </c>
      <c r="F368" s="16">
        <v>12383.875152838427</v>
      </c>
      <c r="G368" s="17">
        <v>0.99</v>
      </c>
      <c r="H368" s="16">
        <v>6237.0384095570944</v>
      </c>
      <c r="I368" s="17">
        <v>0</v>
      </c>
      <c r="J368" s="16">
        <v>0</v>
      </c>
      <c r="K368" s="17">
        <v>54.7</v>
      </c>
      <c r="L368" s="16">
        <v>9867.0239742227441</v>
      </c>
      <c r="M368" s="63">
        <v>31680</v>
      </c>
      <c r="N368" s="21">
        <v>1</v>
      </c>
      <c r="O368" s="65">
        <v>31680</v>
      </c>
    </row>
    <row r="369" spans="1:15">
      <c r="A369" s="19" t="s">
        <v>723</v>
      </c>
      <c r="B369" s="20" t="s">
        <v>724</v>
      </c>
      <c r="C369" s="17">
        <v>12</v>
      </c>
      <c r="D369" s="16">
        <v>1356.8136763796815</v>
      </c>
      <c r="E369" s="17">
        <v>1.93</v>
      </c>
      <c r="F369" s="16">
        <v>5162.1768995633183</v>
      </c>
      <c r="G369" s="17">
        <v>0.52</v>
      </c>
      <c r="H369" s="16">
        <v>3276.0201747168576</v>
      </c>
      <c r="I369" s="17">
        <v>0</v>
      </c>
      <c r="J369" s="16">
        <v>0</v>
      </c>
      <c r="K369" s="17">
        <v>16.416666666666668</v>
      </c>
      <c r="L369" s="16">
        <v>2961.3097546037184</v>
      </c>
      <c r="M369" s="63">
        <v>12760</v>
      </c>
      <c r="N369" s="21">
        <v>1</v>
      </c>
      <c r="O369" s="65">
        <v>12760</v>
      </c>
    </row>
    <row r="370" spans="1:15">
      <c r="A370" s="19" t="s">
        <v>725</v>
      </c>
      <c r="B370" s="20" t="s">
        <v>726</v>
      </c>
      <c r="C370" s="17">
        <v>18</v>
      </c>
      <c r="D370" s="16">
        <v>2035.2205145695223</v>
      </c>
      <c r="E370" s="17">
        <v>3.21</v>
      </c>
      <c r="F370" s="16">
        <v>8585.796812227074</v>
      </c>
      <c r="G370" s="17">
        <v>1.04</v>
      </c>
      <c r="H370" s="16">
        <v>6552.0403494337152</v>
      </c>
      <c r="I370" s="17">
        <v>0</v>
      </c>
      <c r="J370" s="16">
        <v>0</v>
      </c>
      <c r="K370" s="17">
        <v>0.98333333333333328</v>
      </c>
      <c r="L370" s="16">
        <v>177.37794469199935</v>
      </c>
      <c r="M370" s="63">
        <v>17350</v>
      </c>
      <c r="N370" s="21">
        <v>1</v>
      </c>
      <c r="O370" s="65">
        <v>17350</v>
      </c>
    </row>
    <row r="371" spans="1:15">
      <c r="A371" s="19" t="s">
        <v>727</v>
      </c>
      <c r="B371" s="20" t="s">
        <v>728</v>
      </c>
      <c r="C371" s="17">
        <v>27.5</v>
      </c>
      <c r="D371" s="16">
        <v>3109.3646750367702</v>
      </c>
      <c r="E371" s="17">
        <v>3.5199999999999996</v>
      </c>
      <c r="F371" s="16">
        <v>9414.9547598253266</v>
      </c>
      <c r="G371" s="17">
        <v>1.22</v>
      </c>
      <c r="H371" s="16">
        <v>7686.0473329895503</v>
      </c>
      <c r="I371" s="17">
        <v>0</v>
      </c>
      <c r="J371" s="16">
        <v>0</v>
      </c>
      <c r="K371" s="17">
        <v>40.366666666666667</v>
      </c>
      <c r="L371" s="16">
        <v>7281.5149498986857</v>
      </c>
      <c r="M371" s="63">
        <v>27490</v>
      </c>
      <c r="N371" s="21">
        <v>1</v>
      </c>
      <c r="O371" s="65">
        <v>27490</v>
      </c>
    </row>
    <row r="372" spans="1:15">
      <c r="A372" s="19" t="s">
        <v>729</v>
      </c>
      <c r="B372" s="20" t="s">
        <v>730</v>
      </c>
      <c r="C372" s="17">
        <v>9.6999999999999993</v>
      </c>
      <c r="D372" s="16">
        <v>1096.7577217402425</v>
      </c>
      <c r="E372" s="17">
        <v>1.81</v>
      </c>
      <c r="F372" s="16">
        <v>4841.2125327510912</v>
      </c>
      <c r="G372" s="17">
        <v>0.31</v>
      </c>
      <c r="H372" s="16">
        <v>1953.0120272350496</v>
      </c>
      <c r="I372" s="17">
        <v>0</v>
      </c>
      <c r="J372" s="16">
        <v>0</v>
      </c>
      <c r="K372" s="17">
        <v>5.55</v>
      </c>
      <c r="L372" s="16">
        <v>1001.1331454650133</v>
      </c>
      <c r="M372" s="63">
        <v>8890</v>
      </c>
      <c r="N372" s="21">
        <v>1</v>
      </c>
      <c r="O372" s="65">
        <v>8890</v>
      </c>
    </row>
    <row r="373" spans="1:15">
      <c r="A373" s="19" t="s">
        <v>731</v>
      </c>
      <c r="B373" s="20" t="s">
        <v>732</v>
      </c>
      <c r="C373" s="17">
        <v>29.7</v>
      </c>
      <c r="D373" s="16">
        <v>3358.113849039712</v>
      </c>
      <c r="E373" s="17">
        <v>6.1099999999999994</v>
      </c>
      <c r="F373" s="16">
        <v>16342.435676855892</v>
      </c>
      <c r="G373" s="17">
        <v>1.76</v>
      </c>
      <c r="H373" s="16">
        <v>11088.068283657056</v>
      </c>
      <c r="I373" s="17">
        <v>0</v>
      </c>
      <c r="J373" s="16">
        <v>0</v>
      </c>
      <c r="K373" s="17">
        <v>26.583333333333332</v>
      </c>
      <c r="L373" s="16">
        <v>4795.2173183684572</v>
      </c>
      <c r="M373" s="63">
        <v>35580</v>
      </c>
      <c r="N373" s="21">
        <v>2</v>
      </c>
      <c r="O373" s="65">
        <v>17790</v>
      </c>
    </row>
    <row r="374" spans="1:15">
      <c r="A374" s="19" t="s">
        <v>733</v>
      </c>
      <c r="B374" s="20" t="s">
        <v>734</v>
      </c>
      <c r="C374" s="17">
        <v>42.6</v>
      </c>
      <c r="D374" s="16">
        <v>4816.6885511478695</v>
      </c>
      <c r="E374" s="17">
        <v>4.51</v>
      </c>
      <c r="F374" s="16">
        <v>12062.910786026199</v>
      </c>
      <c r="G374" s="17">
        <v>1.66</v>
      </c>
      <c r="H374" s="16">
        <v>10458.064403903814</v>
      </c>
      <c r="I374" s="17">
        <v>0</v>
      </c>
      <c r="J374" s="16">
        <v>0</v>
      </c>
      <c r="K374" s="17">
        <v>15.316666666666666</v>
      </c>
      <c r="L374" s="16">
        <v>2762.8869690160577</v>
      </c>
      <c r="M374" s="63">
        <v>30100</v>
      </c>
      <c r="N374" s="21">
        <v>2</v>
      </c>
      <c r="O374" s="65">
        <v>15050</v>
      </c>
    </row>
    <row r="375" spans="1:15">
      <c r="A375" s="19" t="s">
        <v>735</v>
      </c>
      <c r="B375" s="20" t="s">
        <v>736</v>
      </c>
      <c r="C375" s="17">
        <v>26.4</v>
      </c>
      <c r="D375" s="16">
        <v>2984.9900880352993</v>
      </c>
      <c r="E375" s="17">
        <v>5.59</v>
      </c>
      <c r="F375" s="16">
        <v>14951.590087336243</v>
      </c>
      <c r="G375" s="17">
        <v>1.83</v>
      </c>
      <c r="H375" s="16">
        <v>11529.070999484326</v>
      </c>
      <c r="I375" s="17">
        <v>0</v>
      </c>
      <c r="J375" s="16">
        <v>0</v>
      </c>
      <c r="K375" s="17">
        <v>14.283333333333333</v>
      </c>
      <c r="L375" s="16">
        <v>2576.4898067973463</v>
      </c>
      <c r="M375" s="63">
        <v>32040</v>
      </c>
      <c r="N375" s="21">
        <v>2</v>
      </c>
      <c r="O375" s="65">
        <v>16020</v>
      </c>
    </row>
    <row r="376" spans="1:15">
      <c r="A376" s="19" t="s">
        <v>737</v>
      </c>
      <c r="B376" s="20" t="s">
        <v>738</v>
      </c>
      <c r="C376" s="17">
        <v>19</v>
      </c>
      <c r="D376" s="16">
        <v>2148.2883209344959</v>
      </c>
      <c r="E376" s="17">
        <v>3.53</v>
      </c>
      <c r="F376" s="16">
        <v>9441.7017903930118</v>
      </c>
      <c r="G376" s="17">
        <v>1.42</v>
      </c>
      <c r="H376" s="16">
        <v>8946.0550924960335</v>
      </c>
      <c r="I376" s="17">
        <v>0</v>
      </c>
      <c r="J376" s="16">
        <v>0</v>
      </c>
      <c r="K376" s="17">
        <v>153.03333333333333</v>
      </c>
      <c r="L376" s="16">
        <v>27604.818443422679</v>
      </c>
      <c r="M376" s="63">
        <v>48140</v>
      </c>
      <c r="N376" s="21">
        <v>2</v>
      </c>
      <c r="O376" s="65">
        <v>24070</v>
      </c>
    </row>
    <row r="377" spans="1:15">
      <c r="A377" s="19" t="s">
        <v>739</v>
      </c>
      <c r="B377" s="20" t="s">
        <v>740</v>
      </c>
      <c r="C377" s="17">
        <v>26.2</v>
      </c>
      <c r="D377" s="16">
        <v>2962.3765267623048</v>
      </c>
      <c r="E377" s="17">
        <v>9.19</v>
      </c>
      <c r="F377" s="16">
        <v>24580.521091703053</v>
      </c>
      <c r="G377" s="17">
        <v>2.5099999999999998</v>
      </c>
      <c r="H377" s="16">
        <v>15813.097381806369</v>
      </c>
      <c r="I377" s="17">
        <v>0</v>
      </c>
      <c r="J377" s="16">
        <v>0</v>
      </c>
      <c r="K377" s="17">
        <v>3.5833333333333335</v>
      </c>
      <c r="L377" s="16">
        <v>646.37725608101459</v>
      </c>
      <c r="M377" s="63">
        <v>44000</v>
      </c>
      <c r="N377" s="21">
        <v>2</v>
      </c>
      <c r="O377" s="65">
        <v>22000</v>
      </c>
    </row>
    <row r="378" spans="1:15">
      <c r="A378" s="19" t="s">
        <v>741</v>
      </c>
      <c r="B378" s="20" t="s">
        <v>742</v>
      </c>
      <c r="C378" s="17">
        <v>13.5</v>
      </c>
      <c r="D378" s="16">
        <v>1526.4153859271419</v>
      </c>
      <c r="E378" s="17">
        <v>1.8699999999999999</v>
      </c>
      <c r="F378" s="16">
        <v>5001.6947161572043</v>
      </c>
      <c r="G378" s="17">
        <v>0.41</v>
      </c>
      <c r="H378" s="16">
        <v>2583.0159069882916</v>
      </c>
      <c r="I378" s="17">
        <v>0</v>
      </c>
      <c r="J378" s="16">
        <v>0</v>
      </c>
      <c r="K378" s="17">
        <v>15.133333333333333</v>
      </c>
      <c r="L378" s="16">
        <v>2729.8165047514476</v>
      </c>
      <c r="M378" s="63">
        <v>11840</v>
      </c>
      <c r="N378" s="21">
        <v>2</v>
      </c>
      <c r="O378" s="65">
        <v>5920</v>
      </c>
    </row>
    <row r="379" spans="1:15">
      <c r="A379" s="19" t="s">
        <v>743</v>
      </c>
      <c r="B379" s="20" t="s">
        <v>744</v>
      </c>
      <c r="C379" s="17">
        <v>26.1</v>
      </c>
      <c r="D379" s="16">
        <v>2951.0697461258078</v>
      </c>
      <c r="E379" s="17">
        <v>5.68</v>
      </c>
      <c r="F379" s="16">
        <v>15192.313362445413</v>
      </c>
      <c r="G379" s="17">
        <v>1.26</v>
      </c>
      <c r="H379" s="16">
        <v>7938.0488848908471</v>
      </c>
      <c r="I379" s="17">
        <v>0</v>
      </c>
      <c r="J379" s="16">
        <v>0</v>
      </c>
      <c r="K379" s="17">
        <v>7.4833333333333334</v>
      </c>
      <c r="L379" s="16">
        <v>1349.8762231645376</v>
      </c>
      <c r="M379" s="63">
        <v>27430</v>
      </c>
      <c r="N379" s="21">
        <v>2</v>
      </c>
      <c r="O379" s="65">
        <v>13720</v>
      </c>
    </row>
    <row r="380" spans="1:15">
      <c r="A380" s="19" t="s">
        <v>745</v>
      </c>
      <c r="B380" s="20" t="s">
        <v>746</v>
      </c>
      <c r="C380" s="17">
        <v>25</v>
      </c>
      <c r="D380" s="16">
        <v>2826.6951591243364</v>
      </c>
      <c r="E380" s="17">
        <v>4.45</v>
      </c>
      <c r="F380" s="16">
        <v>11902.428602620086</v>
      </c>
      <c r="G380" s="17">
        <v>1.39</v>
      </c>
      <c r="H380" s="16">
        <v>8757.0539285700615</v>
      </c>
      <c r="I380" s="17">
        <v>0</v>
      </c>
      <c r="J380" s="16">
        <v>0</v>
      </c>
      <c r="K380" s="17">
        <v>11.2</v>
      </c>
      <c r="L380" s="16">
        <v>2020.3047259834502</v>
      </c>
      <c r="M380" s="63">
        <v>25510</v>
      </c>
      <c r="N380" s="21">
        <v>2</v>
      </c>
      <c r="O380" s="65">
        <v>12760</v>
      </c>
    </row>
    <row r="381" spans="1:15">
      <c r="A381" s="19" t="s">
        <v>747</v>
      </c>
      <c r="B381" s="20" t="s">
        <v>748</v>
      </c>
      <c r="C381" s="17">
        <v>30.8</v>
      </c>
      <c r="D381" s="16">
        <v>3482.4884360411829</v>
      </c>
      <c r="E381" s="17">
        <v>5.5</v>
      </c>
      <c r="F381" s="16">
        <v>14710.866812227074</v>
      </c>
      <c r="G381" s="17">
        <v>1.41</v>
      </c>
      <c r="H381" s="16">
        <v>8883.0547045207095</v>
      </c>
      <c r="I381" s="17">
        <v>0</v>
      </c>
      <c r="J381" s="16">
        <v>0</v>
      </c>
      <c r="K381" s="17">
        <v>44.3</v>
      </c>
      <c r="L381" s="16">
        <v>7991.0267286666822</v>
      </c>
      <c r="M381" s="63">
        <v>35070</v>
      </c>
      <c r="N381" s="21">
        <v>2</v>
      </c>
      <c r="O381" s="65">
        <v>17540</v>
      </c>
    </row>
    <row r="382" spans="1:15">
      <c r="A382" s="19" t="s">
        <v>749</v>
      </c>
      <c r="B382" s="20" t="s">
        <v>750</v>
      </c>
      <c r="C382" s="17">
        <v>18.2</v>
      </c>
      <c r="D382" s="16">
        <v>2057.834075842517</v>
      </c>
      <c r="E382" s="17">
        <v>3.94</v>
      </c>
      <c r="F382" s="16">
        <v>10538.330043668122</v>
      </c>
      <c r="G382" s="17">
        <v>1.27</v>
      </c>
      <c r="H382" s="16">
        <v>8001.0492728661711</v>
      </c>
      <c r="I382" s="17">
        <v>0</v>
      </c>
      <c r="J382" s="16">
        <v>0</v>
      </c>
      <c r="K382" s="17">
        <v>5.8</v>
      </c>
      <c r="L382" s="16">
        <v>1046.2292330985724</v>
      </c>
      <c r="M382" s="63">
        <v>21640</v>
      </c>
      <c r="N382" s="21">
        <v>2</v>
      </c>
      <c r="O382" s="65">
        <v>10820</v>
      </c>
    </row>
    <row r="383" spans="1:15">
      <c r="A383" s="19" t="s">
        <v>751</v>
      </c>
      <c r="B383" s="20" t="s">
        <v>752</v>
      </c>
      <c r="C383" s="17">
        <v>17.3</v>
      </c>
      <c r="D383" s="16">
        <v>1956.0730501140411</v>
      </c>
      <c r="E383" s="17">
        <v>3.74</v>
      </c>
      <c r="F383" s="16">
        <v>10003.38943231441</v>
      </c>
      <c r="G383" s="17">
        <v>0.72</v>
      </c>
      <c r="H383" s="16">
        <v>4536.0279342233407</v>
      </c>
      <c r="I383" s="17">
        <v>0</v>
      </c>
      <c r="J383" s="16">
        <v>0</v>
      </c>
      <c r="K383" s="17">
        <v>13.15</v>
      </c>
      <c r="L383" s="16">
        <v>2372.0542095252117</v>
      </c>
      <c r="M383" s="63">
        <v>18870</v>
      </c>
      <c r="N383" s="21">
        <v>2</v>
      </c>
      <c r="O383" s="65">
        <v>9440</v>
      </c>
    </row>
    <row r="384" spans="1:15">
      <c r="A384" s="19" t="s">
        <v>753</v>
      </c>
      <c r="B384" s="20" t="s">
        <v>754</v>
      </c>
      <c r="C384" s="17">
        <v>18.399999999999999</v>
      </c>
      <c r="D384" s="16">
        <v>2080.4476371155115</v>
      </c>
      <c r="E384" s="17">
        <v>2.76</v>
      </c>
      <c r="F384" s="16">
        <v>7382.1804366812221</v>
      </c>
      <c r="G384" s="17">
        <v>0.7</v>
      </c>
      <c r="H384" s="16">
        <v>4410.0271582726928</v>
      </c>
      <c r="I384" s="17">
        <v>0</v>
      </c>
      <c r="J384" s="16">
        <v>0</v>
      </c>
      <c r="K384" s="17">
        <v>13.066666666666666</v>
      </c>
      <c r="L384" s="16">
        <v>2357.0221803140253</v>
      </c>
      <c r="M384" s="63">
        <v>16230</v>
      </c>
      <c r="N384" s="21">
        <v>2</v>
      </c>
      <c r="O384" s="65">
        <v>8120</v>
      </c>
    </row>
    <row r="385" spans="1:15">
      <c r="A385" s="19" t="s">
        <v>755</v>
      </c>
      <c r="B385" s="20" t="s">
        <v>756</v>
      </c>
      <c r="C385" s="17">
        <v>30.7</v>
      </c>
      <c r="D385" s="16">
        <v>3471.1816554046854</v>
      </c>
      <c r="E385" s="17">
        <v>3.4</v>
      </c>
      <c r="F385" s="16">
        <v>9093.9903930131004</v>
      </c>
      <c r="G385" s="17">
        <v>0.92</v>
      </c>
      <c r="H385" s="16">
        <v>5796.0356937298247</v>
      </c>
      <c r="I385" s="17">
        <v>0</v>
      </c>
      <c r="J385" s="16">
        <v>0</v>
      </c>
      <c r="K385" s="17">
        <v>25.033333333333335</v>
      </c>
      <c r="L385" s="16">
        <v>4515.6215750403908</v>
      </c>
      <c r="M385" s="63">
        <v>22880</v>
      </c>
      <c r="N385" s="21">
        <v>2</v>
      </c>
      <c r="O385" s="65">
        <v>11440</v>
      </c>
    </row>
    <row r="386" spans="1:15">
      <c r="A386" s="19" t="s">
        <v>757</v>
      </c>
      <c r="B386" s="20" t="s">
        <v>758</v>
      </c>
      <c r="C386" s="17">
        <v>25.2</v>
      </c>
      <c r="D386" s="16">
        <v>2849.3087203973314</v>
      </c>
      <c r="E386" s="17">
        <v>4.9800000000000004</v>
      </c>
      <c r="F386" s="16">
        <v>13320.021222707424</v>
      </c>
      <c r="G386" s="17">
        <v>1.29</v>
      </c>
      <c r="H386" s="16">
        <v>8127.05004881682</v>
      </c>
      <c r="I386" s="17">
        <v>0</v>
      </c>
      <c r="J386" s="16">
        <v>0</v>
      </c>
      <c r="K386" s="17">
        <v>10.483333333333333</v>
      </c>
      <c r="L386" s="16">
        <v>1891.0292747672472</v>
      </c>
      <c r="M386" s="63">
        <v>26190</v>
      </c>
      <c r="N386" s="21">
        <v>1</v>
      </c>
      <c r="O386" s="65">
        <v>26190</v>
      </c>
    </row>
    <row r="387" spans="1:15">
      <c r="A387" s="19" t="s">
        <v>759</v>
      </c>
      <c r="B387" s="20" t="s">
        <v>760</v>
      </c>
      <c r="C387" s="17">
        <v>16.7</v>
      </c>
      <c r="D387" s="16">
        <v>1888.2323662950569</v>
      </c>
      <c r="E387" s="17">
        <v>2.8</v>
      </c>
      <c r="F387" s="16">
        <v>7489.1685589519639</v>
      </c>
      <c r="G387" s="17">
        <v>0.73</v>
      </c>
      <c r="H387" s="16">
        <v>4599.0283221986656</v>
      </c>
      <c r="I387" s="17">
        <v>0</v>
      </c>
      <c r="J387" s="16">
        <v>0</v>
      </c>
      <c r="K387" s="17">
        <v>20.516666666666666</v>
      </c>
      <c r="L387" s="16">
        <v>3700.8855917940882</v>
      </c>
      <c r="M387" s="63">
        <v>17680</v>
      </c>
      <c r="N387" s="21">
        <v>1</v>
      </c>
      <c r="O387" s="65">
        <v>17680</v>
      </c>
    </row>
    <row r="388" spans="1:15">
      <c r="A388" s="19" t="s">
        <v>761</v>
      </c>
      <c r="B388" s="20" t="s">
        <v>762</v>
      </c>
      <c r="C388" s="17">
        <v>9.5</v>
      </c>
      <c r="D388" s="16">
        <v>1074.144160467248</v>
      </c>
      <c r="E388" s="17">
        <v>1.3900000000000001</v>
      </c>
      <c r="F388" s="16">
        <v>3717.8372489082972</v>
      </c>
      <c r="G388" s="17">
        <v>0.34</v>
      </c>
      <c r="H388" s="16">
        <v>2142.0131911610224</v>
      </c>
      <c r="I388" s="17">
        <v>0</v>
      </c>
      <c r="J388" s="16">
        <v>0</v>
      </c>
      <c r="K388" s="17">
        <v>0</v>
      </c>
      <c r="L388" s="16">
        <v>0</v>
      </c>
      <c r="M388" s="63">
        <v>6930</v>
      </c>
      <c r="N388" s="21">
        <v>1</v>
      </c>
      <c r="O388" s="65">
        <v>6930</v>
      </c>
    </row>
    <row r="389" spans="1:15">
      <c r="A389" s="19" t="s">
        <v>763</v>
      </c>
      <c r="B389" s="20" t="s">
        <v>764</v>
      </c>
      <c r="C389" s="17">
        <v>15.6</v>
      </c>
      <c r="D389" s="16">
        <v>1763.857779293586</v>
      </c>
      <c r="E389" s="17">
        <v>2.02</v>
      </c>
      <c r="F389" s="16">
        <v>5402.9001746724889</v>
      </c>
      <c r="G389" s="17">
        <v>0.49</v>
      </c>
      <c r="H389" s="16">
        <v>3087.0190107908847</v>
      </c>
      <c r="I389" s="17">
        <v>0</v>
      </c>
      <c r="J389" s="16">
        <v>0</v>
      </c>
      <c r="K389" s="17">
        <v>18.833333333333332</v>
      </c>
      <c r="L389" s="16">
        <v>3397.2386017281228</v>
      </c>
      <c r="M389" s="63">
        <v>13650</v>
      </c>
      <c r="N389" s="21">
        <v>1</v>
      </c>
      <c r="O389" s="65">
        <v>13650</v>
      </c>
    </row>
    <row r="390" spans="1:15">
      <c r="A390" s="19" t="s">
        <v>765</v>
      </c>
      <c r="B390" s="20" t="s">
        <v>766</v>
      </c>
      <c r="C390" s="17">
        <v>23.7</v>
      </c>
      <c r="D390" s="16">
        <v>2679.707010849871</v>
      </c>
      <c r="E390" s="17">
        <v>3.95</v>
      </c>
      <c r="F390" s="16">
        <v>10565.077074235807</v>
      </c>
      <c r="G390" s="17">
        <v>1.06</v>
      </c>
      <c r="H390" s="16">
        <v>6678.041125384364</v>
      </c>
      <c r="I390" s="17">
        <v>0</v>
      </c>
      <c r="J390" s="16">
        <v>0</v>
      </c>
      <c r="K390" s="17">
        <v>7.0166666666666666</v>
      </c>
      <c r="L390" s="16">
        <v>1265.6968595818937</v>
      </c>
      <c r="M390" s="63">
        <v>21190</v>
      </c>
      <c r="N390" s="21">
        <v>1</v>
      </c>
      <c r="O390" s="65">
        <v>21190</v>
      </c>
    </row>
    <row r="391" spans="1:15">
      <c r="A391" s="19" t="s">
        <v>767</v>
      </c>
      <c r="B391" s="20" t="s">
        <v>768</v>
      </c>
      <c r="C391" s="17">
        <v>21.6</v>
      </c>
      <c r="D391" s="16">
        <v>2442.2646174834272</v>
      </c>
      <c r="E391" s="17">
        <v>4.6399999999999997</v>
      </c>
      <c r="F391" s="16">
        <v>12410.622183406113</v>
      </c>
      <c r="G391" s="17">
        <v>1.95</v>
      </c>
      <c r="H391" s="16">
        <v>12285.075655188215</v>
      </c>
      <c r="I391" s="17">
        <v>0</v>
      </c>
      <c r="J391" s="16">
        <v>0</v>
      </c>
      <c r="K391" s="17">
        <v>61.7</v>
      </c>
      <c r="L391" s="16">
        <v>11129.714427962401</v>
      </c>
      <c r="M391" s="63">
        <v>38270</v>
      </c>
      <c r="N391" s="21">
        <v>2</v>
      </c>
      <c r="O391" s="65">
        <v>19140</v>
      </c>
    </row>
    <row r="392" spans="1:15">
      <c r="A392" s="19" t="s">
        <v>769</v>
      </c>
      <c r="B392" s="20" t="s">
        <v>770</v>
      </c>
      <c r="C392" s="17">
        <v>20.9</v>
      </c>
      <c r="D392" s="16">
        <v>2363.1171530279453</v>
      </c>
      <c r="E392" s="17">
        <v>6.83</v>
      </c>
      <c r="F392" s="16">
        <v>18268.221877729258</v>
      </c>
      <c r="G392" s="17">
        <v>2.1</v>
      </c>
      <c r="H392" s="16">
        <v>13230.081474818078</v>
      </c>
      <c r="I392" s="17">
        <v>0</v>
      </c>
      <c r="J392" s="16">
        <v>0</v>
      </c>
      <c r="K392" s="17">
        <v>24.816666666666666</v>
      </c>
      <c r="L392" s="16">
        <v>4476.5382990913058</v>
      </c>
      <c r="M392" s="63">
        <v>38340</v>
      </c>
      <c r="N392" s="21">
        <v>2</v>
      </c>
      <c r="O392" s="65">
        <v>19170</v>
      </c>
    </row>
    <row r="393" spans="1:15">
      <c r="A393" s="19" t="s">
        <v>771</v>
      </c>
      <c r="B393" s="20" t="s">
        <v>772</v>
      </c>
      <c r="C393" s="17">
        <v>31.5</v>
      </c>
      <c r="D393" s="16">
        <v>3561.6359004966639</v>
      </c>
      <c r="E393" s="17">
        <v>3.29</v>
      </c>
      <c r="F393" s="16">
        <v>8799.7730567685576</v>
      </c>
      <c r="G393" s="17">
        <v>1.04</v>
      </c>
      <c r="H393" s="16">
        <v>6552.0403494337152</v>
      </c>
      <c r="I393" s="17">
        <v>0</v>
      </c>
      <c r="J393" s="16">
        <v>0</v>
      </c>
      <c r="K393" s="17">
        <v>116.03333333333333</v>
      </c>
      <c r="L393" s="16">
        <v>20930.597473655922</v>
      </c>
      <c r="M393" s="63">
        <v>39840</v>
      </c>
      <c r="N393" s="21">
        <v>2</v>
      </c>
      <c r="O393" s="65">
        <v>19920</v>
      </c>
    </row>
    <row r="394" spans="1:15">
      <c r="A394" s="19" t="s">
        <v>773</v>
      </c>
      <c r="B394" s="20" t="s">
        <v>774</v>
      </c>
      <c r="C394" s="17">
        <v>19.7</v>
      </c>
      <c r="D394" s="16">
        <v>2227.4357853899774</v>
      </c>
      <c r="E394" s="17">
        <v>6.82</v>
      </c>
      <c r="F394" s="16">
        <v>18241.474847161571</v>
      </c>
      <c r="G394" s="17">
        <v>1.73</v>
      </c>
      <c r="H394" s="16">
        <v>10899.067119731084</v>
      </c>
      <c r="I394" s="17">
        <v>0</v>
      </c>
      <c r="J394" s="16">
        <v>0</v>
      </c>
      <c r="K394" s="17">
        <v>4.2666666666666666</v>
      </c>
      <c r="L394" s="16">
        <v>769.63989561274298</v>
      </c>
      <c r="M394" s="63">
        <v>32140</v>
      </c>
      <c r="N394" s="21">
        <v>2</v>
      </c>
      <c r="O394" s="65">
        <v>16070</v>
      </c>
    </row>
    <row r="395" spans="1:15">
      <c r="A395" s="19" t="s">
        <v>775</v>
      </c>
      <c r="B395" s="20" t="s">
        <v>776</v>
      </c>
      <c r="C395" s="17">
        <v>75.2</v>
      </c>
      <c r="D395" s="16">
        <v>8502.6990386460056</v>
      </c>
      <c r="E395" s="17">
        <v>6.12</v>
      </c>
      <c r="F395" s="16">
        <v>16369.182707423581</v>
      </c>
      <c r="G395" s="17">
        <v>1.04</v>
      </c>
      <c r="H395" s="16">
        <v>6552.0403494337152</v>
      </c>
      <c r="I395" s="17">
        <v>0</v>
      </c>
      <c r="J395" s="16">
        <v>0</v>
      </c>
      <c r="K395" s="17">
        <v>87.38333333333334</v>
      </c>
      <c r="L395" s="16">
        <v>15762.585830850045</v>
      </c>
      <c r="M395" s="63">
        <v>47190</v>
      </c>
      <c r="N395" s="21">
        <v>2</v>
      </c>
      <c r="O395" s="65">
        <v>23600</v>
      </c>
    </row>
    <row r="396" spans="1:15">
      <c r="A396" s="19" t="s">
        <v>777</v>
      </c>
      <c r="B396" s="20" t="s">
        <v>778</v>
      </c>
      <c r="C396" s="17">
        <v>21.6</v>
      </c>
      <c r="D396" s="16">
        <v>2442.2646174834272</v>
      </c>
      <c r="E396" s="17">
        <v>5.43</v>
      </c>
      <c r="F396" s="16">
        <v>14523.637598253274</v>
      </c>
      <c r="G396" s="17">
        <v>1.18</v>
      </c>
      <c r="H396" s="16">
        <v>7434.0457810882535</v>
      </c>
      <c r="I396" s="17">
        <v>0</v>
      </c>
      <c r="J396" s="16">
        <v>0</v>
      </c>
      <c r="K396" s="17">
        <v>3.1833333333333331</v>
      </c>
      <c r="L396" s="16">
        <v>574.22351586731986</v>
      </c>
      <c r="M396" s="63">
        <v>24970</v>
      </c>
      <c r="N396" s="21">
        <v>2</v>
      </c>
      <c r="O396" s="65">
        <v>12490</v>
      </c>
    </row>
    <row r="397" spans="1:15">
      <c r="A397" s="19" t="s">
        <v>779</v>
      </c>
      <c r="B397" s="20" t="s">
        <v>780</v>
      </c>
      <c r="C397" s="17">
        <v>26.2</v>
      </c>
      <c r="D397" s="16">
        <v>2962.3765267623048</v>
      </c>
      <c r="E397" s="17">
        <v>3.31</v>
      </c>
      <c r="F397" s="16">
        <v>8853.2671179039298</v>
      </c>
      <c r="G397" s="17">
        <v>0.66</v>
      </c>
      <c r="H397" s="16">
        <v>4158.025606371396</v>
      </c>
      <c r="I397" s="17">
        <v>0</v>
      </c>
      <c r="J397" s="16">
        <v>0</v>
      </c>
      <c r="K397" s="17">
        <v>175.43333333333334</v>
      </c>
      <c r="L397" s="16">
        <v>31645.427895389581</v>
      </c>
      <c r="M397" s="63">
        <v>47620</v>
      </c>
      <c r="N397" s="21">
        <v>2</v>
      </c>
      <c r="O397" s="65">
        <v>23810</v>
      </c>
    </row>
    <row r="398" spans="1:15">
      <c r="A398" s="19" t="s">
        <v>781</v>
      </c>
      <c r="B398" s="20" t="s">
        <v>782</v>
      </c>
      <c r="C398" s="17">
        <v>20.7</v>
      </c>
      <c r="D398" s="16">
        <v>2340.5035917549508</v>
      </c>
      <c r="E398" s="17">
        <v>5.0200000000000005</v>
      </c>
      <c r="F398" s="16">
        <v>13427.009344978167</v>
      </c>
      <c r="G398" s="17">
        <v>1.3</v>
      </c>
      <c r="H398" s="16">
        <v>8190.050436792144</v>
      </c>
      <c r="I398" s="17">
        <v>0</v>
      </c>
      <c r="J398" s="16">
        <v>0</v>
      </c>
      <c r="K398" s="17">
        <v>10.15</v>
      </c>
      <c r="L398" s="16">
        <v>1830.9011579225019</v>
      </c>
      <c r="M398" s="63">
        <v>25790</v>
      </c>
      <c r="N398" s="21">
        <v>2</v>
      </c>
      <c r="O398" s="65">
        <v>12900</v>
      </c>
    </row>
    <row r="399" spans="1:15">
      <c r="A399" s="19" t="s">
        <v>783</v>
      </c>
      <c r="B399" s="20" t="s">
        <v>784</v>
      </c>
      <c r="C399" s="17">
        <v>24.8</v>
      </c>
      <c r="D399" s="16">
        <v>2804.0815978513419</v>
      </c>
      <c r="E399" s="17">
        <v>5.78</v>
      </c>
      <c r="F399" s="16">
        <v>15459.783668122271</v>
      </c>
      <c r="G399" s="17">
        <v>2.04</v>
      </c>
      <c r="H399" s="16">
        <v>12852.079146966134</v>
      </c>
      <c r="I399" s="17">
        <v>0</v>
      </c>
      <c r="J399" s="16">
        <v>0</v>
      </c>
      <c r="K399" s="17">
        <v>18.683333333333334</v>
      </c>
      <c r="L399" s="16">
        <v>3370.1809491479876</v>
      </c>
      <c r="M399" s="63">
        <v>34490</v>
      </c>
      <c r="N399" s="21">
        <v>2</v>
      </c>
      <c r="O399" s="65">
        <v>17250</v>
      </c>
    </row>
    <row r="400" spans="1:15">
      <c r="A400" s="19" t="s">
        <v>785</v>
      </c>
      <c r="B400" s="20" t="s">
        <v>786</v>
      </c>
      <c r="C400" s="17">
        <v>37.1</v>
      </c>
      <c r="D400" s="16">
        <v>4194.8156161405159</v>
      </c>
      <c r="E400" s="17">
        <v>5.43</v>
      </c>
      <c r="F400" s="16">
        <v>14523.637598253274</v>
      </c>
      <c r="G400" s="17">
        <v>1.97</v>
      </c>
      <c r="H400" s="16">
        <v>12411.076431138865</v>
      </c>
      <c r="I400" s="17">
        <v>0</v>
      </c>
      <c r="J400" s="16">
        <v>0</v>
      </c>
      <c r="K400" s="17">
        <v>18.516666666666666</v>
      </c>
      <c r="L400" s="16">
        <v>3340.1168907256147</v>
      </c>
      <c r="M400" s="63">
        <v>34470</v>
      </c>
      <c r="N400" s="21">
        <v>2</v>
      </c>
      <c r="O400" s="65">
        <v>17240</v>
      </c>
    </row>
    <row r="401" spans="1:15">
      <c r="A401" s="19" t="s">
        <v>787</v>
      </c>
      <c r="B401" s="20" t="s">
        <v>788</v>
      </c>
      <c r="C401" s="17">
        <v>25.8</v>
      </c>
      <c r="D401" s="16">
        <v>2917.1494042163154</v>
      </c>
      <c r="E401" s="17">
        <v>4.3</v>
      </c>
      <c r="F401" s="16">
        <v>11501.223144104802</v>
      </c>
      <c r="G401" s="17">
        <v>1.23</v>
      </c>
      <c r="H401" s="16">
        <v>7749.0477209648743</v>
      </c>
      <c r="I401" s="17">
        <v>0</v>
      </c>
      <c r="J401" s="16">
        <v>0</v>
      </c>
      <c r="K401" s="17">
        <v>3.4333333333333331</v>
      </c>
      <c r="L401" s="16">
        <v>619.31960350087911</v>
      </c>
      <c r="M401" s="63">
        <v>22790</v>
      </c>
      <c r="N401" s="21">
        <v>2</v>
      </c>
      <c r="O401" s="65">
        <v>11400</v>
      </c>
    </row>
    <row r="402" spans="1:15">
      <c r="A402" s="19" t="s">
        <v>789</v>
      </c>
      <c r="B402" s="20" t="s">
        <v>790</v>
      </c>
      <c r="C402" s="17">
        <v>26.8</v>
      </c>
      <c r="D402" s="16">
        <v>3030.2172105812888</v>
      </c>
      <c r="E402" s="17">
        <v>3.13</v>
      </c>
      <c r="F402" s="16">
        <v>8371.8205676855887</v>
      </c>
      <c r="G402" s="17">
        <v>0.7</v>
      </c>
      <c r="H402" s="16">
        <v>4410.0271582726928</v>
      </c>
      <c r="I402" s="17">
        <v>0</v>
      </c>
      <c r="J402" s="16">
        <v>0</v>
      </c>
      <c r="K402" s="17">
        <v>47.616666666666667</v>
      </c>
      <c r="L402" s="16">
        <v>8589.3014912719009</v>
      </c>
      <c r="M402" s="63">
        <v>24400</v>
      </c>
      <c r="N402" s="21">
        <v>2</v>
      </c>
      <c r="O402" s="65">
        <v>12200</v>
      </c>
    </row>
    <row r="403" spans="1:15" ht="14.25" thickBot="1">
      <c r="A403" s="22" t="s">
        <v>791</v>
      </c>
      <c r="B403" s="23" t="s">
        <v>792</v>
      </c>
      <c r="C403" s="17">
        <v>32.1</v>
      </c>
      <c r="D403" s="16">
        <v>3629.4765843156483</v>
      </c>
      <c r="E403" s="17">
        <v>4.6000000000000005</v>
      </c>
      <c r="F403" s="16">
        <v>12303.634061135372</v>
      </c>
      <c r="G403" s="17">
        <v>1.1100000000000001</v>
      </c>
      <c r="H403" s="16">
        <v>6993.0430652609848</v>
      </c>
      <c r="I403" s="17">
        <v>0</v>
      </c>
      <c r="J403" s="16">
        <v>0</v>
      </c>
      <c r="K403" s="17">
        <v>109.48333333333333</v>
      </c>
      <c r="L403" s="16">
        <v>19749.079977656675</v>
      </c>
      <c r="M403" s="63">
        <v>42680</v>
      </c>
      <c r="N403" s="24">
        <v>2</v>
      </c>
      <c r="O403" s="65">
        <v>21340</v>
      </c>
    </row>
    <row r="404" spans="1:15">
      <c r="M404" s="64">
        <v>14329830</v>
      </c>
      <c r="O404" s="66">
        <v>8548320</v>
      </c>
    </row>
  </sheetData>
  <mergeCells count="10">
    <mergeCell ref="A4:A5"/>
    <mergeCell ref="B4:B5"/>
    <mergeCell ref="C4:D4"/>
    <mergeCell ref="E4:F4"/>
    <mergeCell ref="G4:H4"/>
    <mergeCell ref="I4:J4"/>
    <mergeCell ref="K4:L4"/>
    <mergeCell ref="M4:M5"/>
    <mergeCell ref="N4:N5"/>
    <mergeCell ref="O4:O5"/>
  </mergeCells>
  <phoneticPr fontId="1" type="noConversion"/>
  <pageMargins left="0.6692913385826772" right="0.27559055118110237" top="0.9055118110236221" bottom="0.47244094488188981" header="0.51181102362204722" footer="0"/>
  <pageSetup paperSize="9" scale="70" orientation="landscape" horizontalDpi="4294967293" verticalDpi="4294967293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O22" sqref="O22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2.6640625" style="3" bestFit="1" customWidth="1"/>
    <col min="10" max="10" width="13.44140625" style="3" bestFit="1" customWidth="1"/>
    <col min="11" max="11" width="11.6640625" style="3" bestFit="1" customWidth="1"/>
    <col min="12" max="12" width="38.109375" style="3" customWidth="1"/>
    <col min="13" max="16384" width="8.88671875" style="2"/>
  </cols>
  <sheetData>
    <row r="1" spans="1:13" s="1" customFormat="1" ht="39.75" thickBot="1">
      <c r="A1" s="46" t="s">
        <v>796</v>
      </c>
      <c r="B1" s="47" t="s">
        <v>797</v>
      </c>
      <c r="C1" s="47" t="s">
        <v>798</v>
      </c>
      <c r="D1" s="47" t="s">
        <v>799</v>
      </c>
      <c r="E1" s="47" t="s">
        <v>800</v>
      </c>
      <c r="F1" s="48" t="s">
        <v>801</v>
      </c>
      <c r="G1" s="48" t="s">
        <v>802</v>
      </c>
      <c r="H1" s="49" t="s">
        <v>812</v>
      </c>
      <c r="I1" s="48" t="s">
        <v>823</v>
      </c>
      <c r="J1" s="50" t="s">
        <v>813</v>
      </c>
      <c r="K1" s="48" t="s">
        <v>803</v>
      </c>
      <c r="L1" s="51" t="s">
        <v>814</v>
      </c>
    </row>
    <row r="2" spans="1:13" ht="20.25" thickBot="1">
      <c r="A2" s="114" t="s">
        <v>835</v>
      </c>
      <c r="B2" s="75" t="s">
        <v>836</v>
      </c>
      <c r="C2" s="29" t="s">
        <v>865</v>
      </c>
      <c r="D2" s="116">
        <v>8930</v>
      </c>
      <c r="E2" s="118">
        <f>D2/2</f>
        <v>4465</v>
      </c>
      <c r="F2" s="76"/>
      <c r="G2" s="76"/>
      <c r="H2" s="77">
        <v>1</v>
      </c>
      <c r="I2" s="78">
        <f>ROUND(D2-I3,-1)</f>
        <v>5060</v>
      </c>
      <c r="J2" s="76"/>
      <c r="K2" s="70">
        <v>200000</v>
      </c>
      <c r="L2" s="59"/>
      <c r="M2" s="58"/>
    </row>
    <row r="3" spans="1:13" ht="25.5" customHeight="1" thickBot="1">
      <c r="A3" s="115"/>
      <c r="B3" s="62" t="s">
        <v>837</v>
      </c>
      <c r="C3" s="30" t="s">
        <v>866</v>
      </c>
      <c r="D3" s="117"/>
      <c r="E3" s="119"/>
      <c r="F3" s="31">
        <v>26</v>
      </c>
      <c r="G3" s="31"/>
      <c r="H3" s="32">
        <f>F3/30</f>
        <v>0.8666666666666667</v>
      </c>
      <c r="I3" s="33">
        <f>ROUND(E2*H3,-1)</f>
        <v>3870</v>
      </c>
      <c r="J3" s="31"/>
      <c r="K3" s="70">
        <v>200000</v>
      </c>
      <c r="L3" s="79" t="s">
        <v>849</v>
      </c>
    </row>
    <row r="4" spans="1:13" ht="20.25" thickBot="1">
      <c r="A4" s="114" t="s">
        <v>838</v>
      </c>
      <c r="B4" s="75" t="s">
        <v>836</v>
      </c>
      <c r="C4" s="29" t="s">
        <v>867</v>
      </c>
      <c r="D4" s="116">
        <v>47660</v>
      </c>
      <c r="E4" s="118">
        <f>D4/2</f>
        <v>23830</v>
      </c>
      <c r="F4" s="76"/>
      <c r="G4" s="76"/>
      <c r="H4" s="77">
        <v>1</v>
      </c>
      <c r="I4" s="78">
        <f>ROUND(D4-I5,-1)</f>
        <v>41310</v>
      </c>
      <c r="J4" s="76"/>
      <c r="K4" s="70">
        <v>200000</v>
      </c>
      <c r="L4" s="59"/>
    </row>
    <row r="5" spans="1:13" ht="20.25" thickBot="1">
      <c r="A5" s="115"/>
      <c r="B5" s="62" t="s">
        <v>837</v>
      </c>
      <c r="C5" s="30" t="s">
        <v>868</v>
      </c>
      <c r="D5" s="117"/>
      <c r="E5" s="119"/>
      <c r="F5" s="31">
        <v>8</v>
      </c>
      <c r="G5" s="31"/>
      <c r="H5" s="32">
        <f>F5/30</f>
        <v>0.26666666666666666</v>
      </c>
      <c r="I5" s="33">
        <f>ROUND(E4*H5,-1)</f>
        <v>6350</v>
      </c>
      <c r="J5" s="31"/>
      <c r="K5" s="70">
        <v>200000</v>
      </c>
      <c r="L5" s="79" t="s">
        <v>849</v>
      </c>
    </row>
    <row r="6" spans="1:13" ht="20.25" thickBot="1">
      <c r="A6" s="114" t="s">
        <v>839</v>
      </c>
      <c r="B6" s="75" t="s">
        <v>836</v>
      </c>
      <c r="C6" s="29" t="s">
        <v>869</v>
      </c>
      <c r="D6" s="116">
        <v>24980</v>
      </c>
      <c r="E6" s="118">
        <f>D6/2</f>
        <v>12490</v>
      </c>
      <c r="F6" s="76"/>
      <c r="G6" s="76"/>
      <c r="H6" s="77">
        <v>1</v>
      </c>
      <c r="I6" s="78">
        <f>ROUND(D6-I7,-1)</f>
        <v>12490</v>
      </c>
      <c r="J6" s="76"/>
      <c r="K6" s="70">
        <v>200000</v>
      </c>
      <c r="L6" s="59"/>
    </row>
    <row r="7" spans="1:13" ht="20.25" thickBot="1">
      <c r="A7" s="115"/>
      <c r="B7" s="62" t="s">
        <v>837</v>
      </c>
      <c r="C7" s="30" t="s">
        <v>870</v>
      </c>
      <c r="D7" s="117"/>
      <c r="E7" s="119"/>
      <c r="F7" s="31">
        <v>30</v>
      </c>
      <c r="G7" s="31"/>
      <c r="H7" s="32">
        <f>F7/30</f>
        <v>1</v>
      </c>
      <c r="I7" s="33">
        <f>ROUND(E6*H7,-1)</f>
        <v>12490</v>
      </c>
      <c r="J7" s="31"/>
      <c r="K7" s="70">
        <v>200000</v>
      </c>
      <c r="L7" s="79" t="s">
        <v>849</v>
      </c>
    </row>
    <row r="8" spans="1:13" ht="20.25" thickBot="1">
      <c r="A8" s="114" t="s">
        <v>840</v>
      </c>
      <c r="B8" s="75" t="s">
        <v>836</v>
      </c>
      <c r="C8" s="29" t="s">
        <v>871</v>
      </c>
      <c r="D8" s="116">
        <v>25240</v>
      </c>
      <c r="E8" s="118">
        <f>D8/2</f>
        <v>12620</v>
      </c>
      <c r="F8" s="76"/>
      <c r="G8" s="76"/>
      <c r="H8" s="77">
        <v>1</v>
      </c>
      <c r="I8" s="78">
        <f>ROUND(D8-I9,-1)</f>
        <v>15560</v>
      </c>
      <c r="J8" s="76"/>
      <c r="K8" s="70">
        <v>200000</v>
      </c>
      <c r="L8" s="59"/>
    </row>
    <row r="9" spans="1:13" ht="20.25" thickBot="1">
      <c r="A9" s="115"/>
      <c r="B9" s="62" t="s">
        <v>837</v>
      </c>
      <c r="C9" s="30" t="s">
        <v>866</v>
      </c>
      <c r="D9" s="117"/>
      <c r="E9" s="119"/>
      <c r="F9" s="31">
        <v>23</v>
      </c>
      <c r="G9" s="31"/>
      <c r="H9" s="32">
        <f>F9/30</f>
        <v>0.76666666666666672</v>
      </c>
      <c r="I9" s="33">
        <f>ROUND(E8*H9,-1)</f>
        <v>9680</v>
      </c>
      <c r="J9" s="31"/>
      <c r="K9" s="70">
        <v>200000</v>
      </c>
      <c r="L9" s="79" t="s">
        <v>849</v>
      </c>
    </row>
    <row r="10" spans="1:13" ht="20.25" thickBot="1">
      <c r="A10" s="114" t="s">
        <v>841</v>
      </c>
      <c r="B10" s="75" t="s">
        <v>836</v>
      </c>
      <c r="C10" s="29" t="s">
        <v>872</v>
      </c>
      <c r="D10" s="116">
        <v>16150</v>
      </c>
      <c r="E10" s="118">
        <f>D10/2</f>
        <v>8075</v>
      </c>
      <c r="F10" s="76"/>
      <c r="G10" s="76"/>
      <c r="H10" s="77">
        <v>1</v>
      </c>
      <c r="I10" s="78">
        <f>ROUND(D10-I11,-1)</f>
        <v>8880</v>
      </c>
      <c r="J10" s="76"/>
      <c r="K10" s="70">
        <v>200000</v>
      </c>
      <c r="L10" s="79"/>
    </row>
    <row r="11" spans="1:13" ht="20.25" thickBot="1">
      <c r="A11" s="115"/>
      <c r="B11" s="62" t="s">
        <v>837</v>
      </c>
      <c r="C11" s="30" t="s">
        <v>873</v>
      </c>
      <c r="D11" s="117"/>
      <c r="E11" s="119"/>
      <c r="F11" s="31">
        <v>27</v>
      </c>
      <c r="G11" s="31"/>
      <c r="H11" s="32">
        <f>F11/30</f>
        <v>0.9</v>
      </c>
      <c r="I11" s="33">
        <f>ROUND(E10*H11,-1)</f>
        <v>7270</v>
      </c>
      <c r="J11" s="31"/>
      <c r="K11" s="70">
        <v>200000</v>
      </c>
      <c r="L11" s="79" t="s">
        <v>849</v>
      </c>
    </row>
    <row r="12" spans="1:13" ht="20.25" thickBot="1">
      <c r="A12" s="114" t="s">
        <v>842</v>
      </c>
      <c r="B12" s="75" t="s">
        <v>836</v>
      </c>
      <c r="C12" s="29" t="s">
        <v>874</v>
      </c>
      <c r="D12" s="116">
        <v>29140</v>
      </c>
      <c r="E12" s="118">
        <f>D12/2</f>
        <v>14570</v>
      </c>
      <c r="F12" s="76"/>
      <c r="G12" s="76"/>
      <c r="H12" s="77">
        <v>1</v>
      </c>
      <c r="I12" s="78">
        <f>ROUND(D12-I13,-1)</f>
        <v>20400</v>
      </c>
      <c r="J12" s="76"/>
      <c r="K12" s="70">
        <v>200000</v>
      </c>
      <c r="L12" s="79"/>
    </row>
    <row r="13" spans="1:13" ht="20.25" thickBot="1">
      <c r="A13" s="115"/>
      <c r="B13" s="62" t="s">
        <v>837</v>
      </c>
      <c r="C13" s="30" t="s">
        <v>875</v>
      </c>
      <c r="D13" s="117"/>
      <c r="E13" s="119"/>
      <c r="F13" s="31">
        <v>18</v>
      </c>
      <c r="G13" s="31"/>
      <c r="H13" s="32">
        <f>F13/30</f>
        <v>0.6</v>
      </c>
      <c r="I13" s="33">
        <f>ROUND(E12*H13,-1)</f>
        <v>8740</v>
      </c>
      <c r="J13" s="31"/>
      <c r="K13" s="70">
        <v>200000</v>
      </c>
      <c r="L13" s="79" t="s">
        <v>849</v>
      </c>
    </row>
    <row r="14" spans="1:13" ht="20.25" thickBot="1">
      <c r="A14" s="114" t="s">
        <v>843</v>
      </c>
      <c r="B14" s="75" t="s">
        <v>836</v>
      </c>
      <c r="C14" s="29" t="s">
        <v>876</v>
      </c>
      <c r="D14" s="116">
        <v>32850</v>
      </c>
      <c r="E14" s="118">
        <f>D14/2</f>
        <v>16425</v>
      </c>
      <c r="F14" s="76"/>
      <c r="G14" s="76"/>
      <c r="H14" s="77">
        <v>1</v>
      </c>
      <c r="I14" s="78">
        <f>ROUND(D14-I15,-1)</f>
        <v>24090</v>
      </c>
      <c r="J14" s="76"/>
      <c r="K14" s="70">
        <v>200000</v>
      </c>
      <c r="L14" s="79"/>
    </row>
    <row r="15" spans="1:13" ht="20.25" thickBot="1">
      <c r="A15" s="115"/>
      <c r="B15" s="62" t="s">
        <v>837</v>
      </c>
      <c r="C15" s="30" t="s">
        <v>877</v>
      </c>
      <c r="D15" s="117"/>
      <c r="E15" s="119"/>
      <c r="F15" s="31">
        <v>16</v>
      </c>
      <c r="G15" s="31"/>
      <c r="H15" s="32">
        <f>F15/30</f>
        <v>0.53333333333333333</v>
      </c>
      <c r="I15" s="33">
        <f>ROUND(E14*H15,-1)</f>
        <v>8760</v>
      </c>
      <c r="J15" s="31"/>
      <c r="K15" s="70">
        <v>200000</v>
      </c>
      <c r="L15" s="79" t="s">
        <v>849</v>
      </c>
    </row>
    <row r="16" spans="1:13" ht="20.25" thickBot="1">
      <c r="A16" s="114" t="s">
        <v>844</v>
      </c>
      <c r="B16" s="75" t="s">
        <v>836</v>
      </c>
      <c r="C16" s="29" t="s">
        <v>878</v>
      </c>
      <c r="D16" s="116">
        <v>53830</v>
      </c>
      <c r="E16" s="118">
        <f>D16/2</f>
        <v>26915</v>
      </c>
      <c r="F16" s="76"/>
      <c r="G16" s="76"/>
      <c r="H16" s="77">
        <v>1</v>
      </c>
      <c r="I16" s="78">
        <f>ROUND(D16-I17,-1)</f>
        <v>30500</v>
      </c>
      <c r="J16" s="76"/>
      <c r="K16" s="70">
        <v>200000</v>
      </c>
      <c r="L16" s="79"/>
    </row>
    <row r="17" spans="1:12" ht="20.25" thickBot="1">
      <c r="A17" s="115"/>
      <c r="B17" s="62" t="s">
        <v>837</v>
      </c>
      <c r="C17" s="30" t="s">
        <v>879</v>
      </c>
      <c r="D17" s="117"/>
      <c r="E17" s="119"/>
      <c r="F17" s="31">
        <v>26</v>
      </c>
      <c r="G17" s="31"/>
      <c r="H17" s="32">
        <f>F17/30</f>
        <v>0.8666666666666667</v>
      </c>
      <c r="I17" s="33">
        <f>ROUND(E16*H17,-1)</f>
        <v>23330</v>
      </c>
      <c r="J17" s="31"/>
      <c r="K17" s="70">
        <v>200000</v>
      </c>
      <c r="L17" s="79" t="s">
        <v>849</v>
      </c>
    </row>
    <row r="18" spans="1:12" ht="20.25" thickBot="1">
      <c r="A18" s="114" t="s">
        <v>845</v>
      </c>
      <c r="B18" s="75" t="s">
        <v>836</v>
      </c>
      <c r="C18" s="29" t="s">
        <v>880</v>
      </c>
      <c r="D18" s="116">
        <v>23500</v>
      </c>
      <c r="E18" s="118">
        <f>D18/2</f>
        <v>11750</v>
      </c>
      <c r="F18" s="76"/>
      <c r="G18" s="76"/>
      <c r="H18" s="77">
        <v>1</v>
      </c>
      <c r="I18" s="78">
        <f>ROUND(D18-I19,-1)</f>
        <v>12530</v>
      </c>
      <c r="J18" s="76"/>
      <c r="K18" s="70">
        <v>200000</v>
      </c>
      <c r="L18" s="79"/>
    </row>
    <row r="19" spans="1:12" ht="20.25" thickBot="1">
      <c r="A19" s="115"/>
      <c r="B19" s="62" t="s">
        <v>837</v>
      </c>
      <c r="C19" s="30" t="s">
        <v>881</v>
      </c>
      <c r="D19" s="117"/>
      <c r="E19" s="119"/>
      <c r="F19" s="31">
        <v>28</v>
      </c>
      <c r="G19" s="31"/>
      <c r="H19" s="32">
        <f>F19/30</f>
        <v>0.93333333333333335</v>
      </c>
      <c r="I19" s="33">
        <f>ROUND(E18*H19,-1)</f>
        <v>10970</v>
      </c>
      <c r="J19" s="31"/>
      <c r="K19" s="70">
        <v>200000</v>
      </c>
      <c r="L19" s="79" t="s">
        <v>849</v>
      </c>
    </row>
    <row r="20" spans="1:12" ht="20.25" thickBot="1">
      <c r="A20" s="114" t="s">
        <v>846</v>
      </c>
      <c r="B20" s="75" t="s">
        <v>836</v>
      </c>
      <c r="C20" s="29" t="s">
        <v>882</v>
      </c>
      <c r="D20" s="116">
        <v>25090</v>
      </c>
      <c r="E20" s="118">
        <f>D20/2</f>
        <v>12545</v>
      </c>
      <c r="F20" s="76"/>
      <c r="G20" s="76"/>
      <c r="H20" s="77">
        <v>1</v>
      </c>
      <c r="I20" s="78">
        <f>ROUND(D20-I21,-1)</f>
        <v>15890</v>
      </c>
      <c r="J20" s="76"/>
      <c r="K20" s="70">
        <v>200000</v>
      </c>
      <c r="L20" s="79"/>
    </row>
    <row r="21" spans="1:12" ht="20.25" thickBot="1">
      <c r="A21" s="115"/>
      <c r="B21" s="62" t="s">
        <v>837</v>
      </c>
      <c r="C21" s="30" t="s">
        <v>883</v>
      </c>
      <c r="D21" s="117"/>
      <c r="E21" s="119"/>
      <c r="F21" s="31">
        <v>22</v>
      </c>
      <c r="G21" s="31"/>
      <c r="H21" s="32">
        <f>F21/30</f>
        <v>0.73333333333333328</v>
      </c>
      <c r="I21" s="33">
        <f>ROUND(E20*H21,-1)</f>
        <v>9200</v>
      </c>
      <c r="J21" s="31"/>
      <c r="K21" s="70">
        <v>200000</v>
      </c>
      <c r="L21" s="79" t="s">
        <v>849</v>
      </c>
    </row>
    <row r="22" spans="1:12" ht="20.25" thickBot="1">
      <c r="A22" s="120" t="s">
        <v>847</v>
      </c>
      <c r="B22" s="60" t="s">
        <v>848</v>
      </c>
      <c r="C22" s="29" t="s">
        <v>884</v>
      </c>
      <c r="D22" s="123">
        <v>25510</v>
      </c>
      <c r="E22" s="123">
        <f>D22/2</f>
        <v>12755</v>
      </c>
      <c r="F22" s="80"/>
      <c r="G22" s="80">
        <v>22</v>
      </c>
      <c r="H22" s="81">
        <f>(31-G22)/30</f>
        <v>0.3</v>
      </c>
      <c r="I22" s="82">
        <f>ROUND(E22*H22,-1)</f>
        <v>3830</v>
      </c>
      <c r="J22" s="80"/>
      <c r="K22" s="92">
        <v>200000</v>
      </c>
      <c r="L22" s="79"/>
    </row>
    <row r="23" spans="1:12" ht="20.25" thickBot="1">
      <c r="A23" s="121"/>
      <c r="B23" s="69" t="s">
        <v>836</v>
      </c>
      <c r="C23" s="30" t="s">
        <v>885</v>
      </c>
      <c r="D23" s="118"/>
      <c r="E23" s="118"/>
      <c r="F23" s="71"/>
      <c r="G23" s="71"/>
      <c r="H23" s="72">
        <v>1</v>
      </c>
      <c r="I23" s="73">
        <f>ROUND(D22-I22-I24,-1)</f>
        <v>16150</v>
      </c>
      <c r="J23" s="71"/>
      <c r="K23" s="83">
        <v>200000</v>
      </c>
      <c r="L23" s="79"/>
    </row>
    <row r="24" spans="1:12" ht="20.25" thickBot="1">
      <c r="A24" s="122"/>
      <c r="B24" s="84" t="s">
        <v>837</v>
      </c>
      <c r="C24" s="74" t="s">
        <v>886</v>
      </c>
      <c r="D24" s="119"/>
      <c r="E24" s="119"/>
      <c r="F24" s="85">
        <v>13</v>
      </c>
      <c r="G24" s="85"/>
      <c r="H24" s="86">
        <f>F24/30</f>
        <v>0.43333333333333335</v>
      </c>
      <c r="I24" s="87">
        <f>ROUND(E22*H24,-1)</f>
        <v>5530</v>
      </c>
      <c r="J24" s="85"/>
      <c r="K24" s="93">
        <v>200000</v>
      </c>
      <c r="L24" s="94" t="s">
        <v>849</v>
      </c>
    </row>
  </sheetData>
  <mergeCells count="33">
    <mergeCell ref="A22:A24"/>
    <mergeCell ref="D22:D24"/>
    <mergeCell ref="E22:E24"/>
    <mergeCell ref="A18:A19"/>
    <mergeCell ref="D18:D19"/>
    <mergeCell ref="E18:E19"/>
    <mergeCell ref="A20:A21"/>
    <mergeCell ref="D20:D21"/>
    <mergeCell ref="E20:E21"/>
    <mergeCell ref="A16:A17"/>
    <mergeCell ref="D16:D17"/>
    <mergeCell ref="E16:E17"/>
    <mergeCell ref="A10:A11"/>
    <mergeCell ref="D10:D11"/>
    <mergeCell ref="E10:E11"/>
    <mergeCell ref="A12:A13"/>
    <mergeCell ref="D12:D13"/>
    <mergeCell ref="E12:E13"/>
    <mergeCell ref="A14:A15"/>
    <mergeCell ref="D14:D15"/>
    <mergeCell ref="E14:E15"/>
    <mergeCell ref="A2:A3"/>
    <mergeCell ref="D2:D3"/>
    <mergeCell ref="E2:E3"/>
    <mergeCell ref="A4:A5"/>
    <mergeCell ref="D4:D5"/>
    <mergeCell ref="E4:E5"/>
    <mergeCell ref="A6:A7"/>
    <mergeCell ref="D6:D7"/>
    <mergeCell ref="E6:E7"/>
    <mergeCell ref="A8:A9"/>
    <mergeCell ref="D8:D9"/>
    <mergeCell ref="E8:E9"/>
  </mergeCells>
  <phoneticPr fontId="1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K34" sqref="K34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5.21875" customWidth="1"/>
    <col min="8" max="8" width="8.6640625" bestFit="1" customWidth="1"/>
    <col min="9" max="9" width="8.6640625" customWidth="1"/>
    <col min="10" max="10" width="15.88671875" style="34" customWidth="1"/>
    <col min="12" max="12" width="8.5546875" customWidth="1"/>
    <col min="14" max="14" width="3" customWidth="1"/>
  </cols>
  <sheetData>
    <row r="1" spans="1:16" ht="28.5">
      <c r="A1" s="52" t="s">
        <v>824</v>
      </c>
      <c r="B1" s="53" t="s">
        <v>825</v>
      </c>
      <c r="C1" s="53" t="s">
        <v>826</v>
      </c>
      <c r="D1" s="54" t="s">
        <v>827</v>
      </c>
      <c r="E1" s="53" t="s">
        <v>828</v>
      </c>
      <c r="F1" s="55" t="s">
        <v>829</v>
      </c>
      <c r="G1" s="53" t="s">
        <v>830</v>
      </c>
      <c r="H1" s="53" t="s">
        <v>850</v>
      </c>
      <c r="I1" s="53" t="s">
        <v>851</v>
      </c>
      <c r="J1" s="55" t="s">
        <v>831</v>
      </c>
      <c r="K1" s="53" t="s">
        <v>832</v>
      </c>
      <c r="L1" s="53" t="s">
        <v>833</v>
      </c>
      <c r="M1" s="53" t="s">
        <v>834</v>
      </c>
    </row>
    <row r="2" spans="1:16">
      <c r="A2" s="88" t="s">
        <v>855</v>
      </c>
      <c r="B2" s="56"/>
      <c r="C2" s="56"/>
      <c r="D2" s="56"/>
      <c r="E2" s="56"/>
      <c r="F2" s="56"/>
      <c r="G2" s="57">
        <v>200000</v>
      </c>
      <c r="H2" s="95">
        <v>810</v>
      </c>
      <c r="I2" s="96">
        <v>3870</v>
      </c>
      <c r="J2" s="61">
        <f>G2-H2-I2</f>
        <v>195320</v>
      </c>
      <c r="K2" s="89"/>
      <c r="L2" s="90"/>
      <c r="M2" s="88"/>
      <c r="O2" s="89" t="s">
        <v>852</v>
      </c>
      <c r="P2" s="89">
        <v>613</v>
      </c>
    </row>
    <row r="3" spans="1:16">
      <c r="A3" s="88" t="s">
        <v>856</v>
      </c>
      <c r="B3" s="56"/>
      <c r="C3" s="56"/>
      <c r="D3" s="56"/>
      <c r="E3" s="56"/>
      <c r="F3" s="56"/>
      <c r="G3" s="57">
        <v>200000</v>
      </c>
      <c r="H3" s="95">
        <v>2880</v>
      </c>
      <c r="I3" s="96">
        <v>6350</v>
      </c>
      <c r="J3" s="61">
        <f>G3-H3-I3</f>
        <v>190770</v>
      </c>
      <c r="K3" s="89"/>
      <c r="L3" s="90"/>
      <c r="M3" s="88"/>
      <c r="O3" s="89" t="s">
        <v>852</v>
      </c>
      <c r="P3" s="89">
        <v>907</v>
      </c>
    </row>
    <row r="4" spans="1:16">
      <c r="A4" s="88" t="s">
        <v>857</v>
      </c>
      <c r="B4" s="56"/>
      <c r="C4" s="56"/>
      <c r="D4" s="56"/>
      <c r="E4" s="56"/>
      <c r="F4" s="56"/>
      <c r="G4" s="57">
        <v>200000</v>
      </c>
      <c r="H4" s="95">
        <v>2140</v>
      </c>
      <c r="I4" s="96">
        <v>12490</v>
      </c>
      <c r="J4" s="61">
        <f t="shared" ref="J4:J12" si="0">G4-H4-I4</f>
        <v>185370</v>
      </c>
      <c r="K4" s="89"/>
      <c r="L4" s="90"/>
      <c r="M4" s="88"/>
      <c r="O4" s="89" t="s">
        <v>852</v>
      </c>
      <c r="P4" s="89">
        <v>1009</v>
      </c>
    </row>
    <row r="5" spans="1:16">
      <c r="A5" s="88" t="s">
        <v>855</v>
      </c>
      <c r="B5" s="56"/>
      <c r="C5" s="56"/>
      <c r="D5" s="56"/>
      <c r="E5" s="56"/>
      <c r="F5" s="56"/>
      <c r="G5" s="57">
        <v>200000</v>
      </c>
      <c r="H5" s="95">
        <v>2210</v>
      </c>
      <c r="I5" s="96">
        <v>9680</v>
      </c>
      <c r="J5" s="61">
        <f t="shared" si="0"/>
        <v>188110</v>
      </c>
      <c r="K5" s="89"/>
      <c r="L5" s="90"/>
      <c r="M5" s="89"/>
      <c r="O5" s="89" t="s">
        <v>852</v>
      </c>
      <c r="P5" s="89">
        <v>1116</v>
      </c>
    </row>
    <row r="6" spans="1:16">
      <c r="A6" s="88" t="s">
        <v>858</v>
      </c>
      <c r="B6" s="56"/>
      <c r="C6" s="56"/>
      <c r="D6" s="56"/>
      <c r="E6" s="56"/>
      <c r="F6" s="56"/>
      <c r="G6" s="57">
        <v>200000</v>
      </c>
      <c r="H6" s="95">
        <v>60</v>
      </c>
      <c r="I6" s="96">
        <v>7270</v>
      </c>
      <c r="J6" s="61">
        <f t="shared" si="0"/>
        <v>192670</v>
      </c>
      <c r="K6" s="89"/>
      <c r="L6" s="90"/>
      <c r="M6" s="89"/>
      <c r="O6" s="89" t="s">
        <v>852</v>
      </c>
      <c r="P6" s="89">
        <v>1206</v>
      </c>
    </row>
    <row r="7" spans="1:16">
      <c r="A7" s="88" t="s">
        <v>859</v>
      </c>
      <c r="B7" s="56"/>
      <c r="C7" s="56"/>
      <c r="D7" s="56"/>
      <c r="E7" s="56"/>
      <c r="F7" s="56"/>
      <c r="G7" s="57">
        <v>200000</v>
      </c>
      <c r="H7" s="95">
        <v>2120</v>
      </c>
      <c r="I7" s="96">
        <v>8740</v>
      </c>
      <c r="J7" s="61">
        <f t="shared" si="0"/>
        <v>189140</v>
      </c>
      <c r="K7" s="89"/>
      <c r="L7" s="90"/>
      <c r="M7" s="89"/>
      <c r="O7" s="89" t="s">
        <v>852</v>
      </c>
      <c r="P7" s="89">
        <v>1308</v>
      </c>
    </row>
    <row r="8" spans="1:16">
      <c r="A8" s="97" t="s">
        <v>860</v>
      </c>
      <c r="B8" s="56"/>
      <c r="C8" s="56"/>
      <c r="D8" s="56"/>
      <c r="E8" s="56"/>
      <c r="F8" s="56"/>
      <c r="G8" s="57">
        <v>200000</v>
      </c>
      <c r="H8" s="95">
        <v>220</v>
      </c>
      <c r="I8" s="98">
        <v>8760</v>
      </c>
      <c r="J8" s="61">
        <f t="shared" si="0"/>
        <v>191020</v>
      </c>
      <c r="K8" s="99"/>
      <c r="L8" s="100"/>
      <c r="M8" s="99"/>
      <c r="O8" s="89" t="s">
        <v>852</v>
      </c>
      <c r="P8" s="89">
        <v>1309</v>
      </c>
    </row>
    <row r="9" spans="1:16">
      <c r="A9" s="97" t="s">
        <v>861</v>
      </c>
      <c r="B9" s="56"/>
      <c r="C9" s="56"/>
      <c r="D9" s="56"/>
      <c r="E9" s="56"/>
      <c r="F9" s="56"/>
      <c r="G9" s="57">
        <v>200000</v>
      </c>
      <c r="H9" s="95">
        <v>6840</v>
      </c>
      <c r="I9" s="98">
        <v>23330</v>
      </c>
      <c r="J9" s="61">
        <f t="shared" si="0"/>
        <v>169830</v>
      </c>
      <c r="K9" s="99"/>
      <c r="L9" s="100"/>
      <c r="M9" s="99"/>
      <c r="O9" s="89" t="s">
        <v>852</v>
      </c>
      <c r="P9" s="89">
        <v>1310</v>
      </c>
    </row>
    <row r="10" spans="1:16">
      <c r="A10" s="97" t="s">
        <v>862</v>
      </c>
      <c r="B10" s="56"/>
      <c r="C10" s="56"/>
      <c r="D10" s="56"/>
      <c r="E10" s="56"/>
      <c r="F10" s="56"/>
      <c r="G10" s="57">
        <v>200000</v>
      </c>
      <c r="H10" s="95">
        <v>2750</v>
      </c>
      <c r="I10" s="98">
        <v>10970</v>
      </c>
      <c r="J10" s="61">
        <f t="shared" si="0"/>
        <v>186280</v>
      </c>
      <c r="K10" s="99"/>
      <c r="L10" s="100"/>
      <c r="M10" s="99"/>
      <c r="O10" s="89" t="s">
        <v>853</v>
      </c>
      <c r="P10" s="89">
        <v>516</v>
      </c>
    </row>
    <row r="11" spans="1:16">
      <c r="A11" s="97" t="s">
        <v>863</v>
      </c>
      <c r="B11" s="56"/>
      <c r="C11" s="56"/>
      <c r="D11" s="56"/>
      <c r="E11" s="56"/>
      <c r="F11" s="56"/>
      <c r="G11" s="57">
        <v>200000</v>
      </c>
      <c r="H11" s="95">
        <v>2360</v>
      </c>
      <c r="I11" s="98">
        <v>9200</v>
      </c>
      <c r="J11" s="61">
        <f t="shared" si="0"/>
        <v>188440</v>
      </c>
      <c r="K11" s="99"/>
      <c r="L11" s="100"/>
      <c r="M11" s="99"/>
      <c r="N11" s="68"/>
      <c r="O11" s="89" t="s">
        <v>854</v>
      </c>
      <c r="P11" s="89">
        <v>812</v>
      </c>
    </row>
    <row r="12" spans="1:16">
      <c r="A12" s="97" t="s">
        <v>864</v>
      </c>
      <c r="B12" s="56"/>
      <c r="C12" s="56"/>
      <c r="D12" s="56"/>
      <c r="E12" s="56"/>
      <c r="F12" s="56"/>
      <c r="G12" s="57">
        <v>200000</v>
      </c>
      <c r="H12" s="95">
        <v>3180</v>
      </c>
      <c r="I12" s="98">
        <v>5530</v>
      </c>
      <c r="J12" s="61">
        <f t="shared" si="0"/>
        <v>191290</v>
      </c>
      <c r="K12" s="99"/>
      <c r="L12" s="100"/>
      <c r="M12" s="99"/>
      <c r="N12" s="68"/>
      <c r="O12" s="89" t="s">
        <v>854</v>
      </c>
      <c r="P12" s="89">
        <v>913</v>
      </c>
    </row>
    <row r="13" spans="1:16">
      <c r="J13" s="68"/>
      <c r="K13" s="67"/>
      <c r="L13" s="34"/>
      <c r="N13" s="68"/>
      <c r="O13" s="68"/>
      <c r="P13" s="68"/>
    </row>
    <row r="14" spans="1:16">
      <c r="G14" s="101">
        <f>SUM(G2:G12)</f>
        <v>2200000</v>
      </c>
      <c r="J14" s="102">
        <f>SUM(J2:J12)</f>
        <v>2068240</v>
      </c>
      <c r="K14" s="67"/>
      <c r="L14" s="34"/>
      <c r="N14" s="68"/>
      <c r="O14" s="68"/>
      <c r="P14" s="68"/>
    </row>
    <row r="15" spans="1:16">
      <c r="A15" s="68"/>
      <c r="B15" s="68"/>
      <c r="C15" s="68"/>
      <c r="D15" s="68"/>
      <c r="E15" s="68"/>
      <c r="F15" s="68"/>
      <c r="G15" s="68"/>
      <c r="H15" s="68"/>
      <c r="I15" s="68"/>
      <c r="J15" s="91"/>
      <c r="K15" s="68"/>
      <c r="L15" s="68"/>
      <c r="M15" s="68"/>
      <c r="N15" s="68"/>
    </row>
    <row r="16" spans="1:16">
      <c r="A16" s="68"/>
      <c r="B16" s="68"/>
      <c r="C16" s="68"/>
      <c r="D16" s="68"/>
      <c r="E16" s="68"/>
      <c r="F16" s="68"/>
      <c r="G16" s="68"/>
      <c r="H16" s="68"/>
      <c r="I16" s="68"/>
      <c r="J16" s="91"/>
      <c r="K16" s="68"/>
      <c r="L16" s="68"/>
      <c r="M16" s="68"/>
      <c r="N16" s="68"/>
    </row>
    <row r="17" spans="1:14">
      <c r="A17" s="68"/>
      <c r="B17" s="68"/>
      <c r="C17" s="68"/>
      <c r="D17" s="68"/>
      <c r="E17" s="68"/>
      <c r="F17" s="68"/>
      <c r="G17" s="68"/>
      <c r="H17" s="68"/>
      <c r="I17" s="68"/>
      <c r="J17" s="91"/>
      <c r="K17" s="68"/>
      <c r="L17" s="68"/>
      <c r="M17" s="68"/>
      <c r="N17" s="68"/>
    </row>
    <row r="18" spans="1:14">
      <c r="A18" s="68"/>
      <c r="B18" s="68"/>
      <c r="C18" s="68"/>
      <c r="D18" s="68"/>
      <c r="E18" s="68"/>
      <c r="F18" s="68"/>
      <c r="G18" s="68"/>
      <c r="H18" s="68"/>
      <c r="I18" s="68"/>
      <c r="J18" s="91"/>
      <c r="K18" s="68"/>
      <c r="L18" s="68"/>
      <c r="M18" s="68"/>
      <c r="N18" s="68"/>
    </row>
    <row r="19" spans="1:14">
      <c r="A19" s="68"/>
      <c r="B19" s="68"/>
      <c r="C19" s="68"/>
      <c r="D19" s="68"/>
      <c r="E19" s="68"/>
      <c r="F19" s="68"/>
      <c r="G19" s="68"/>
      <c r="H19" s="68"/>
      <c r="I19" s="68"/>
      <c r="J19" s="91"/>
      <c r="K19" s="68"/>
      <c r="L19" s="68"/>
      <c r="M19" s="68"/>
      <c r="N19" s="68"/>
    </row>
    <row r="20" spans="1:14">
      <c r="A20" s="68"/>
      <c r="B20" s="68"/>
      <c r="C20" s="68"/>
      <c r="D20" s="68"/>
      <c r="E20" s="68"/>
      <c r="F20" s="68"/>
      <c r="G20" s="68"/>
      <c r="H20" s="68"/>
      <c r="I20" s="68"/>
      <c r="J20" s="91"/>
      <c r="K20" s="68"/>
      <c r="L20" s="68"/>
      <c r="M20" s="68"/>
      <c r="N20" s="68"/>
    </row>
    <row r="30" spans="1:14">
      <c r="J30" s="34" t="s">
        <v>820</v>
      </c>
    </row>
  </sheetData>
  <phoneticPr fontId="1" type="noConversion"/>
  <conditionalFormatting sqref="J4:J6">
    <cfRule type="expression" dxfId="77" priority="121">
      <formula>#REF!="중도퇴사"</formula>
    </cfRule>
    <cfRule type="expression" dxfId="76" priority="122">
      <formula>#REF!="미입사"</formula>
    </cfRule>
  </conditionalFormatting>
  <conditionalFormatting sqref="J4:J6">
    <cfRule type="expression" dxfId="75" priority="120">
      <formula>#REF!="중도입사"</formula>
    </cfRule>
  </conditionalFormatting>
  <conditionalFormatting sqref="J6">
    <cfRule type="expression" dxfId="74" priority="118">
      <formula>#REF!="중도퇴사"</formula>
    </cfRule>
    <cfRule type="expression" dxfId="73" priority="119">
      <formula>#REF!="미입사"</formula>
    </cfRule>
  </conditionalFormatting>
  <conditionalFormatting sqref="J6">
    <cfRule type="expression" dxfId="72" priority="117">
      <formula>#REF!="중도입사"</formula>
    </cfRule>
  </conditionalFormatting>
  <conditionalFormatting sqref="K4:K5">
    <cfRule type="expression" dxfId="71" priority="45">
      <formula>#REF!="중도입사"</formula>
    </cfRule>
  </conditionalFormatting>
  <conditionalFormatting sqref="K2:K3">
    <cfRule type="expression" dxfId="70" priority="84">
      <formula>#REF!="중도퇴사"</formula>
    </cfRule>
    <cfRule type="expression" dxfId="69" priority="85">
      <formula>#REF!="미입사"</formula>
    </cfRule>
  </conditionalFormatting>
  <conditionalFormatting sqref="K2:K3">
    <cfRule type="expression" dxfId="68" priority="83">
      <formula>#REF!="중도입사"</formula>
    </cfRule>
  </conditionalFormatting>
  <conditionalFormatting sqref="K4">
    <cfRule type="expression" dxfId="67" priority="81">
      <formula>#REF!="중도퇴사"</formula>
    </cfRule>
    <cfRule type="expression" dxfId="66" priority="82">
      <formula>#REF!="미입사"</formula>
    </cfRule>
  </conditionalFormatting>
  <conditionalFormatting sqref="K4">
    <cfRule type="expression" dxfId="65" priority="80">
      <formula>#REF!="중도입사"</formula>
    </cfRule>
  </conditionalFormatting>
  <conditionalFormatting sqref="K5">
    <cfRule type="expression" dxfId="64" priority="78">
      <formula>#REF!="중도퇴사"</formula>
    </cfRule>
    <cfRule type="expression" dxfId="63" priority="79">
      <formula>#REF!="미입사"</formula>
    </cfRule>
  </conditionalFormatting>
  <conditionalFormatting sqref="K5">
    <cfRule type="expression" dxfId="62" priority="77">
      <formula>#REF!="중도입사"</formula>
    </cfRule>
  </conditionalFormatting>
  <conditionalFormatting sqref="K4">
    <cfRule type="expression" dxfId="61" priority="75">
      <formula>#REF!="중도퇴사"</formula>
    </cfRule>
    <cfRule type="expression" dxfId="60" priority="76">
      <formula>#REF!="미입사"</formula>
    </cfRule>
  </conditionalFormatting>
  <conditionalFormatting sqref="K4">
    <cfRule type="expression" dxfId="59" priority="74">
      <formula>#REF!="중도입사"</formula>
    </cfRule>
  </conditionalFormatting>
  <conditionalFormatting sqref="K4">
    <cfRule type="expression" dxfId="58" priority="72">
      <formula>#REF!="중도퇴사"</formula>
    </cfRule>
    <cfRule type="expression" dxfId="57" priority="73">
      <formula>#REF!="미입사"</formula>
    </cfRule>
  </conditionalFormatting>
  <conditionalFormatting sqref="K4">
    <cfRule type="expression" dxfId="56" priority="71">
      <formula>#REF!="중도입사"</formula>
    </cfRule>
  </conditionalFormatting>
  <conditionalFormatting sqref="K6">
    <cfRule type="expression" dxfId="55" priority="69">
      <formula>#REF!="중도퇴사"</formula>
    </cfRule>
    <cfRule type="expression" dxfId="54" priority="70">
      <formula>#REF!="미입사"</formula>
    </cfRule>
  </conditionalFormatting>
  <conditionalFormatting sqref="K6">
    <cfRule type="expression" dxfId="53" priority="68">
      <formula>#REF!="중도입사"</formula>
    </cfRule>
  </conditionalFormatting>
  <conditionalFormatting sqref="K2:K3">
    <cfRule type="duplicateValues" dxfId="52" priority="67"/>
  </conditionalFormatting>
  <conditionalFormatting sqref="K2:K3">
    <cfRule type="duplicateValues" dxfId="51" priority="64"/>
    <cfRule type="duplicateValues" dxfId="50" priority="65"/>
    <cfRule type="duplicateValues" dxfId="49" priority="66"/>
  </conditionalFormatting>
  <conditionalFormatting sqref="K2:K3">
    <cfRule type="expression" dxfId="48" priority="62">
      <formula>#REF!="중도퇴사"</formula>
    </cfRule>
    <cfRule type="expression" dxfId="47" priority="63">
      <formula>#REF!="미입사"</formula>
    </cfRule>
  </conditionalFormatting>
  <conditionalFormatting sqref="K2:K3">
    <cfRule type="expression" dxfId="46" priority="61">
      <formula>#REF!="중도입사"</formula>
    </cfRule>
  </conditionalFormatting>
  <conditionalFormatting sqref="K6">
    <cfRule type="expression" dxfId="45" priority="59">
      <formula>#REF!="중도퇴사"</formula>
    </cfRule>
    <cfRule type="expression" dxfId="44" priority="60">
      <formula>#REF!="미입사"</formula>
    </cfRule>
  </conditionalFormatting>
  <conditionalFormatting sqref="K6">
    <cfRule type="expression" dxfId="43" priority="58">
      <formula>#REF!="중도입사"</formula>
    </cfRule>
  </conditionalFormatting>
  <conditionalFormatting sqref="K7 A7:A9">
    <cfRule type="expression" dxfId="42" priority="56">
      <formula>#REF!="중도퇴사"</formula>
    </cfRule>
    <cfRule type="expression" dxfId="41" priority="57">
      <formula>#REF!="미입사"</formula>
    </cfRule>
  </conditionalFormatting>
  <conditionalFormatting sqref="K7 A7:A9">
    <cfRule type="expression" dxfId="40" priority="55">
      <formula>#REF!="중도입사"</formula>
    </cfRule>
  </conditionalFormatting>
  <conditionalFormatting sqref="K8:K9">
    <cfRule type="expression" dxfId="39" priority="53">
      <formula>#REF!="중도퇴사"</formula>
    </cfRule>
    <cfRule type="expression" dxfId="38" priority="54">
      <formula>#REF!="미입사"</formula>
    </cfRule>
  </conditionalFormatting>
  <conditionalFormatting sqref="K8:K9">
    <cfRule type="expression" dxfId="37" priority="52">
      <formula>#REF!="중도입사"</formula>
    </cfRule>
  </conditionalFormatting>
  <conditionalFormatting sqref="K2:K3">
    <cfRule type="duplicateValues" dxfId="36" priority="51"/>
  </conditionalFormatting>
  <conditionalFormatting sqref="K2:K3">
    <cfRule type="duplicateValues" dxfId="35" priority="48"/>
    <cfRule type="duplicateValues" dxfId="34" priority="49"/>
    <cfRule type="duplicateValues" dxfId="33" priority="50"/>
  </conditionalFormatting>
  <conditionalFormatting sqref="K4:K5">
    <cfRule type="expression" dxfId="32" priority="46">
      <formula>#REF!="중도퇴사"</formula>
    </cfRule>
    <cfRule type="expression" dxfId="31" priority="47">
      <formula>#REF!="미입사"</formula>
    </cfRule>
  </conditionalFormatting>
  <conditionalFormatting sqref="L6">
    <cfRule type="expression" dxfId="30" priority="33">
      <formula>#REF!="중도퇴사"</formula>
    </cfRule>
    <cfRule type="expression" dxfId="29" priority="34">
      <formula>#REF!="미입사"</formula>
    </cfRule>
  </conditionalFormatting>
  <conditionalFormatting sqref="L6">
    <cfRule type="expression" dxfId="28" priority="32">
      <formula>#REF!="중도입사"</formula>
    </cfRule>
  </conditionalFormatting>
  <conditionalFormatting sqref="L4:L5">
    <cfRule type="expression" dxfId="27" priority="27">
      <formula>#REF!="중도퇴사"</formula>
    </cfRule>
    <cfRule type="expression" dxfId="26" priority="28">
      <formula>#REF!="미입사"</formula>
    </cfRule>
  </conditionalFormatting>
  <conditionalFormatting sqref="L4:L5">
    <cfRule type="expression" dxfId="25" priority="26">
      <formula>#REF!="중도입사"</formula>
    </cfRule>
  </conditionalFormatting>
  <conditionalFormatting sqref="A2:A3">
    <cfRule type="expression" dxfId="24" priority="24">
      <formula>$J2="중도퇴사"</formula>
    </cfRule>
    <cfRule type="expression" dxfId="23" priority="25">
      <formula>$J2="미입사"</formula>
    </cfRule>
  </conditionalFormatting>
  <conditionalFormatting sqref="A2:A3">
    <cfRule type="expression" dxfId="22" priority="23">
      <formula>$J2="중도입사"</formula>
    </cfRule>
  </conditionalFormatting>
  <conditionalFormatting sqref="A7">
    <cfRule type="expression" dxfId="21" priority="21">
      <formula>$J12="중도퇴사"</formula>
    </cfRule>
    <cfRule type="expression" dxfId="20" priority="22">
      <formula>$J12="미입사"</formula>
    </cfRule>
  </conditionalFormatting>
  <conditionalFormatting sqref="A7">
    <cfRule type="expression" dxfId="19" priority="20">
      <formula>$J12="중도입사"</formula>
    </cfRule>
  </conditionalFormatting>
  <conditionalFormatting sqref="A2:A3">
    <cfRule type="duplicateValues" dxfId="18" priority="19"/>
  </conditionalFormatting>
  <conditionalFormatting sqref="A2:A3">
    <cfRule type="duplicateValues" dxfId="17" priority="16"/>
    <cfRule type="duplicateValues" dxfId="16" priority="17"/>
    <cfRule type="duplicateValues" dxfId="15" priority="18"/>
  </conditionalFormatting>
  <conditionalFormatting sqref="L7">
    <cfRule type="expression" dxfId="14" priority="14">
      <formula>#REF!="중도퇴사"</formula>
    </cfRule>
    <cfRule type="expression" dxfId="13" priority="15">
      <formula>#REF!="미입사"</formula>
    </cfRule>
  </conditionalFormatting>
  <conditionalFormatting sqref="L7">
    <cfRule type="expression" dxfId="12" priority="13">
      <formula>#REF!="중도입사"</formula>
    </cfRule>
  </conditionalFormatting>
  <conditionalFormatting sqref="A4:A5">
    <cfRule type="expression" dxfId="11" priority="11">
      <formula>$J11="중도퇴사"</formula>
    </cfRule>
    <cfRule type="expression" dxfId="10" priority="12">
      <formula>$J11="미입사"</formula>
    </cfRule>
  </conditionalFormatting>
  <conditionalFormatting sqref="A4:A5">
    <cfRule type="expression" dxfId="9" priority="10">
      <formula>$J11="중도입사"</formula>
    </cfRule>
  </conditionalFormatting>
  <conditionalFormatting sqref="L4:L5">
    <cfRule type="expression" dxfId="8" priority="8">
      <formula>#REF!="중도퇴사"</formula>
    </cfRule>
    <cfRule type="expression" dxfId="7" priority="9">
      <formula>#REF!="미입사"</formula>
    </cfRule>
  </conditionalFormatting>
  <conditionalFormatting sqref="L4:L5">
    <cfRule type="expression" dxfId="6" priority="7">
      <formula>#REF!="중도입사"</formula>
    </cfRule>
  </conditionalFormatting>
  <conditionalFormatting sqref="A6">
    <cfRule type="expression" dxfId="5" priority="5">
      <formula>#REF!="중도퇴사"</formula>
    </cfRule>
    <cfRule type="expression" dxfId="4" priority="6">
      <formula>#REF!="미입사"</formula>
    </cfRule>
  </conditionalFormatting>
  <conditionalFormatting sqref="A6">
    <cfRule type="expression" dxfId="3" priority="4">
      <formula>#REF!="중도입사"</formula>
    </cfRule>
  </conditionalFormatting>
  <conditionalFormatting sqref="L6">
    <cfRule type="expression" dxfId="2" priority="2">
      <formula>#REF!="중도퇴사"</formula>
    </cfRule>
    <cfRule type="expression" dxfId="1" priority="3">
      <formula>#REF!="미입사"</formula>
    </cfRule>
  </conditionalFormatting>
  <conditionalFormatting sqref="L6">
    <cfRule type="expression" dxfId="0" priority="1">
      <formula>#REF!="중도입사"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2022-10-14T01:30:37Z</cp:lastPrinted>
  <dcterms:created xsi:type="dcterms:W3CDTF">2019-06-11T02:30:42Z</dcterms:created>
  <dcterms:modified xsi:type="dcterms:W3CDTF">2022-10-14T01:38:49Z</dcterms:modified>
</cp:coreProperties>
</file>