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9" r:id="rId1"/>
    <sheet name="입퇴사자 정산" sheetId="13" r:id="rId2"/>
    <sheet name="환급대상자" sheetId="12" r:id="rId3"/>
  </sheets>
  <calcPr calcId="124519"/>
</workbook>
</file>

<file path=xl/calcChain.xml><?xml version="1.0" encoding="utf-8"?>
<calcChain xmlns="http://schemas.openxmlformats.org/spreadsheetml/2006/main">
  <c r="H8" i="13"/>
  <c r="H6"/>
  <c r="E6"/>
  <c r="I8" s="1"/>
  <c r="H5"/>
  <c r="E4"/>
  <c r="I5" s="1"/>
  <c r="I4" s="1"/>
  <c r="H3"/>
  <c r="E2"/>
  <c r="I3" s="1"/>
  <c r="I2" s="1"/>
  <c r="G5" i="12"/>
  <c r="K3"/>
  <c r="K2"/>
  <c r="K5" s="1"/>
  <c r="J3" i="9"/>
  <c r="F3"/>
  <c r="D3"/>
  <c r="I6" i="13" l="1"/>
  <c r="I7" s="1"/>
  <c r="L3" i="9"/>
  <c r="H3" l="1"/>
</calcChain>
</file>

<file path=xl/sharedStrings.xml><?xml version="1.0" encoding="utf-8"?>
<sst xmlns="http://schemas.openxmlformats.org/spreadsheetml/2006/main" count="876" uniqueCount="855">
  <si>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</si>
  <si>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</si>
  <si>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</si>
  <si>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</si>
  <si>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</si>
  <si>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</si>
  <si>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</si>
  <si>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</si>
  <si>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</si>
  <si>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</si>
  <si>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</si>
  <si>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</si>
  <si>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</si>
  <si>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</si>
  <si>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</si>
  <si>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</si>
  <si>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</si>
  <si>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</si>
  <si>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</si>
  <si>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</si>
  <si>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</si>
  <si>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</si>
  <si>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</si>
  <si>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</si>
  <si>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</si>
  <si>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</si>
  <si>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</si>
  <si>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</si>
  <si>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</si>
  <si>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</si>
  <si>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</si>
  <si>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</si>
  <si>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</si>
  <si>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</si>
  <si>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</si>
  <si>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</si>
  <si>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</si>
  <si>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</si>
  <si>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</si>
  <si>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</si>
  <si>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</si>
  <si>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</si>
  <si>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</si>
  <si>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</si>
  <si>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</si>
  <si>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</si>
  <si>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</si>
  <si>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</si>
  <si>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</si>
  <si>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</si>
  <si>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</si>
  <si>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</si>
  <si>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</si>
  <si>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</si>
  <si>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</si>
  <si>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</si>
  <si>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</si>
  <si>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</si>
  <si>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</si>
  <si>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</si>
  <si>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</si>
  <si>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</si>
  <si>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</si>
  <si>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</si>
  <si>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</si>
  <si>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</si>
  <si>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</si>
  <si>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</si>
  <si>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</si>
  <si>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</si>
  <si>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</si>
  <si>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</si>
  <si>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</si>
  <si>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</si>
  <si>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</si>
  <si>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</si>
  <si>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</si>
  <si>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</si>
  <si>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</si>
  <si>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</si>
  <si>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</si>
  <si>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</si>
  <si>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</si>
  <si>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</si>
  <si>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</si>
  <si>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</si>
  <si>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</si>
  <si>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</si>
  <si>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</si>
  <si>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</si>
  <si>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</si>
  <si>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</si>
  <si>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</si>
  <si>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</si>
  <si>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</si>
  <si>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</si>
  <si>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</si>
  <si>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</si>
  <si>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</si>
  <si>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</si>
  <si>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</si>
  <si>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</si>
  <si>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</si>
  <si>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</si>
  <si>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</si>
  <si>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</si>
  <si>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</si>
  <si>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</si>
  <si>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</si>
  <si>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</si>
  <si>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</si>
  <si>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</si>
  <si>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</si>
  <si>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</si>
  <si>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</si>
  <si>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</si>
  <si>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</si>
  <si>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</si>
  <si>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</si>
  <si>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</si>
  <si>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</si>
  <si>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</si>
  <si>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</si>
  <si>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</si>
  <si>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</si>
  <si>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</si>
  <si>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</si>
  <si>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</si>
  <si>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</si>
  <si>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</si>
  <si>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</si>
  <si>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</si>
  <si>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</si>
  <si>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</si>
  <si>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</si>
  <si>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</si>
  <si>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</si>
  <si>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</si>
  <si>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</si>
  <si>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</si>
  <si>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</si>
  <si>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</si>
  <si>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</si>
  <si>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</si>
  <si>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</si>
  <si>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</si>
  <si>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</si>
  <si>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</si>
  <si>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</si>
  <si>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</si>
  <si>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</si>
  <si>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</si>
  <si>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</si>
  <si>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</si>
  <si>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</si>
  <si>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</si>
  <si>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</si>
  <si>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</si>
  <si>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</si>
  <si>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</si>
  <si>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</si>
  <si>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</si>
  <si>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</si>
  <si>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</si>
  <si>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</si>
  <si>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</si>
  <si>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</si>
  <si>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</si>
  <si>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</si>
  <si>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</si>
  <si>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</si>
  <si>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</si>
  <si>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</si>
  <si>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</si>
  <si>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</si>
  <si>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</si>
  <si>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</si>
  <si>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</si>
  <si>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</si>
  <si>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</si>
  <si>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</si>
  <si>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</si>
  <si>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</si>
  <si>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</si>
  <si>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</si>
  <si>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</si>
  <si>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</si>
  <si>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</si>
  <si>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</si>
  <si>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</si>
  <si>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</si>
  <si>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</si>
  <si>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</si>
  <si>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</si>
  <si>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</si>
  <si>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</si>
  <si>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</si>
  <si>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</si>
  <si>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</si>
  <si>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</si>
  <si>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</si>
  <si>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</si>
  <si>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</si>
  <si>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</si>
  <si>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</si>
  <si>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</si>
  <si>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</si>
  <si>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</si>
  <si>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</si>
  <si>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</si>
  <si>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</si>
  <si>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</si>
  <si>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</si>
  <si>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</si>
  <si>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</si>
  <si>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</si>
  <si>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</si>
  <si>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</si>
  <si>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</si>
  <si>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</si>
  <si>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</si>
  <si>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</si>
  <si>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</si>
  <si>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</si>
  <si>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</si>
  <si>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</si>
  <si>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</si>
  <si>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</si>
  <si>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</si>
  <si>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</si>
  <si>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</si>
  <si>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</si>
  <si>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</si>
  <si>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</si>
  <si>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</si>
  <si>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</si>
  <si>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</si>
  <si>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</si>
  <si>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</si>
  <si>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</si>
  <si>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</si>
  <si>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</si>
  <si>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</si>
  <si>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</si>
  <si>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</si>
  <si>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</si>
  <si>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</si>
  <si>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</si>
  <si>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</si>
  <si>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</si>
  <si>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</si>
  <si>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</si>
  <si>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</si>
  <si>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</si>
  <si>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</si>
  <si>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</si>
  <si>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</si>
  <si>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</si>
  <si>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</si>
  <si>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</si>
  <si>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</si>
  <si>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</si>
  <si>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</si>
  <si>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</si>
  <si>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</si>
  <si>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</si>
  <si>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</si>
  <si>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</si>
  <si>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</si>
  <si>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</si>
  <si>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</si>
  <si>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</si>
  <si>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</si>
  <si>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</si>
  <si>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</si>
  <si>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</si>
  <si>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</si>
  <si>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</si>
  <si>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</si>
  <si>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</si>
  <si>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</si>
  <si>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</si>
  <si>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</si>
  <si>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</si>
  <si>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</si>
  <si>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</si>
  <si>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</si>
  <si>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</si>
  <si>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</si>
  <si>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</si>
  <si>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</si>
  <si>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</si>
  <si>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</si>
  <si>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</si>
  <si>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</si>
  <si>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</si>
  <si>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</si>
  <si>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</si>
  <si>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</si>
  <si>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</si>
  <si>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</si>
  <si>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</si>
  <si>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</si>
  <si>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</si>
  <si>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</si>
  <si>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</si>
  <si>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</si>
  <si>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</si>
  <si>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</si>
  <si>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</si>
  <si>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</si>
  <si>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</si>
  <si>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</si>
  <si>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</si>
  <si>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</si>
  <si>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</si>
  <si>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</si>
  <si>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</si>
  <si>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</si>
  <si>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</si>
  <si>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</si>
  <si>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</si>
  <si>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</si>
  <si>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</si>
  <si>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</si>
  <si>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</si>
  <si>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</si>
  <si>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</si>
  <si>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</si>
  <si>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</si>
  <si>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</si>
  <si>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</si>
  <si>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</si>
  <si>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</si>
  <si>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</si>
  <si>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</si>
  <si>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</si>
  <si>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</si>
  <si>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</si>
  <si>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</si>
  <si>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</si>
  <si>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</si>
  <si>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</si>
  <si>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</si>
  <si>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</si>
  <si>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</si>
  <si>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</si>
  <si>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</si>
  <si>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</si>
  <si>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</si>
  <si>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</si>
  <si>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</si>
  <si>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</si>
  <si>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</si>
  <si>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</si>
  <si>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</si>
  <si>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</si>
  <si>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</si>
  <si>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</si>
  <si>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</si>
  <si>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</si>
  <si>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</si>
  <si>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</si>
  <si>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</si>
  <si>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</si>
  <si>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</si>
  <si>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</si>
  <si>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</si>
  <si>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</si>
  <si>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</si>
  <si>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</si>
  <si>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</si>
  <si>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</si>
  <si>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</si>
  <si>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</si>
  <si>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</si>
  <si>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</si>
  <si>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</si>
  <si>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</si>
  <si>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</si>
  <si>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</si>
  <si>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</si>
  <si>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</si>
  <si>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</si>
  <si>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</si>
  <si>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</si>
  <si>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</si>
  <si>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</si>
  <si>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</si>
  <si>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</si>
  <si>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</si>
  <si>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</si>
  <si>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</si>
  <si>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</si>
  <si>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</si>
  <si>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</si>
  <si>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</si>
  <si>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</si>
  <si>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</si>
  <si>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</si>
  <si>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</si>
  <si>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</si>
  <si>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</si>
  <si>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</si>
  <si>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</si>
  <si>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</si>
  <si>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</si>
  <si>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</si>
  <si>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</si>
  <si>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</si>
  <si>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</si>
  <si>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</si>
  <si>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</si>
  <si>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</si>
  <si>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</si>
  <si>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</si>
  <si>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</si>
  <si>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</si>
  <si>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</si>
  <si>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</si>
  <si>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</si>
  <si>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</si>
  <si>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</si>
  <si>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</si>
  <si>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</si>
  <si>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</si>
  <si>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</si>
  <si>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</si>
  <si>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</si>
  <si>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</si>
  <si>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</si>
  <si>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</si>
  <si>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</si>
  <si>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</si>
  <si>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</si>
  <si>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</si>
  <si>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</si>
  <si>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</si>
  <si>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</si>
  <si>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</si>
  <si>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</si>
  <si>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</si>
  <si>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</si>
  <si>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</si>
  <si>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</si>
  <si>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</si>
  <si>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</si>
  <si>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</si>
  <si>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</si>
  <si>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</si>
  <si>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</si>
  <si>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</si>
  <si>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</si>
  <si>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</si>
  <si>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</si>
  <si>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</si>
  <si>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</si>
  <si>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</si>
  <si>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</si>
  <si>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</si>
  <si>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</si>
  <si>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</si>
  <si>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</si>
  <si>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</si>
  <si>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</si>
  <si>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</si>
  <si>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</si>
  <si>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</si>
  <si>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</si>
  <si>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</si>
  <si>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</si>
  <si>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</si>
  <si>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</si>
  <si>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</si>
  <si>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</si>
  <si>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</si>
  <si>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</si>
  <si>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</si>
  <si>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</si>
  <si>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</si>
  <si>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</si>
  <si>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</si>
  <si>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</si>
  <si>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</si>
  <si>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</si>
  <si>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</si>
  <si>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</si>
  <si>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</si>
  <si>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</si>
  <si>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</si>
  <si>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</si>
  <si>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</si>
  <si>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</si>
  <si>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</si>
  <si>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</si>
  <si>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</si>
  <si>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</si>
  <si>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</si>
  <si>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</si>
  <si>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</si>
  <si>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</si>
  <si>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</si>
  <si>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</si>
  <si>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</si>
  <si>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</si>
  <si>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</si>
  <si>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</si>
  <si>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</si>
  <si>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</si>
  <si>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</si>
  <si>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</si>
  <si>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</si>
  <si>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</si>
  <si>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</si>
  <si>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</si>
  <si>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</si>
  <si>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</si>
  <si>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</si>
  <si>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</si>
  <si>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</si>
  <si>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</si>
  <si>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</si>
  <si>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</si>
  <si>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</si>
  <si>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</si>
  <si>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</si>
  <si>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</si>
  <si>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</si>
  <si>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</si>
  <si>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</si>
  <si>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</si>
  <si>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</si>
  <si>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</si>
  <si>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</si>
  <si>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</si>
  <si>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</si>
  <si>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</si>
  <si>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</si>
  <si>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</si>
  <si>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</si>
  <si>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</si>
  <si>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</si>
  <si>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</si>
  <si>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</si>
  <si>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</si>
  <si>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</si>
  <si>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</si>
  <si>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</si>
  <si>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</si>
  <si>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</si>
  <si>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</si>
  <si>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</si>
  <si>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</si>
  <si>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</si>
  <si>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</si>
  <si>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</si>
  <si>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</si>
  <si>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</si>
  <si>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</si>
  <si>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</si>
  <si>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</si>
  <si>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</si>
  <si>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</si>
  <si>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</si>
  <si>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</si>
  <si>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</si>
  <si>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</si>
  <si>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</si>
  <si>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</si>
  <si>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</si>
  <si>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</si>
  <si>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</si>
  <si>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</si>
  <si>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</si>
  <si>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</si>
  <si>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</si>
  <si>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</si>
  <si>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</si>
  <si>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</si>
  <si>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</si>
  <si>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</si>
  <si>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</si>
  <si>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</si>
  <si>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</si>
  <si>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</si>
  <si>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</si>
  <si>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</si>
  <si>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</si>
  <si>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</si>
  <si>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</si>
  <si>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</si>
  <si>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</si>
  <si>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</si>
  <si>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</si>
  <si>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</si>
  <si>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</si>
  <si>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</si>
  <si>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</si>
  <si>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</si>
  <si>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</si>
  <si>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</si>
  <si>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</si>
  <si>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</si>
  <si>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</si>
  <si>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</si>
  <si>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</si>
  <si>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</si>
  <si>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</si>
  <si>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</si>
  <si>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</si>
  <si>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</si>
  <si>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</si>
  <si>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</si>
  <si>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</si>
  <si>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</si>
  <si>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</si>
  <si>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</si>
  <si>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</si>
  <si>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</si>
  <si>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</si>
  <si>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</si>
  <si>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</si>
  <si>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</si>
  <si>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</si>
  <si>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</si>
  <si>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</si>
  <si>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</si>
  <si>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</si>
  <si>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</si>
  <si>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</si>
  <si>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</si>
  <si>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</si>
  <si>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</si>
  <si>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</si>
  <si>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</si>
  <si>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</si>
  <si>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</si>
  <si>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</si>
  <si>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</si>
  <si>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</si>
  <si>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</si>
  <si>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</si>
  <si>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</si>
  <si>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</si>
  <si>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</si>
  <si>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</si>
  <si>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</si>
  <si>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</si>
  <si>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</si>
  <si>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</si>
  <si>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</si>
  <si>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</si>
  <si>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</si>
  <si>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</si>
  <si>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</si>
  <si>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</si>
  <si>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</si>
  <si>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</si>
  <si>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</si>
  <si>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</si>
  <si>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</si>
  <si>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</si>
  <si>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</si>
  <si>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</si>
  <si>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</si>
  <si>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</si>
  <si>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</si>
  <si>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</si>
  <si>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</si>
  <si>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</si>
  <si>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</si>
  <si>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</si>
  <si>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</si>
  <si>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</si>
  <si>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</si>
  <si>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</si>
  <si>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</si>
  <si>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</si>
  <si>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</si>
  <si>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</si>
  <si>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</si>
  <si>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</si>
  <si>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</si>
  <si>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</si>
  <si>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</si>
  <si>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</si>
  <si>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</si>
  <si>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</si>
  <si>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</si>
  <si>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</si>
  <si>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</si>
  <si>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</si>
  <si>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</si>
  <si>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</si>
  <si>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</si>
  <si>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</si>
  <si>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</si>
  <si>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</si>
  <si>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</si>
  <si>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</si>
  <si>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</si>
  <si>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</si>
  <si>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</si>
  <si>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</si>
  <si>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</si>
  <si>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</si>
  <si>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</si>
  <si>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</si>
  <si>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</si>
  <si>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</si>
  <si>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</si>
  <si>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</si>
  <si>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</si>
  <si>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</si>
  <si>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</si>
  <si>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</si>
  <si>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</si>
  <si>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</si>
  <si>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</si>
  <si>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</si>
  <si>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</si>
  <si>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</si>
  <si>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</si>
  <si>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</si>
  <si>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</si>
  <si>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</si>
  <si>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</si>
  <si>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</si>
  <si>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</si>
  <si>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</si>
  <si>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</si>
  <si>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</si>
  <si>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</si>
  <si>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</si>
  <si>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</si>
  <si>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</si>
  <si>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</si>
  <si>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</si>
  <si>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</si>
  <si>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</si>
  <si>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</si>
  <si>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</si>
  <si>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</si>
  <si>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</si>
  <si>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</si>
  <si>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</si>
  <si>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</si>
  <si>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</si>
  <si>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</si>
  <si>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</si>
  <si>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</si>
  <si>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</si>
  <si>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</si>
  <si>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</si>
  <si>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</si>
  <si>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</si>
  <si>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</si>
  <si>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</si>
  <si>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</si>
  <si>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</si>
  <si>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</si>
  <si>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</si>
  <si>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</si>
  <si>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</si>
  <si>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</si>
  <si>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</si>
  <si>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</si>
  <si>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</si>
  <si>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</si>
  <si>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</si>
  <si>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</si>
  <si>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</si>
  <si>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</si>
  <si>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</si>
  <si>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</si>
  <si>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</si>
  <si>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</si>
  <si>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</si>
  <si>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</si>
  <si>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</si>
  <si>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</si>
  <si>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</si>
  <si>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</si>
  <si>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</si>
  <si>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</si>
  <si>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</si>
  <si>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</si>
  <si>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</si>
  <si>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</si>
  <si>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</si>
  <si>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</si>
  <si>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</si>
  <si>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</si>
  <si>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</si>
  <si>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</si>
  <si>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</si>
  <si>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</si>
  <si>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</si>
  <si>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</si>
  <si>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</si>
  <si>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</si>
  <si>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요금합계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</si>
  <si>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</si>
  <si>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</si>
  <si>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</si>
  <si>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남-101</t>
    <phoneticPr fontId="1" type="noConversion"/>
  </si>
  <si>
    <t>남-102</t>
    <phoneticPr fontId="1" type="noConversion"/>
  </si>
  <si>
    <t>남-103</t>
    <phoneticPr fontId="1" type="noConversion"/>
  </si>
  <si>
    <t>1인 납부금</t>
    <phoneticPr fontId="1" type="noConversion"/>
  </si>
  <si>
    <t>공실비용</t>
    <phoneticPr fontId="1" type="noConversion"/>
  </si>
  <si>
    <t>372</t>
    <phoneticPr fontId="1" type="noConversion"/>
  </si>
  <si>
    <t>여-910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</si>
  <si>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</si>
  <si>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</si>
  <si>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</si>
  <si>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</si>
  <si>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</si>
  <si>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</si>
  <si>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</si>
  <si>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2월요금</t>
    <phoneticPr fontId="1" type="noConversion"/>
  </si>
  <si>
    <t>3월요금</t>
    <phoneticPr fontId="1" type="noConversion"/>
  </si>
  <si>
    <t>4월요금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</si>
  <si>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</si>
  <si>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</si>
  <si>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</si>
  <si>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</si>
  <si>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농협</t>
    <phoneticPr fontId="19" type="noConversion"/>
  </si>
  <si>
    <t>41402045312</t>
    <phoneticPr fontId="19" type="noConversion"/>
  </si>
  <si>
    <t>이주연</t>
    <phoneticPr fontId="19" type="noConversion"/>
  </si>
  <si>
    <t>어머니</t>
    <phoneticPr fontId="1" type="noConversion"/>
  </si>
  <si>
    <r>
      <rPr>
        <sz val="10"/>
        <rFont val="돋움"/>
        <family val="3"/>
        <charset val="129"/>
      </rPr>
      <t>미래</t>
    </r>
    <r>
      <rPr>
        <sz val="10"/>
        <rFont val="Arial"/>
        <family val="2"/>
      </rPr>
      <t>918</t>
    </r>
    <r>
      <rPr>
        <sz val="10"/>
        <rFont val="돋움"/>
        <family val="3"/>
        <charset val="129"/>
      </rPr>
      <t>호</t>
    </r>
    <phoneticPr fontId="1" type="noConversion"/>
  </si>
  <si>
    <t>정유진</t>
    <phoneticPr fontId="19" type="noConversion"/>
  </si>
  <si>
    <t>3561314445853</t>
    <phoneticPr fontId="19" type="noConversion"/>
  </si>
  <si>
    <r>
      <rPr>
        <sz val="10"/>
        <rFont val="돋움"/>
        <family val="3"/>
        <charset val="129"/>
      </rPr>
      <t>미래</t>
    </r>
    <r>
      <rPr>
        <sz val="10"/>
        <rFont val="Arial"/>
        <family val="2"/>
      </rPr>
      <t>1015</t>
    </r>
    <r>
      <rPr>
        <sz val="10"/>
        <rFont val="돋움"/>
        <family val="3"/>
        <charset val="129"/>
      </rPr>
      <t>호</t>
    </r>
    <phoneticPr fontId="1" type="noConversion"/>
  </si>
  <si>
    <t>호실</t>
    <phoneticPr fontId="1" type="noConversion"/>
  </si>
  <si>
    <t>구분</t>
    <phoneticPr fontId="1" type="noConversion"/>
  </si>
  <si>
    <t>호실비용</t>
    <phoneticPr fontId="1" type="noConversion"/>
  </si>
  <si>
    <t>1인비용</t>
    <phoneticPr fontId="1" type="noConversion"/>
  </si>
  <si>
    <t>4월 요금</t>
    <phoneticPr fontId="1" type="noConversion"/>
  </si>
  <si>
    <t>1인거주
일수</t>
    <phoneticPr fontId="1" type="noConversion"/>
  </si>
  <si>
    <t>비 고</t>
    <phoneticPr fontId="1" type="noConversion"/>
  </si>
  <si>
    <t>남-1110</t>
    <phoneticPr fontId="1" type="noConversion"/>
  </si>
  <si>
    <t>거주자</t>
    <phoneticPr fontId="1" type="noConversion"/>
  </si>
  <si>
    <t>중도입사자</t>
    <phoneticPr fontId="1" type="noConversion"/>
  </si>
  <si>
    <t>여-918</t>
    <phoneticPr fontId="1" type="noConversion"/>
  </si>
  <si>
    <t>중도퇴실자</t>
    <phoneticPr fontId="1" type="noConversion"/>
  </si>
  <si>
    <t>여-1015</t>
    <phoneticPr fontId="1" type="noConversion"/>
  </si>
  <si>
    <t>박*수</t>
    <phoneticPr fontId="1" type="noConversion"/>
  </si>
  <si>
    <t>정*진</t>
    <phoneticPr fontId="19" type="noConversion"/>
  </si>
  <si>
    <t>배*호</t>
    <phoneticPr fontId="1" type="noConversion"/>
  </si>
  <si>
    <t>김*인</t>
    <phoneticPr fontId="1" type="noConversion"/>
  </si>
  <si>
    <t>최*현</t>
    <phoneticPr fontId="1" type="noConversion"/>
  </si>
  <si>
    <t>이*윤</t>
    <phoneticPr fontId="1" type="noConversion"/>
  </si>
  <si>
    <t>이*연</t>
    <phoneticPr fontId="1" type="noConversion"/>
  </si>
  <si>
    <t>정*진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</si>
</sst>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0_);[Red]\(0\)"/>
  </numFmts>
  <fonts count="2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Calibri"/>
      <family val="2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  <font>
      <sz val="10"/>
      <name val="Arial"/>
      <family val="2"/>
    </font>
    <font>
      <sz val="11"/>
      <color rgb="FF00B0F0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2" fillId="0" borderId="0" applyFont="0" applyFill="0" applyBorder="0" applyAlignment="0" applyProtection="0">
      <alignment vertical="center"/>
    </xf>
    <xf numFmtId="0" fontId="13" fillId="0" borderId="0"/>
  </cellStyleXfs>
  <cellXfs count="141">
    <xf numFmtId="0" fontId="0" fillId="0" borderId="0" xfId="0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6" fillId="2" borderId="9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9" fillId="0" borderId="0" xfId="0" applyNumberFormat="1" applyFont="1" applyFill="1"/>
    <xf numFmtId="42" fontId="10" fillId="0" borderId="0" xfId="0" applyNumberFormat="1" applyFont="1" applyFill="1"/>
    <xf numFmtId="42" fontId="9" fillId="0" borderId="0" xfId="0" applyNumberFormat="1" applyFont="1" applyFill="1"/>
    <xf numFmtId="49" fontId="2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9" fillId="0" borderId="6" xfId="0" applyNumberFormat="1" applyFont="1" applyFill="1" applyBorder="1" applyAlignment="1">
      <alignment horizontal="center"/>
    </xf>
    <xf numFmtId="42" fontId="9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0" fillId="0" borderId="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49" fontId="2" fillId="4" borderId="7" xfId="0" applyNumberFormat="1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5" fillId="0" borderId="1" xfId="0" applyNumberFormat="1" applyFont="1" applyFill="1" applyBorder="1" applyAlignment="1">
      <alignment horizontal="right" vertical="center"/>
    </xf>
    <xf numFmtId="42" fontId="9" fillId="0" borderId="1" xfId="0" applyNumberFormat="1" applyFont="1" applyFill="1" applyBorder="1"/>
    <xf numFmtId="176" fontId="5" fillId="4" borderId="4" xfId="0" applyNumberFormat="1" applyFont="1" applyFill="1" applyBorder="1" applyAlignment="1">
      <alignment horizontal="right" vertical="center"/>
    </xf>
    <xf numFmtId="178" fontId="0" fillId="4" borderId="12" xfId="0" applyNumberFormat="1" applyFont="1" applyFill="1" applyBorder="1" applyAlignment="1">
      <alignment horizontal="center"/>
    </xf>
    <xf numFmtId="42" fontId="2" fillId="0" borderId="14" xfId="0" applyNumberFormat="1" applyFont="1" applyFill="1" applyBorder="1" applyAlignment="1">
      <alignment horizontal="right" vertical="center"/>
    </xf>
    <xf numFmtId="42" fontId="2" fillId="4" borderId="14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/>
    <xf numFmtId="42" fontId="10" fillId="0" borderId="27" xfId="0" applyNumberFormat="1" applyFont="1" applyFill="1" applyBorder="1"/>
    <xf numFmtId="42" fontId="10" fillId="0" borderId="19" xfId="0" applyNumberFormat="1" applyFont="1" applyFill="1" applyBorder="1"/>
    <xf numFmtId="42" fontId="10" fillId="4" borderId="19" xfId="0" applyNumberFormat="1" applyFont="1" applyFill="1" applyBorder="1"/>
    <xf numFmtId="42" fontId="10" fillId="0" borderId="4" xfId="0" applyNumberFormat="1" applyFont="1" applyFill="1" applyBorder="1"/>
    <xf numFmtId="42" fontId="10" fillId="0" borderId="20" xfId="0" applyNumberFormat="1" applyFont="1" applyFill="1" applyBorder="1"/>
    <xf numFmtId="49" fontId="14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15" fillId="3" borderId="1" xfId="0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 wrapText="1"/>
    </xf>
    <xf numFmtId="41" fontId="16" fillId="3" borderId="1" xfId="1" applyFont="1" applyFill="1" applyBorder="1" applyAlignment="1">
      <alignment horizontal="center" vertical="center"/>
    </xf>
    <xf numFmtId="42" fontId="17" fillId="3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6" borderId="1" xfId="0" applyFont="1" applyFill="1" applyBorder="1"/>
    <xf numFmtId="0" fontId="0" fillId="0" borderId="0" xfId="0" applyBorder="1"/>
    <xf numFmtId="49" fontId="0" fillId="0" borderId="0" xfId="0" applyNumberFormat="1"/>
    <xf numFmtId="0" fontId="18" fillId="3" borderId="0" xfId="0" applyFont="1" applyFill="1" applyBorder="1" applyAlignment="1">
      <alignment horizontal="center" vertical="center" wrapText="1"/>
    </xf>
    <xf numFmtId="180" fontId="0" fillId="0" borderId="0" xfId="0" applyNumberFormat="1"/>
    <xf numFmtId="41" fontId="22" fillId="0" borderId="0" xfId="0" applyNumberFormat="1" applyFont="1"/>
    <xf numFmtId="180" fontId="10" fillId="3" borderId="0" xfId="1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/>
    <xf numFmtId="181" fontId="21" fillId="3" borderId="0" xfId="0" applyNumberFormat="1" applyFont="1" applyFill="1" applyBorder="1" applyAlignment="1">
      <alignment horizontal="left"/>
    </xf>
    <xf numFmtId="3" fontId="21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41" fontId="0" fillId="3" borderId="0" xfId="1" applyFont="1" applyFill="1" applyBorder="1" applyAlignment="1" applyProtection="1">
      <alignment horizontal="right" vertical="center"/>
      <protection locked="0"/>
    </xf>
    <xf numFmtId="49" fontId="23" fillId="2" borderId="17" xfId="0" applyNumberFormat="1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  <xf numFmtId="178" fontId="23" fillId="2" borderId="15" xfId="0" applyNumberFormat="1" applyFont="1" applyFill="1" applyBorder="1" applyAlignment="1">
      <alignment horizontal="center" vertical="center"/>
    </xf>
    <xf numFmtId="179" fontId="23" fillId="2" borderId="15" xfId="0" applyNumberFormat="1" applyFont="1" applyFill="1" applyBorder="1" applyAlignment="1">
      <alignment horizontal="center" vertical="center" wrapText="1"/>
    </xf>
    <xf numFmtId="178" fontId="23" fillId="2" borderId="15" xfId="0" applyNumberFormat="1" applyFont="1" applyFill="1" applyBorder="1" applyAlignment="1">
      <alignment horizontal="center" vertical="center" wrapText="1"/>
    </xf>
    <xf numFmtId="178" fontId="23" fillId="2" borderId="29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Alignment="1">
      <alignment horizontal="center"/>
    </xf>
    <xf numFmtId="49" fontId="25" fillId="3" borderId="4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right" vertical="center"/>
    </xf>
    <xf numFmtId="179" fontId="25" fillId="0" borderId="4" xfId="0" applyNumberFormat="1" applyFont="1" applyFill="1" applyBorder="1" applyAlignment="1">
      <alignment horizontal="right" vertical="center"/>
    </xf>
    <xf numFmtId="176" fontId="26" fillId="0" borderId="4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right" vertical="center"/>
    </xf>
    <xf numFmtId="176" fontId="25" fillId="0" borderId="29" xfId="0" applyNumberFormat="1" applyFont="1" applyFill="1" applyBorder="1" applyAlignment="1">
      <alignment horizontal="right" vertical="center"/>
    </xf>
    <xf numFmtId="49" fontId="24" fillId="0" borderId="0" xfId="0" applyNumberFormat="1" applyFont="1" applyFill="1"/>
    <xf numFmtId="49" fontId="25" fillId="7" borderId="2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right" vertical="center"/>
    </xf>
    <xf numFmtId="179" fontId="25" fillId="0" borderId="3" xfId="0" applyNumberFormat="1" applyFont="1" applyFill="1" applyBorder="1" applyAlignment="1">
      <alignment horizontal="right" vertical="center"/>
    </xf>
    <xf numFmtId="176" fontId="26" fillId="0" borderId="3" xfId="0" applyNumberFormat="1" applyFont="1" applyFill="1" applyBorder="1" applyAlignment="1">
      <alignment horizontal="right" vertical="center"/>
    </xf>
    <xf numFmtId="176" fontId="27" fillId="0" borderId="32" xfId="0" applyNumberFormat="1" applyFont="1" applyFill="1" applyBorder="1" applyAlignment="1">
      <alignment horizontal="right" vertical="center"/>
    </xf>
    <xf numFmtId="49" fontId="25" fillId="2" borderId="2" xfId="0" applyNumberFormat="1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right" vertical="center"/>
    </xf>
    <xf numFmtId="179" fontId="25" fillId="0" borderId="15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 applyAlignment="1">
      <alignment horizontal="right" vertical="center"/>
    </xf>
    <xf numFmtId="176" fontId="25" fillId="0" borderId="15" xfId="0" applyNumberFormat="1" applyFont="1" applyFill="1" applyBorder="1" applyAlignment="1">
      <alignment horizontal="right" vertical="center"/>
    </xf>
    <xf numFmtId="176" fontId="27" fillId="0" borderId="29" xfId="0" applyNumberFormat="1" applyFont="1" applyFill="1" applyBorder="1" applyAlignment="1">
      <alignment horizontal="right" vertical="center"/>
    </xf>
    <xf numFmtId="49" fontId="25" fillId="0" borderId="3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right" vertical="center"/>
    </xf>
    <xf numFmtId="179" fontId="25" fillId="0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>
      <alignment horizontal="right" vertical="center"/>
    </xf>
    <xf numFmtId="49" fontId="25" fillId="2" borderId="35" xfId="0" applyNumberFormat="1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178" fontId="25" fillId="0" borderId="31" xfId="0" applyNumberFormat="1" applyFont="1" applyFill="1" applyBorder="1" applyAlignment="1">
      <alignment horizontal="right" vertical="center"/>
    </xf>
    <xf numFmtId="179" fontId="25" fillId="0" borderId="31" xfId="0" applyNumberFormat="1" applyFont="1" applyFill="1" applyBorder="1" applyAlignment="1">
      <alignment horizontal="right" vertical="center"/>
    </xf>
    <xf numFmtId="176" fontId="26" fillId="0" borderId="31" xfId="0" applyNumberFormat="1" applyFont="1" applyFill="1" applyBorder="1" applyAlignment="1">
      <alignment horizontal="right" vertical="center"/>
    </xf>
    <xf numFmtId="176" fontId="25" fillId="0" borderId="36" xfId="0" applyNumberFormat="1" applyFont="1" applyFill="1" applyBorder="1" applyAlignment="1">
      <alignment horizontal="right" vertical="center"/>
    </xf>
    <xf numFmtId="176" fontId="27" fillId="0" borderId="37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/>
    <xf numFmtId="178" fontId="24" fillId="0" borderId="0" xfId="0" applyNumberFormat="1" applyFont="1" applyFill="1"/>
    <xf numFmtId="179" fontId="24" fillId="0" borderId="0" xfId="0" applyNumberFormat="1" applyFont="1" applyFill="1"/>
    <xf numFmtId="177" fontId="3" fillId="2" borderId="2" xfId="0" applyNumberFormat="1" applyFont="1" applyFill="1" applyBorder="1" applyAlignment="1">
      <alignment horizontal="center" vertical="center"/>
    </xf>
    <xf numFmtId="42" fontId="11" fillId="2" borderId="24" xfId="0" applyNumberFormat="1" applyFont="1" applyFill="1" applyBorder="1" applyAlignment="1">
      <alignment horizontal="center" vertical="center"/>
    </xf>
    <xf numFmtId="42" fontId="11" fillId="2" borderId="25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/>
    </xf>
    <xf numFmtId="42" fontId="10" fillId="2" borderId="21" xfId="0" applyNumberFormat="1" applyFont="1" applyFill="1" applyBorder="1" applyAlignment="1">
      <alignment horizontal="center" vertical="center"/>
    </xf>
    <xf numFmtId="42" fontId="10" fillId="2" borderId="28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right" vertical="center"/>
    </xf>
    <xf numFmtId="176" fontId="25" fillId="0" borderId="30" xfId="0" applyNumberFormat="1" applyFont="1" applyFill="1" applyBorder="1" applyAlignment="1">
      <alignment horizontal="right" vertical="center"/>
    </xf>
    <xf numFmtId="176" fontId="25" fillId="0" borderId="31" xfId="0" applyNumberFormat="1" applyFont="1" applyFill="1" applyBorder="1" applyAlignment="1">
      <alignment horizontal="right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right" vertical="center"/>
    </xf>
    <xf numFmtId="176" fontId="25" fillId="0" borderId="3" xfId="0" applyNumberFormat="1" applyFont="1" applyFill="1" applyBorder="1" applyAlignment="1">
      <alignment horizontal="right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5"/>
  <sheetViews>
    <sheetView tabSelected="1" topLeftCell="A4" workbookViewId="0">
      <selection activeCell="U90" sqref="U90"/>
    </sheetView>
  </sheetViews>
  <sheetFormatPr defaultRowHeight="13.5"/>
  <cols>
    <col min="1" max="1" width="4.44140625" style="6" customWidth="1"/>
    <col min="2" max="2" width="7.33203125" style="6" customWidth="1"/>
    <col min="3" max="3" width="9" style="20" customWidth="1"/>
    <col min="4" max="4" width="7.77734375" style="21" customWidth="1"/>
    <col min="5" max="5" width="7" style="20" customWidth="1"/>
    <col min="6" max="6" width="7.77734375" style="21" customWidth="1"/>
    <col min="7" max="7" width="7" style="20" customWidth="1"/>
    <col min="8" max="8" width="7.77734375" style="21" customWidth="1"/>
    <col min="9" max="9" width="7" style="20" customWidth="1"/>
    <col min="10" max="10" width="7.77734375" style="21" customWidth="1"/>
    <col min="11" max="11" width="7" style="20" customWidth="1"/>
    <col min="12" max="12" width="7.77734375" style="21" customWidth="1"/>
    <col min="13" max="13" width="14.33203125" style="23" bestFit="1" customWidth="1"/>
    <col min="14" max="14" width="5.5546875" style="2" customWidth="1"/>
    <col min="15" max="15" width="17.88671875" style="22" customWidth="1"/>
    <col min="16" max="16" width="8.88671875" style="6"/>
    <col min="17" max="17" width="8.88671875" style="6" customWidth="1"/>
    <col min="18" max="16384" width="8.88671875" style="6"/>
  </cols>
  <sheetData>
    <row r="1" spans="1:19" s="1" customFormat="1" ht="14.25" hidden="1" customHeight="1">
      <c r="A1" s="24"/>
      <c r="B1" s="25"/>
      <c r="C1" s="26"/>
      <c r="D1" s="27" t="s">
        <v>793</v>
      </c>
      <c r="E1" s="26"/>
      <c r="F1" s="27" t="s">
        <v>793</v>
      </c>
      <c r="G1" s="26"/>
      <c r="H1" s="27" t="s">
        <v>793</v>
      </c>
      <c r="I1" s="26"/>
      <c r="J1" s="27" t="s">
        <v>793</v>
      </c>
      <c r="K1" s="26"/>
      <c r="L1" s="27" t="s">
        <v>793</v>
      </c>
      <c r="M1" s="28"/>
      <c r="N1" s="29"/>
      <c r="O1" s="30"/>
    </row>
    <row r="2" spans="1:19" s="1" customFormat="1" ht="14.25" hidden="1" customHeight="1">
      <c r="A2" s="31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32"/>
      <c r="N2" s="33"/>
      <c r="O2" s="34"/>
    </row>
    <row r="3" spans="1:19" s="1" customFormat="1" ht="14.25" hidden="1" customHeight="1">
      <c r="A3" s="31"/>
      <c r="B3" s="3"/>
      <c r="C3" s="4"/>
      <c r="D3" s="5" t="e">
        <f>#REF!</f>
        <v>#REF!</v>
      </c>
      <c r="E3" s="4"/>
      <c r="F3" s="5" t="e">
        <f>#REF!</f>
        <v>#REF!</v>
      </c>
      <c r="G3" s="4"/>
      <c r="H3" s="5" t="e">
        <f>#REF!</f>
        <v>#REF!</v>
      </c>
      <c r="I3" s="4"/>
      <c r="J3" s="5" t="e">
        <f>#REF!</f>
        <v>#REF!</v>
      </c>
      <c r="K3" s="4"/>
      <c r="L3" s="5" t="e">
        <f>#REF!</f>
        <v>#REF!</v>
      </c>
      <c r="M3" s="32"/>
      <c r="N3" s="33"/>
      <c r="O3" s="34"/>
    </row>
    <row r="4" spans="1:19">
      <c r="A4" s="127" t="s">
        <v>0</v>
      </c>
      <c r="B4" s="129" t="s">
        <v>1</v>
      </c>
      <c r="C4" s="120" t="s">
        <v>796</v>
      </c>
      <c r="D4" s="120"/>
      <c r="E4" s="120" t="s">
        <v>797</v>
      </c>
      <c r="F4" s="120"/>
      <c r="G4" s="120" t="s">
        <v>798</v>
      </c>
      <c r="H4" s="120"/>
      <c r="I4" s="120" t="s">
        <v>799</v>
      </c>
      <c r="J4" s="120"/>
      <c r="K4" s="120" t="s">
        <v>800</v>
      </c>
      <c r="L4" s="120"/>
      <c r="M4" s="121" t="s">
        <v>801</v>
      </c>
      <c r="N4" s="123" t="s">
        <v>802</v>
      </c>
      <c r="O4" s="125" t="s">
        <v>808</v>
      </c>
    </row>
    <row r="5" spans="1:19" ht="14.25" thickBot="1">
      <c r="A5" s="128"/>
      <c r="B5" s="130"/>
      <c r="C5" s="7" t="s">
        <v>795</v>
      </c>
      <c r="D5" s="8" t="s">
        <v>794</v>
      </c>
      <c r="E5" s="7" t="s">
        <v>795</v>
      </c>
      <c r="F5" s="8" t="s">
        <v>794</v>
      </c>
      <c r="G5" s="7" t="s">
        <v>795</v>
      </c>
      <c r="H5" s="8" t="s">
        <v>794</v>
      </c>
      <c r="I5" s="7" t="s">
        <v>795</v>
      </c>
      <c r="J5" s="8" t="s">
        <v>794</v>
      </c>
      <c r="K5" s="7" t="s">
        <v>804</v>
      </c>
      <c r="L5" s="8" t="s">
        <v>803</v>
      </c>
      <c r="M5" s="122"/>
      <c r="N5" s="124"/>
      <c r="O5" s="126"/>
    </row>
    <row r="6" spans="1:19" ht="14.25" thickTop="1">
      <c r="A6" s="9" t="s">
        <v>2</v>
      </c>
      <c r="B6" s="10" t="s">
        <v>805</v>
      </c>
      <c r="C6" s="12">
        <v>4.3</v>
      </c>
      <c r="D6" s="11">
        <v>600.06634487514157</v>
      </c>
      <c r="E6" s="12">
        <v>0.08</v>
      </c>
      <c r="F6" s="11">
        <v>214.28756756756758</v>
      </c>
      <c r="G6" s="12">
        <v>0</v>
      </c>
      <c r="H6" s="11">
        <v>0</v>
      </c>
      <c r="I6" s="12">
        <v>0.17</v>
      </c>
      <c r="J6" s="11">
        <v>18847.373</v>
      </c>
      <c r="K6" s="12">
        <v>0</v>
      </c>
      <c r="L6" s="11">
        <v>0</v>
      </c>
      <c r="M6" s="44">
        <v>19660</v>
      </c>
      <c r="N6" s="13">
        <v>1</v>
      </c>
      <c r="O6" s="47">
        <v>19660</v>
      </c>
      <c r="Q6" s="46"/>
      <c r="R6" s="46"/>
      <c r="S6" s="46"/>
    </row>
    <row r="7" spans="1:19">
      <c r="A7" s="14" t="s">
        <v>3</v>
      </c>
      <c r="B7" s="15" t="s">
        <v>806</v>
      </c>
      <c r="C7" s="12">
        <v>4.7</v>
      </c>
      <c r="D7" s="11">
        <v>655.88646997980607</v>
      </c>
      <c r="E7" s="12">
        <v>0.06</v>
      </c>
      <c r="F7" s="11">
        <v>160.71567567567567</v>
      </c>
      <c r="G7" s="12">
        <v>0</v>
      </c>
      <c r="H7" s="11">
        <v>0</v>
      </c>
      <c r="I7" s="12">
        <v>0</v>
      </c>
      <c r="J7" s="11">
        <v>0</v>
      </c>
      <c r="K7" s="12">
        <v>0</v>
      </c>
      <c r="L7" s="11">
        <v>0</v>
      </c>
      <c r="M7" s="44">
        <v>820</v>
      </c>
      <c r="N7" s="16">
        <v>1</v>
      </c>
      <c r="O7" s="48">
        <v>820</v>
      </c>
      <c r="Q7" s="46"/>
      <c r="R7" s="46"/>
      <c r="S7" s="46"/>
    </row>
    <row r="8" spans="1:19">
      <c r="A8" s="14" t="s">
        <v>4</v>
      </c>
      <c r="B8" s="15" t="s">
        <v>807</v>
      </c>
      <c r="C8" s="12">
        <v>35.4</v>
      </c>
      <c r="D8" s="11">
        <v>4940.0810717627937</v>
      </c>
      <c r="E8" s="12">
        <v>5.8100000000000005</v>
      </c>
      <c r="F8" s="11">
        <v>15562.634594594596</v>
      </c>
      <c r="G8" s="12">
        <v>3.04</v>
      </c>
      <c r="H8" s="11">
        <v>23179.351530929762</v>
      </c>
      <c r="I8" s="12">
        <v>0</v>
      </c>
      <c r="J8" s="11">
        <v>0</v>
      </c>
      <c r="K8" s="12">
        <v>49.93333333333333</v>
      </c>
      <c r="L8" s="11">
        <v>9834.7281036452532</v>
      </c>
      <c r="M8" s="44">
        <v>53520</v>
      </c>
      <c r="N8" s="16">
        <v>1</v>
      </c>
      <c r="O8" s="48">
        <v>53520</v>
      </c>
      <c r="Q8" s="46"/>
      <c r="R8" s="46"/>
      <c r="S8" s="46"/>
    </row>
    <row r="9" spans="1:19">
      <c r="A9" s="14" t="s">
        <v>5</v>
      </c>
      <c r="B9" s="15" t="s">
        <v>6</v>
      </c>
      <c r="C9" s="12">
        <v>15.2</v>
      </c>
      <c r="D9" s="11">
        <v>2121.1647539772448</v>
      </c>
      <c r="E9" s="12">
        <v>2.98</v>
      </c>
      <c r="F9" s="11">
        <v>7982.2118918918914</v>
      </c>
      <c r="G9" s="12">
        <v>1.3</v>
      </c>
      <c r="H9" s="11">
        <v>9912.2226941475947</v>
      </c>
      <c r="I9" s="12">
        <v>0.01</v>
      </c>
      <c r="J9" s="11">
        <v>1108.6689999999999</v>
      </c>
      <c r="K9" s="12">
        <v>12.8</v>
      </c>
      <c r="L9" s="11">
        <v>2521.0517969290904</v>
      </c>
      <c r="M9" s="44">
        <v>23650</v>
      </c>
      <c r="N9" s="16">
        <v>1</v>
      </c>
      <c r="O9" s="48">
        <v>23650</v>
      </c>
      <c r="Q9" s="46"/>
      <c r="R9" s="46"/>
      <c r="S9" s="46"/>
    </row>
    <row r="10" spans="1:19">
      <c r="A10" s="14" t="s">
        <v>7</v>
      </c>
      <c r="B10" s="15" t="s">
        <v>8</v>
      </c>
      <c r="C10" s="12">
        <v>31.5</v>
      </c>
      <c r="D10" s="11">
        <v>4395.8348519923165</v>
      </c>
      <c r="E10" s="12">
        <v>3.1999999999999997</v>
      </c>
      <c r="F10" s="11">
        <v>8571.5027027027027</v>
      </c>
      <c r="G10" s="12">
        <v>0.84</v>
      </c>
      <c r="H10" s="11">
        <v>6404.8208177569068</v>
      </c>
      <c r="I10" s="12">
        <v>0.02</v>
      </c>
      <c r="J10" s="11">
        <v>2217.3379999999997</v>
      </c>
      <c r="K10" s="12">
        <v>284.05</v>
      </c>
      <c r="L10" s="11">
        <v>55945.684602945948</v>
      </c>
      <c r="M10" s="44">
        <v>77540</v>
      </c>
      <c r="N10" s="16">
        <v>1</v>
      </c>
      <c r="O10" s="48">
        <v>77540</v>
      </c>
      <c r="Q10" s="46"/>
      <c r="R10" s="46"/>
      <c r="S10" s="46"/>
    </row>
    <row r="11" spans="1:19">
      <c r="A11" s="14" t="s">
        <v>9</v>
      </c>
      <c r="B11" s="15" t="s">
        <v>10</v>
      </c>
      <c r="C11" s="12">
        <v>32.700000000000003</v>
      </c>
      <c r="D11" s="11">
        <v>4563.2952273063102</v>
      </c>
      <c r="E11" s="12">
        <v>4.4000000000000004</v>
      </c>
      <c r="F11" s="11">
        <v>11785.816216216217</v>
      </c>
      <c r="G11" s="12">
        <v>1.99</v>
      </c>
      <c r="H11" s="11">
        <v>15173.325508733626</v>
      </c>
      <c r="I11" s="12">
        <v>0</v>
      </c>
      <c r="J11" s="11">
        <v>0</v>
      </c>
      <c r="K11" s="12">
        <v>2.2833333333333332</v>
      </c>
      <c r="L11" s="11">
        <v>449.71887523344446</v>
      </c>
      <c r="M11" s="44">
        <v>31970</v>
      </c>
      <c r="N11" s="16">
        <v>1</v>
      </c>
      <c r="O11" s="48">
        <v>31970</v>
      </c>
      <c r="Q11" s="46"/>
      <c r="R11" s="46"/>
      <c r="S11" s="46"/>
    </row>
    <row r="12" spans="1:19">
      <c r="A12" s="14" t="s">
        <v>11</v>
      </c>
      <c r="B12" s="15" t="s">
        <v>12</v>
      </c>
      <c r="C12" s="12">
        <v>47.8</v>
      </c>
      <c r="D12" s="11">
        <v>6670.5049500073883</v>
      </c>
      <c r="E12" s="12">
        <v>2.93</v>
      </c>
      <c r="F12" s="11">
        <v>7848.2821621621624</v>
      </c>
      <c r="G12" s="12">
        <v>0.87</v>
      </c>
      <c r="H12" s="11">
        <v>6633.5644183910827</v>
      </c>
      <c r="I12" s="12">
        <v>0</v>
      </c>
      <c r="J12" s="11">
        <v>0</v>
      </c>
      <c r="K12" s="12">
        <v>0.2</v>
      </c>
      <c r="L12" s="11">
        <v>39.391434327017038</v>
      </c>
      <c r="M12" s="44">
        <v>21190</v>
      </c>
      <c r="N12" s="16">
        <v>1</v>
      </c>
      <c r="O12" s="48">
        <v>21190</v>
      </c>
      <c r="Q12" s="46"/>
      <c r="R12" s="46"/>
      <c r="S12" s="46"/>
    </row>
    <row r="13" spans="1:19">
      <c r="A13" s="14" t="s">
        <v>13</v>
      </c>
      <c r="B13" s="15" t="s">
        <v>14</v>
      </c>
      <c r="C13" s="12">
        <v>42.5</v>
      </c>
      <c r="D13" s="11">
        <v>5930.888292370586</v>
      </c>
      <c r="E13" s="12">
        <v>4.0999999999999996</v>
      </c>
      <c r="F13" s="11">
        <v>10982.237837837836</v>
      </c>
      <c r="G13" s="12">
        <v>2.14</v>
      </c>
      <c r="H13" s="11">
        <v>16317.043511904503</v>
      </c>
      <c r="I13" s="12">
        <v>0</v>
      </c>
      <c r="J13" s="11">
        <v>0</v>
      </c>
      <c r="K13" s="12">
        <v>7.916666666666667</v>
      </c>
      <c r="L13" s="11">
        <v>1559.2442754444244</v>
      </c>
      <c r="M13" s="44">
        <v>34790</v>
      </c>
      <c r="N13" s="16">
        <v>1</v>
      </c>
      <c r="O13" s="48">
        <v>34790</v>
      </c>
      <c r="Q13" s="46"/>
      <c r="R13" s="46"/>
      <c r="S13" s="46"/>
    </row>
    <row r="14" spans="1:19">
      <c r="A14" s="14" t="s">
        <v>15</v>
      </c>
      <c r="B14" s="15" t="s">
        <v>16</v>
      </c>
      <c r="C14" s="12">
        <v>28.7</v>
      </c>
      <c r="D14" s="11">
        <v>4005.0939762596663</v>
      </c>
      <c r="E14" s="12">
        <v>18.32</v>
      </c>
      <c r="F14" s="11">
        <v>49071.852972972971</v>
      </c>
      <c r="G14" s="12">
        <v>0.65</v>
      </c>
      <c r="H14" s="11">
        <v>4956.1113470737973</v>
      </c>
      <c r="I14" s="12">
        <v>0</v>
      </c>
      <c r="J14" s="11">
        <v>0</v>
      </c>
      <c r="K14" s="12">
        <v>2.2833333333333332</v>
      </c>
      <c r="L14" s="11">
        <v>449.71887523344446</v>
      </c>
      <c r="M14" s="44">
        <v>58480</v>
      </c>
      <c r="N14" s="16">
        <v>2</v>
      </c>
      <c r="O14" s="48">
        <v>29240</v>
      </c>
      <c r="Q14" s="46"/>
      <c r="R14" s="46"/>
      <c r="S14" s="46"/>
    </row>
    <row r="15" spans="1:19">
      <c r="A15" s="14" t="s">
        <v>17</v>
      </c>
      <c r="B15" s="15" t="s">
        <v>18</v>
      </c>
      <c r="C15" s="12">
        <v>11.9</v>
      </c>
      <c r="D15" s="11">
        <v>1660.6487218637642</v>
      </c>
      <c r="E15" s="12">
        <v>0.09</v>
      </c>
      <c r="F15" s="11">
        <v>241.07351351351349</v>
      </c>
      <c r="G15" s="12">
        <v>0</v>
      </c>
      <c r="H15" s="11">
        <v>0</v>
      </c>
      <c r="I15" s="12">
        <v>0</v>
      </c>
      <c r="J15" s="11">
        <v>0</v>
      </c>
      <c r="K15" s="12">
        <v>5.8833333333333337</v>
      </c>
      <c r="L15" s="11">
        <v>1158.7646931197512</v>
      </c>
      <c r="M15" s="44">
        <v>3060</v>
      </c>
      <c r="N15" s="16">
        <v>2</v>
      </c>
      <c r="O15" s="48">
        <v>1530</v>
      </c>
      <c r="Q15" s="46"/>
      <c r="R15" s="46"/>
      <c r="S15" s="46"/>
    </row>
    <row r="16" spans="1:19">
      <c r="A16" s="14" t="s">
        <v>19</v>
      </c>
      <c r="B16" s="15" t="s">
        <v>20</v>
      </c>
      <c r="C16" s="12">
        <v>45.8</v>
      </c>
      <c r="D16" s="11">
        <v>6391.4043244840668</v>
      </c>
      <c r="E16" s="12">
        <v>10.43</v>
      </c>
      <c r="F16" s="11">
        <v>27937.741621621622</v>
      </c>
      <c r="G16" s="12">
        <v>5.28</v>
      </c>
      <c r="H16" s="11">
        <v>40258.873711614848</v>
      </c>
      <c r="I16" s="12">
        <v>0</v>
      </c>
      <c r="J16" s="11">
        <v>0</v>
      </c>
      <c r="K16" s="12">
        <v>0.2</v>
      </c>
      <c r="L16" s="11">
        <v>39.391434327017038</v>
      </c>
      <c r="M16" s="44">
        <v>74630</v>
      </c>
      <c r="N16" s="16">
        <v>2</v>
      </c>
      <c r="O16" s="48">
        <v>37320</v>
      </c>
      <c r="Q16" s="46"/>
      <c r="R16" s="46"/>
      <c r="S16" s="46"/>
    </row>
    <row r="17" spans="1:19">
      <c r="A17" s="14" t="s">
        <v>21</v>
      </c>
      <c r="B17" s="15" t="s">
        <v>22</v>
      </c>
      <c r="C17" s="12">
        <v>41.2</v>
      </c>
      <c r="D17" s="11">
        <v>5749.4728857804275</v>
      </c>
      <c r="E17" s="12">
        <v>6.7899999999999991</v>
      </c>
      <c r="F17" s="11">
        <v>18187.657297297294</v>
      </c>
      <c r="G17" s="12">
        <v>3.26</v>
      </c>
      <c r="H17" s="11">
        <v>24856.804602247044</v>
      </c>
      <c r="I17" s="12">
        <v>0</v>
      </c>
      <c r="J17" s="11">
        <v>0</v>
      </c>
      <c r="K17" s="12">
        <v>3.7333333333333334</v>
      </c>
      <c r="L17" s="11">
        <v>735.30677410431804</v>
      </c>
      <c r="M17" s="44">
        <v>49530</v>
      </c>
      <c r="N17" s="16">
        <v>2</v>
      </c>
      <c r="O17" s="48">
        <v>24770</v>
      </c>
      <c r="Q17" s="46"/>
      <c r="R17" s="46"/>
      <c r="S17" s="46"/>
    </row>
    <row r="18" spans="1:19">
      <c r="A18" s="14" t="s">
        <v>23</v>
      </c>
      <c r="B18" s="15" t="s">
        <v>24</v>
      </c>
      <c r="C18" s="12">
        <v>43.5</v>
      </c>
      <c r="D18" s="11">
        <v>6070.4386051322472</v>
      </c>
      <c r="E18" s="12">
        <v>14.569999999999999</v>
      </c>
      <c r="F18" s="11">
        <v>39027.123243243237</v>
      </c>
      <c r="G18" s="12">
        <v>3.03</v>
      </c>
      <c r="H18" s="11">
        <v>23103.103664051701</v>
      </c>
      <c r="I18" s="12">
        <v>0</v>
      </c>
      <c r="J18" s="11">
        <v>0</v>
      </c>
      <c r="K18" s="12">
        <v>2.9833333333333334</v>
      </c>
      <c r="L18" s="11">
        <v>587.58889537800417</v>
      </c>
      <c r="M18" s="44">
        <v>68790</v>
      </c>
      <c r="N18" s="16">
        <v>2</v>
      </c>
      <c r="O18" s="48">
        <v>34400</v>
      </c>
      <c r="Q18" s="46"/>
      <c r="R18" s="46"/>
      <c r="S18" s="46"/>
    </row>
    <row r="19" spans="1:19">
      <c r="A19" s="14" t="s">
        <v>25</v>
      </c>
      <c r="B19" s="15" t="s">
        <v>26</v>
      </c>
      <c r="C19" s="12">
        <v>28.6</v>
      </c>
      <c r="D19" s="11">
        <v>3991.1389449835006</v>
      </c>
      <c r="E19" s="12">
        <v>8.6999999999999993</v>
      </c>
      <c r="F19" s="11">
        <v>23303.772972972973</v>
      </c>
      <c r="G19" s="12">
        <v>3.81</v>
      </c>
      <c r="H19" s="11">
        <v>29050.43728054026</v>
      </c>
      <c r="I19" s="12">
        <v>0</v>
      </c>
      <c r="J19" s="11">
        <v>0</v>
      </c>
      <c r="K19" s="12">
        <v>0.6</v>
      </c>
      <c r="L19" s="11">
        <v>118.17430298105111</v>
      </c>
      <c r="M19" s="44">
        <v>56460</v>
      </c>
      <c r="N19" s="16">
        <v>2</v>
      </c>
      <c r="O19" s="48">
        <v>28230</v>
      </c>
      <c r="Q19" s="46"/>
      <c r="R19" s="46"/>
      <c r="S19" s="46"/>
    </row>
    <row r="20" spans="1:19">
      <c r="A20" s="14" t="s">
        <v>27</v>
      </c>
      <c r="B20" s="15" t="s">
        <v>28</v>
      </c>
      <c r="C20" s="12">
        <v>35.4</v>
      </c>
      <c r="D20" s="11">
        <v>4940.0810717627937</v>
      </c>
      <c r="E20" s="12">
        <v>9.33</v>
      </c>
      <c r="F20" s="11">
        <v>24991.287567567568</v>
      </c>
      <c r="G20" s="12">
        <v>2.81</v>
      </c>
      <c r="H20" s="11">
        <v>21425.650592734415</v>
      </c>
      <c r="I20" s="12">
        <v>0</v>
      </c>
      <c r="J20" s="11">
        <v>0</v>
      </c>
      <c r="K20" s="12">
        <v>128.76666666666668</v>
      </c>
      <c r="L20" s="11">
        <v>25361.518467544473</v>
      </c>
      <c r="M20" s="44">
        <v>76720</v>
      </c>
      <c r="N20" s="16">
        <v>2</v>
      </c>
      <c r="O20" s="48">
        <v>38360</v>
      </c>
      <c r="Q20" s="46"/>
      <c r="R20" s="46"/>
      <c r="S20" s="46"/>
    </row>
    <row r="21" spans="1:19">
      <c r="A21" s="14" t="s">
        <v>29</v>
      </c>
      <c r="B21" s="15" t="s">
        <v>30</v>
      </c>
      <c r="C21" s="12">
        <v>26.6</v>
      </c>
      <c r="D21" s="11">
        <v>3712.0383194601786</v>
      </c>
      <c r="E21" s="12">
        <v>8.94</v>
      </c>
      <c r="F21" s="11">
        <v>23946.635675675676</v>
      </c>
      <c r="G21" s="12">
        <v>1.28</v>
      </c>
      <c r="H21" s="11">
        <v>9759.7269603914774</v>
      </c>
      <c r="I21" s="12">
        <v>0</v>
      </c>
      <c r="J21" s="11">
        <v>0</v>
      </c>
      <c r="K21" s="12">
        <v>60.616666666666667</v>
      </c>
      <c r="L21" s="11">
        <v>11938.887220613415</v>
      </c>
      <c r="M21" s="44">
        <v>49360</v>
      </c>
      <c r="N21" s="16">
        <v>2</v>
      </c>
      <c r="O21" s="48">
        <v>24680</v>
      </c>
      <c r="Q21" s="46"/>
      <c r="R21" s="46"/>
      <c r="S21" s="46"/>
    </row>
    <row r="22" spans="1:19">
      <c r="A22" s="14" t="s">
        <v>31</v>
      </c>
      <c r="B22" s="15" t="s">
        <v>32</v>
      </c>
      <c r="C22" s="12">
        <v>28</v>
      </c>
      <c r="D22" s="11">
        <v>3907.4087573265037</v>
      </c>
      <c r="E22" s="12">
        <v>4.87</v>
      </c>
      <c r="F22" s="11">
        <v>13044.755675675677</v>
      </c>
      <c r="G22" s="12">
        <v>1.96</v>
      </c>
      <c r="H22" s="11">
        <v>14944.58190809945</v>
      </c>
      <c r="I22" s="12">
        <v>0.01</v>
      </c>
      <c r="J22" s="11">
        <v>1108.6689999999999</v>
      </c>
      <c r="K22" s="12">
        <v>25.766666666666666</v>
      </c>
      <c r="L22" s="11">
        <v>5074.9297891306951</v>
      </c>
      <c r="M22" s="44">
        <v>38080</v>
      </c>
      <c r="N22" s="16">
        <v>2</v>
      </c>
      <c r="O22" s="48">
        <v>19040</v>
      </c>
      <c r="Q22" s="46"/>
      <c r="R22" s="46"/>
      <c r="S22" s="46"/>
    </row>
    <row r="23" spans="1:19">
      <c r="A23" s="14" t="s">
        <v>33</v>
      </c>
      <c r="B23" s="15" t="s">
        <v>34</v>
      </c>
      <c r="C23" s="12">
        <v>27.5</v>
      </c>
      <c r="D23" s="11">
        <v>3837.6336009456732</v>
      </c>
      <c r="E23" s="12">
        <v>4.59</v>
      </c>
      <c r="F23" s="11">
        <v>12294.74918918919</v>
      </c>
      <c r="G23" s="12">
        <v>1.44</v>
      </c>
      <c r="H23" s="11">
        <v>10979.692830440412</v>
      </c>
      <c r="I23" s="12">
        <v>0</v>
      </c>
      <c r="J23" s="11">
        <v>0</v>
      </c>
      <c r="K23" s="12">
        <v>91.833333333333329</v>
      </c>
      <c r="L23" s="11">
        <v>18087.233595155321</v>
      </c>
      <c r="M23" s="44">
        <v>45200</v>
      </c>
      <c r="N23" s="16">
        <v>2</v>
      </c>
      <c r="O23" s="48">
        <v>22600</v>
      </c>
      <c r="Q23" s="46"/>
      <c r="R23" s="46"/>
      <c r="S23" s="46"/>
    </row>
    <row r="24" spans="1:19">
      <c r="A24" s="14" t="s">
        <v>35</v>
      </c>
      <c r="B24" s="15" t="s">
        <v>36</v>
      </c>
      <c r="C24" s="12">
        <v>60.1</v>
      </c>
      <c r="D24" s="11">
        <v>8386.9737969758171</v>
      </c>
      <c r="E24" s="12">
        <v>13.01</v>
      </c>
      <c r="F24" s="11">
        <v>34848.515675675677</v>
      </c>
      <c r="G24" s="12">
        <v>6.31</v>
      </c>
      <c r="H24" s="11">
        <v>48112.404000054863</v>
      </c>
      <c r="I24" s="12">
        <v>0</v>
      </c>
      <c r="J24" s="11">
        <v>0</v>
      </c>
      <c r="K24" s="12">
        <v>166</v>
      </c>
      <c r="L24" s="11">
        <v>32694.890491424143</v>
      </c>
      <c r="M24" s="44">
        <v>124040</v>
      </c>
      <c r="N24" s="16">
        <v>2</v>
      </c>
      <c r="O24" s="48">
        <v>62020</v>
      </c>
      <c r="Q24" s="46"/>
      <c r="R24" s="46"/>
      <c r="S24" s="46"/>
    </row>
    <row r="25" spans="1:19">
      <c r="A25" s="14" t="s">
        <v>37</v>
      </c>
      <c r="B25" s="15" t="s">
        <v>38</v>
      </c>
      <c r="C25" s="12">
        <v>30.5</v>
      </c>
      <c r="D25" s="11">
        <v>4256.2845392306563</v>
      </c>
      <c r="E25" s="12">
        <v>6.68</v>
      </c>
      <c r="F25" s="11">
        <v>17893.011891891892</v>
      </c>
      <c r="G25" s="12">
        <v>2.2999999999999998</v>
      </c>
      <c r="H25" s="11">
        <v>17537.009381953434</v>
      </c>
      <c r="I25" s="12">
        <v>0.01</v>
      </c>
      <c r="J25" s="11">
        <v>1108.6689999999999</v>
      </c>
      <c r="K25" s="12">
        <v>2.1</v>
      </c>
      <c r="L25" s="11">
        <v>413.61006043367894</v>
      </c>
      <c r="M25" s="44">
        <v>41210</v>
      </c>
      <c r="N25" s="16">
        <v>2</v>
      </c>
      <c r="O25" s="48">
        <v>20610</v>
      </c>
      <c r="Q25" s="46"/>
      <c r="R25" s="46"/>
      <c r="S25" s="46"/>
    </row>
    <row r="26" spans="1:19">
      <c r="A26" s="14" t="s">
        <v>39</v>
      </c>
      <c r="B26" s="15" t="s">
        <v>40</v>
      </c>
      <c r="C26" s="12">
        <v>34</v>
      </c>
      <c r="D26" s="11">
        <v>4744.7106338964686</v>
      </c>
      <c r="E26" s="12">
        <v>6.63</v>
      </c>
      <c r="F26" s="11">
        <v>17759.082162162162</v>
      </c>
      <c r="G26" s="12">
        <v>2.21</v>
      </c>
      <c r="H26" s="11">
        <v>16850.778580050912</v>
      </c>
      <c r="I26" s="12">
        <v>0.01</v>
      </c>
      <c r="J26" s="11">
        <v>1108.6689999999999</v>
      </c>
      <c r="K26" s="12">
        <v>0.2</v>
      </c>
      <c r="L26" s="11">
        <v>39.391434327017038</v>
      </c>
      <c r="M26" s="44">
        <v>40500</v>
      </c>
      <c r="N26" s="16">
        <v>2</v>
      </c>
      <c r="O26" s="48">
        <v>20250</v>
      </c>
      <c r="Q26" s="46"/>
      <c r="R26" s="46"/>
      <c r="S26" s="46"/>
    </row>
    <row r="27" spans="1:19">
      <c r="A27" s="14" t="s">
        <v>41</v>
      </c>
      <c r="B27" s="15" t="s">
        <v>42</v>
      </c>
      <c r="C27" s="12">
        <v>28</v>
      </c>
      <c r="D27" s="11">
        <v>3907.4087573265037</v>
      </c>
      <c r="E27" s="12">
        <v>4.1100000000000003</v>
      </c>
      <c r="F27" s="11">
        <v>11009.023783783785</v>
      </c>
      <c r="G27" s="12">
        <v>1.39</v>
      </c>
      <c r="H27" s="11">
        <v>10598.453496050121</v>
      </c>
      <c r="I27" s="12">
        <v>0</v>
      </c>
      <c r="J27" s="11">
        <v>0</v>
      </c>
      <c r="K27" s="12">
        <v>14.516666666666667</v>
      </c>
      <c r="L27" s="11">
        <v>2859.1616082359869</v>
      </c>
      <c r="M27" s="44">
        <v>28370</v>
      </c>
      <c r="N27" s="16">
        <v>2</v>
      </c>
      <c r="O27" s="48">
        <v>14190</v>
      </c>
      <c r="Q27" s="46"/>
      <c r="R27" s="46"/>
      <c r="S27" s="46"/>
    </row>
    <row r="28" spans="1:19">
      <c r="A28" s="14" t="s">
        <v>43</v>
      </c>
      <c r="B28" s="15" t="s">
        <v>44</v>
      </c>
      <c r="C28" s="12">
        <v>23.3</v>
      </c>
      <c r="D28" s="11">
        <v>3251.5222873466978</v>
      </c>
      <c r="E28" s="12">
        <v>5.01</v>
      </c>
      <c r="F28" s="11">
        <v>13419.758918918918</v>
      </c>
      <c r="G28" s="12">
        <v>1.79</v>
      </c>
      <c r="H28" s="11">
        <v>13648.368171172458</v>
      </c>
      <c r="I28" s="12">
        <v>0</v>
      </c>
      <c r="J28" s="11">
        <v>0</v>
      </c>
      <c r="K28" s="12">
        <v>155.44999999999999</v>
      </c>
      <c r="L28" s="11">
        <v>30616.992330673991</v>
      </c>
      <c r="M28" s="44">
        <v>60940</v>
      </c>
      <c r="N28" s="16">
        <v>1</v>
      </c>
      <c r="O28" s="48">
        <v>60940</v>
      </c>
      <c r="Q28" s="46"/>
      <c r="R28" s="46"/>
      <c r="S28" s="46"/>
    </row>
    <row r="29" spans="1:19">
      <c r="A29" s="14" t="s">
        <v>45</v>
      </c>
      <c r="B29" s="15" t="s">
        <v>46</v>
      </c>
      <c r="C29" s="12">
        <v>16.7</v>
      </c>
      <c r="D29" s="11">
        <v>2330.4902231197361</v>
      </c>
      <c r="E29" s="12">
        <v>5.16</v>
      </c>
      <c r="F29" s="11">
        <v>13821.548108108109</v>
      </c>
      <c r="G29" s="12">
        <v>1.99</v>
      </c>
      <c r="H29" s="11">
        <v>15173.325508733626</v>
      </c>
      <c r="I29" s="12">
        <v>0</v>
      </c>
      <c r="J29" s="11">
        <v>0</v>
      </c>
      <c r="K29" s="12">
        <v>60.116666666666667</v>
      </c>
      <c r="L29" s="11">
        <v>11840.408634795871</v>
      </c>
      <c r="M29" s="44">
        <v>43170</v>
      </c>
      <c r="N29" s="16">
        <v>1</v>
      </c>
      <c r="O29" s="48">
        <v>43170</v>
      </c>
      <c r="Q29" s="46"/>
      <c r="R29" s="46"/>
      <c r="S29" s="46"/>
    </row>
    <row r="30" spans="1:19">
      <c r="A30" s="14" t="s">
        <v>47</v>
      </c>
      <c r="B30" s="15" t="s">
        <v>48</v>
      </c>
      <c r="C30" s="12">
        <v>27.9</v>
      </c>
      <c r="D30" s="11">
        <v>3893.4537260503375</v>
      </c>
      <c r="E30" s="12">
        <v>4.2700000000000005</v>
      </c>
      <c r="F30" s="11">
        <v>11437.59891891892</v>
      </c>
      <c r="G30" s="12">
        <v>1.82</v>
      </c>
      <c r="H30" s="11">
        <v>13877.111771806633</v>
      </c>
      <c r="I30" s="12">
        <v>0.01</v>
      </c>
      <c r="J30" s="11">
        <v>1108.6689999999999</v>
      </c>
      <c r="K30" s="12">
        <v>5.25</v>
      </c>
      <c r="L30" s="11">
        <v>1034.0251510841972</v>
      </c>
      <c r="M30" s="44">
        <v>31350</v>
      </c>
      <c r="N30" s="16">
        <v>1</v>
      </c>
      <c r="O30" s="48">
        <v>31350</v>
      </c>
      <c r="Q30" s="46"/>
      <c r="R30" s="46"/>
      <c r="S30" s="46"/>
    </row>
    <row r="31" spans="1:19">
      <c r="A31" s="14" t="s">
        <v>49</v>
      </c>
      <c r="B31" s="15" t="s">
        <v>50</v>
      </c>
      <c r="C31" s="12">
        <v>40.4</v>
      </c>
      <c r="D31" s="11">
        <v>5637.8326355710979</v>
      </c>
      <c r="E31" s="12">
        <v>3.1500000000000004</v>
      </c>
      <c r="F31" s="11">
        <v>8437.5729729729737</v>
      </c>
      <c r="G31" s="12">
        <v>0.76</v>
      </c>
      <c r="H31" s="11">
        <v>5794.8378827324404</v>
      </c>
      <c r="I31" s="12">
        <v>0</v>
      </c>
      <c r="J31" s="11">
        <v>0</v>
      </c>
      <c r="K31" s="12">
        <v>69.75</v>
      </c>
      <c r="L31" s="11">
        <v>13737.762721547191</v>
      </c>
      <c r="M31" s="44">
        <v>33610</v>
      </c>
      <c r="N31" s="16">
        <v>1</v>
      </c>
      <c r="O31" s="48">
        <v>33610</v>
      </c>
      <c r="Q31" s="46"/>
      <c r="R31" s="46"/>
      <c r="S31" s="46"/>
    </row>
    <row r="32" spans="1:19">
      <c r="A32" s="14" t="s">
        <v>51</v>
      </c>
      <c r="B32" s="15" t="s">
        <v>52</v>
      </c>
      <c r="C32" s="12">
        <v>29.3</v>
      </c>
      <c r="D32" s="11">
        <v>4088.8241639166631</v>
      </c>
      <c r="E32" s="12">
        <v>5.0199999999999996</v>
      </c>
      <c r="F32" s="11">
        <v>13446.544864864863</v>
      </c>
      <c r="G32" s="12">
        <v>2.0499999999999998</v>
      </c>
      <c r="H32" s="11">
        <v>15630.812710001976</v>
      </c>
      <c r="I32" s="12">
        <v>0.04</v>
      </c>
      <c r="J32" s="11">
        <v>4434.6759999999995</v>
      </c>
      <c r="K32" s="12">
        <v>11</v>
      </c>
      <c r="L32" s="11">
        <v>2166.5288879859372</v>
      </c>
      <c r="M32" s="44">
        <v>39770</v>
      </c>
      <c r="N32" s="16">
        <v>1</v>
      </c>
      <c r="O32" s="48">
        <v>39770</v>
      </c>
      <c r="Q32" s="46"/>
      <c r="R32" s="46"/>
      <c r="S32" s="46"/>
    </row>
    <row r="33" spans="1:19">
      <c r="A33" s="14" t="s">
        <v>53</v>
      </c>
      <c r="B33" s="15" t="s">
        <v>54</v>
      </c>
      <c r="C33" s="12">
        <v>22.3</v>
      </c>
      <c r="D33" s="11">
        <v>3111.9719745850371</v>
      </c>
      <c r="E33" s="12">
        <v>11.350000000000001</v>
      </c>
      <c r="F33" s="11">
        <v>30402.048648648652</v>
      </c>
      <c r="G33" s="12">
        <v>4.78</v>
      </c>
      <c r="H33" s="11">
        <v>36446.480367711927</v>
      </c>
      <c r="I33" s="12">
        <v>0</v>
      </c>
      <c r="J33" s="11">
        <v>0</v>
      </c>
      <c r="K33" s="12">
        <v>0.21666666666666667</v>
      </c>
      <c r="L33" s="11">
        <v>42.674053854268458</v>
      </c>
      <c r="M33" s="44">
        <v>70000</v>
      </c>
      <c r="N33" s="16">
        <v>2</v>
      </c>
      <c r="O33" s="48">
        <v>35000</v>
      </c>
      <c r="Q33" s="46"/>
      <c r="R33" s="46"/>
      <c r="S33" s="46"/>
    </row>
    <row r="34" spans="1:19">
      <c r="A34" s="14" t="s">
        <v>55</v>
      </c>
      <c r="B34" s="15" t="s">
        <v>56</v>
      </c>
      <c r="C34" s="12">
        <v>27.3</v>
      </c>
      <c r="D34" s="11">
        <v>3809.7235383933412</v>
      </c>
      <c r="E34" s="12">
        <v>4.2300000000000004</v>
      </c>
      <c r="F34" s="11">
        <v>11330.455135135137</v>
      </c>
      <c r="G34" s="12">
        <v>1.17</v>
      </c>
      <c r="H34" s="11">
        <v>8921.0004247328343</v>
      </c>
      <c r="I34" s="12">
        <v>0</v>
      </c>
      <c r="J34" s="11">
        <v>0</v>
      </c>
      <c r="K34" s="12">
        <v>4.8</v>
      </c>
      <c r="L34" s="11">
        <v>945.39442384840891</v>
      </c>
      <c r="M34" s="44">
        <v>25010</v>
      </c>
      <c r="N34" s="16">
        <v>2</v>
      </c>
      <c r="O34" s="48">
        <v>12510</v>
      </c>
      <c r="Q34" s="46"/>
      <c r="R34" s="46"/>
      <c r="S34" s="46"/>
    </row>
    <row r="35" spans="1:19">
      <c r="A35" s="14" t="s">
        <v>57</v>
      </c>
      <c r="B35" s="15" t="s">
        <v>58</v>
      </c>
      <c r="C35" s="12">
        <v>23.7</v>
      </c>
      <c r="D35" s="11">
        <v>3307.3424124513622</v>
      </c>
      <c r="E35" s="12">
        <v>10.969999999999999</v>
      </c>
      <c r="F35" s="11">
        <v>29384.182702702699</v>
      </c>
      <c r="G35" s="12">
        <v>5.42</v>
      </c>
      <c r="H35" s="11">
        <v>41326.343847907665</v>
      </c>
      <c r="I35" s="12">
        <v>0.02</v>
      </c>
      <c r="J35" s="11">
        <v>2217.3379999999997</v>
      </c>
      <c r="K35" s="12">
        <v>0.18333333333333332</v>
      </c>
      <c r="L35" s="11">
        <v>36.108814799765618</v>
      </c>
      <c r="M35" s="44">
        <v>76270</v>
      </c>
      <c r="N35" s="16">
        <v>2</v>
      </c>
      <c r="O35" s="48">
        <v>38140</v>
      </c>
      <c r="Q35" s="46"/>
      <c r="R35" s="46"/>
      <c r="S35" s="46"/>
    </row>
    <row r="36" spans="1:19">
      <c r="A36" s="14" t="s">
        <v>59</v>
      </c>
      <c r="B36" s="15" t="s">
        <v>60</v>
      </c>
      <c r="C36" s="12">
        <v>34.5</v>
      </c>
      <c r="D36" s="11">
        <v>4814.4857902772992</v>
      </c>
      <c r="E36" s="12">
        <v>6.1899999999999995</v>
      </c>
      <c r="F36" s="11">
        <v>16580.500540540539</v>
      </c>
      <c r="G36" s="12">
        <v>2.36</v>
      </c>
      <c r="H36" s="11">
        <v>17994.496583221786</v>
      </c>
      <c r="I36" s="12">
        <v>0</v>
      </c>
      <c r="J36" s="11">
        <v>0</v>
      </c>
      <c r="K36" s="12">
        <v>0.15</v>
      </c>
      <c r="L36" s="11">
        <v>29.543575745262778</v>
      </c>
      <c r="M36" s="44">
        <v>39420</v>
      </c>
      <c r="N36" s="16">
        <v>2</v>
      </c>
      <c r="O36" s="48">
        <v>19710</v>
      </c>
      <c r="Q36" s="46"/>
      <c r="R36" s="46"/>
      <c r="S36" s="46"/>
    </row>
    <row r="37" spans="1:19">
      <c r="A37" s="14" t="s">
        <v>61</v>
      </c>
      <c r="B37" s="15" t="s">
        <v>62</v>
      </c>
      <c r="C37" s="12">
        <v>37.799999999999997</v>
      </c>
      <c r="D37" s="11">
        <v>5275.00182239078</v>
      </c>
      <c r="E37" s="12">
        <v>11.260000000000002</v>
      </c>
      <c r="F37" s="11">
        <v>30160.975135135141</v>
      </c>
      <c r="G37" s="12">
        <v>4.9800000000000004</v>
      </c>
      <c r="H37" s="11">
        <v>37971.4377052731</v>
      </c>
      <c r="I37" s="12">
        <v>0</v>
      </c>
      <c r="J37" s="11">
        <v>0</v>
      </c>
      <c r="K37" s="12">
        <v>0.13333333333333333</v>
      </c>
      <c r="L37" s="11">
        <v>26.260956218011358</v>
      </c>
      <c r="M37" s="44">
        <v>73430</v>
      </c>
      <c r="N37" s="16">
        <v>2</v>
      </c>
      <c r="O37" s="48">
        <v>36720</v>
      </c>
      <c r="Q37" s="46"/>
      <c r="R37" s="46"/>
      <c r="S37" s="46"/>
    </row>
    <row r="38" spans="1:19">
      <c r="A38" s="14" t="s">
        <v>63</v>
      </c>
      <c r="B38" s="15" t="s">
        <v>64</v>
      </c>
      <c r="C38" s="12">
        <v>36</v>
      </c>
      <c r="D38" s="11">
        <v>5023.8112594197901</v>
      </c>
      <c r="E38" s="12">
        <v>8.02</v>
      </c>
      <c r="F38" s="11">
        <v>21482.328648648647</v>
      </c>
      <c r="G38" s="12">
        <v>3.12</v>
      </c>
      <c r="H38" s="11">
        <v>23789.334465954227</v>
      </c>
      <c r="I38" s="12">
        <v>0</v>
      </c>
      <c r="J38" s="11">
        <v>0</v>
      </c>
      <c r="K38" s="12">
        <v>6.0666666666666664</v>
      </c>
      <c r="L38" s="11">
        <v>1194.8735079195167</v>
      </c>
      <c r="M38" s="44">
        <v>51490</v>
      </c>
      <c r="N38" s="16">
        <v>2</v>
      </c>
      <c r="O38" s="48">
        <v>25750</v>
      </c>
      <c r="Q38" s="46"/>
      <c r="R38" s="46"/>
      <c r="S38" s="46"/>
    </row>
    <row r="39" spans="1:19">
      <c r="A39" s="14" t="s">
        <v>65</v>
      </c>
      <c r="B39" s="15" t="s">
        <v>66</v>
      </c>
      <c r="C39" s="12">
        <v>33.700000000000003</v>
      </c>
      <c r="D39" s="11">
        <v>4702.8455400679713</v>
      </c>
      <c r="E39" s="12">
        <v>4.0299999999999994</v>
      </c>
      <c r="F39" s="11">
        <v>10794.736216216215</v>
      </c>
      <c r="G39" s="12">
        <v>1.4</v>
      </c>
      <c r="H39" s="11">
        <v>10674.701362928179</v>
      </c>
      <c r="I39" s="12">
        <v>0</v>
      </c>
      <c r="J39" s="11">
        <v>0</v>
      </c>
      <c r="K39" s="12">
        <v>0.18333333333333332</v>
      </c>
      <c r="L39" s="11">
        <v>36.108814799765618</v>
      </c>
      <c r="M39" s="44">
        <v>26210</v>
      </c>
      <c r="N39" s="16">
        <v>2</v>
      </c>
      <c r="O39" s="48">
        <v>13110</v>
      </c>
      <c r="Q39" s="46"/>
      <c r="R39" s="46"/>
      <c r="S39" s="46"/>
    </row>
    <row r="40" spans="1:19">
      <c r="A40" s="14" t="s">
        <v>67</v>
      </c>
      <c r="B40" s="15" t="s">
        <v>68</v>
      </c>
      <c r="C40" s="12">
        <v>22.9</v>
      </c>
      <c r="D40" s="11">
        <v>3195.7021622420334</v>
      </c>
      <c r="E40" s="12">
        <v>3.01</v>
      </c>
      <c r="F40" s="11">
        <v>8062.5697297297293</v>
      </c>
      <c r="G40" s="12">
        <v>1.25</v>
      </c>
      <c r="H40" s="11">
        <v>9530.9833597573033</v>
      </c>
      <c r="I40" s="12">
        <v>0</v>
      </c>
      <c r="J40" s="11">
        <v>0</v>
      </c>
      <c r="K40" s="12">
        <v>12.766666666666667</v>
      </c>
      <c r="L40" s="11">
        <v>2514.4865578745876</v>
      </c>
      <c r="M40" s="44">
        <v>23300</v>
      </c>
      <c r="N40" s="16">
        <v>2</v>
      </c>
      <c r="O40" s="48">
        <v>11650</v>
      </c>
      <c r="Q40" s="46"/>
      <c r="R40" s="46"/>
      <c r="S40" s="46"/>
    </row>
    <row r="41" spans="1:19">
      <c r="A41" s="14" t="s">
        <v>69</v>
      </c>
      <c r="B41" s="15" t="s">
        <v>70</v>
      </c>
      <c r="C41" s="12">
        <v>21.7</v>
      </c>
      <c r="D41" s="11">
        <v>3028.2417869280403</v>
      </c>
      <c r="E41" s="12">
        <v>7.4700000000000006</v>
      </c>
      <c r="F41" s="11">
        <v>20009.101621621623</v>
      </c>
      <c r="G41" s="12">
        <v>3.47</v>
      </c>
      <c r="H41" s="11">
        <v>26458.009806686274</v>
      </c>
      <c r="I41" s="12">
        <v>0</v>
      </c>
      <c r="J41" s="11">
        <v>0</v>
      </c>
      <c r="K41" s="12">
        <v>0.31666666666666665</v>
      </c>
      <c r="L41" s="11">
        <v>62.369771017776976</v>
      </c>
      <c r="M41" s="44">
        <v>49560</v>
      </c>
      <c r="N41" s="16">
        <v>2</v>
      </c>
      <c r="O41" s="48">
        <v>24780</v>
      </c>
      <c r="Q41" s="46"/>
      <c r="R41" s="46"/>
      <c r="S41" s="46"/>
    </row>
    <row r="42" spans="1:19">
      <c r="A42" s="14" t="s">
        <v>71</v>
      </c>
      <c r="B42" s="15" t="s">
        <v>72</v>
      </c>
      <c r="C42" s="12">
        <v>32.299999999999997</v>
      </c>
      <c r="D42" s="11">
        <v>4507.4751022016453</v>
      </c>
      <c r="E42" s="12">
        <v>7.12</v>
      </c>
      <c r="F42" s="11">
        <v>19071.593513513515</v>
      </c>
      <c r="G42" s="12">
        <v>3.23</v>
      </c>
      <c r="H42" s="11">
        <v>24628.06100161287</v>
      </c>
      <c r="I42" s="12">
        <v>0</v>
      </c>
      <c r="J42" s="11">
        <v>0</v>
      </c>
      <c r="K42" s="12">
        <v>0.91666666666666663</v>
      </c>
      <c r="L42" s="11">
        <v>180.54407399882808</v>
      </c>
      <c r="M42" s="44">
        <v>48390</v>
      </c>
      <c r="N42" s="16">
        <v>2</v>
      </c>
      <c r="O42" s="48">
        <v>24200</v>
      </c>
      <c r="Q42" s="46"/>
      <c r="R42" s="46"/>
      <c r="S42" s="46"/>
    </row>
    <row r="43" spans="1:19">
      <c r="A43" s="14" t="s">
        <v>73</v>
      </c>
      <c r="B43" s="15" t="s">
        <v>74</v>
      </c>
      <c r="C43" s="12">
        <v>36.4</v>
      </c>
      <c r="D43" s="11">
        <v>5079.6313845244549</v>
      </c>
      <c r="E43" s="12">
        <v>6.88</v>
      </c>
      <c r="F43" s="11">
        <v>18428.730810810812</v>
      </c>
      <c r="G43" s="12">
        <v>3.07</v>
      </c>
      <c r="H43" s="11">
        <v>23408.095131563936</v>
      </c>
      <c r="I43" s="12">
        <v>0</v>
      </c>
      <c r="J43" s="11">
        <v>0</v>
      </c>
      <c r="K43" s="12">
        <v>0.16666666666666666</v>
      </c>
      <c r="L43" s="11">
        <v>32.826195272514198</v>
      </c>
      <c r="M43" s="44">
        <v>46950</v>
      </c>
      <c r="N43" s="16">
        <v>2</v>
      </c>
      <c r="O43" s="48">
        <v>23480</v>
      </c>
      <c r="Q43" s="46"/>
      <c r="R43" s="46"/>
      <c r="S43" s="46"/>
    </row>
    <row r="44" spans="1:19">
      <c r="A44" s="14" t="s">
        <v>75</v>
      </c>
      <c r="B44" s="15" t="s">
        <v>76</v>
      </c>
      <c r="C44" s="12">
        <v>29.1</v>
      </c>
      <c r="D44" s="11">
        <v>4060.9141013643307</v>
      </c>
      <c r="E44" s="12">
        <v>6.49</v>
      </c>
      <c r="F44" s="11">
        <v>17384.07891891892</v>
      </c>
      <c r="G44" s="12">
        <v>2.4900000000000002</v>
      </c>
      <c r="H44" s="11">
        <v>18985.71885263655</v>
      </c>
      <c r="I44" s="12">
        <v>0.03</v>
      </c>
      <c r="J44" s="11">
        <v>3326.0069999999996</v>
      </c>
      <c r="K44" s="12">
        <v>69.150000000000006</v>
      </c>
      <c r="L44" s="11">
        <v>13619.588418566142</v>
      </c>
      <c r="M44" s="44">
        <v>57380</v>
      </c>
      <c r="N44" s="16">
        <v>2</v>
      </c>
      <c r="O44" s="48">
        <v>28690</v>
      </c>
      <c r="Q44" s="46"/>
      <c r="R44" s="46"/>
      <c r="S44" s="46"/>
    </row>
    <row r="45" spans="1:19">
      <c r="A45" s="14" t="s">
        <v>77</v>
      </c>
      <c r="B45" s="15" t="s">
        <v>78</v>
      </c>
      <c r="C45" s="12">
        <v>22.2</v>
      </c>
      <c r="D45" s="11">
        <v>3098.0169433088709</v>
      </c>
      <c r="E45" s="12">
        <v>5.7</v>
      </c>
      <c r="F45" s="11">
        <v>15267.989189189189</v>
      </c>
      <c r="G45" s="12">
        <v>1.98</v>
      </c>
      <c r="H45" s="11">
        <v>15097.077641855567</v>
      </c>
      <c r="I45" s="12">
        <v>0</v>
      </c>
      <c r="J45" s="11">
        <v>0</v>
      </c>
      <c r="K45" s="12">
        <v>0.23333333333333334</v>
      </c>
      <c r="L45" s="11">
        <v>45.956673381519877</v>
      </c>
      <c r="M45" s="44">
        <v>33510</v>
      </c>
      <c r="N45" s="16">
        <v>2</v>
      </c>
      <c r="O45" s="48">
        <v>16760</v>
      </c>
      <c r="Q45" s="46"/>
      <c r="R45" s="46"/>
      <c r="S45" s="46"/>
    </row>
    <row r="46" spans="1:19">
      <c r="A46" s="14" t="s">
        <v>79</v>
      </c>
      <c r="B46" s="15" t="s">
        <v>80</v>
      </c>
      <c r="C46" s="12">
        <v>23.7</v>
      </c>
      <c r="D46" s="11">
        <v>3307.3424124513622</v>
      </c>
      <c r="E46" s="12">
        <v>7.25</v>
      </c>
      <c r="F46" s="11">
        <v>19419.81081081081</v>
      </c>
      <c r="G46" s="12">
        <v>3.19</v>
      </c>
      <c r="H46" s="11">
        <v>24323.069534100636</v>
      </c>
      <c r="I46" s="12">
        <v>0</v>
      </c>
      <c r="J46" s="11">
        <v>0</v>
      </c>
      <c r="K46" s="12">
        <v>7.9333333333333336</v>
      </c>
      <c r="L46" s="11">
        <v>1562.5268949716758</v>
      </c>
      <c r="M46" s="44">
        <v>48610</v>
      </c>
      <c r="N46" s="16">
        <v>2</v>
      </c>
      <c r="O46" s="48">
        <v>24310</v>
      </c>
      <c r="Q46" s="46"/>
      <c r="R46" s="46"/>
      <c r="S46" s="46"/>
    </row>
    <row r="47" spans="1:19">
      <c r="A47" s="14" t="s">
        <v>81</v>
      </c>
      <c r="B47" s="15" t="s">
        <v>82</v>
      </c>
      <c r="C47" s="12">
        <v>35.9</v>
      </c>
      <c r="D47" s="11">
        <v>5009.8562281436243</v>
      </c>
      <c r="E47" s="12">
        <v>6.6999999999999993</v>
      </c>
      <c r="F47" s="11">
        <v>17946.583783783783</v>
      </c>
      <c r="G47" s="12">
        <v>2.39</v>
      </c>
      <c r="H47" s="11">
        <v>18223.240183855964</v>
      </c>
      <c r="I47" s="12">
        <v>0</v>
      </c>
      <c r="J47" s="11">
        <v>0</v>
      </c>
      <c r="K47" s="12">
        <v>0.16666666666666666</v>
      </c>
      <c r="L47" s="11">
        <v>32.826195272514198</v>
      </c>
      <c r="M47" s="44">
        <v>41210</v>
      </c>
      <c r="N47" s="16">
        <v>2</v>
      </c>
      <c r="O47" s="48">
        <v>20610</v>
      </c>
      <c r="Q47" s="46"/>
      <c r="R47" s="46"/>
      <c r="S47" s="46"/>
    </row>
    <row r="48" spans="1:19">
      <c r="A48" s="14" t="s">
        <v>83</v>
      </c>
      <c r="B48" s="15" t="s">
        <v>84</v>
      </c>
      <c r="C48" s="12">
        <v>32.4</v>
      </c>
      <c r="D48" s="11">
        <v>4521.4301334778111</v>
      </c>
      <c r="E48" s="12">
        <v>10.81</v>
      </c>
      <c r="F48" s="11">
        <v>28955.607567567567</v>
      </c>
      <c r="G48" s="12">
        <v>4.99</v>
      </c>
      <c r="H48" s="11">
        <v>38047.685572151153</v>
      </c>
      <c r="I48" s="12">
        <v>0.05</v>
      </c>
      <c r="J48" s="11">
        <v>5543.3450000000003</v>
      </c>
      <c r="K48" s="12">
        <v>6.6666666666666666E-2</v>
      </c>
      <c r="L48" s="11">
        <v>13.130478109005679</v>
      </c>
      <c r="M48" s="44">
        <v>77080</v>
      </c>
      <c r="N48" s="16">
        <v>2</v>
      </c>
      <c r="O48" s="48">
        <v>38540</v>
      </c>
      <c r="Q48" s="46"/>
      <c r="R48" s="46"/>
      <c r="S48" s="46"/>
    </row>
    <row r="49" spans="1:19">
      <c r="A49" s="14" t="s">
        <v>85</v>
      </c>
      <c r="B49" s="15" t="s">
        <v>86</v>
      </c>
      <c r="C49" s="12">
        <v>11.9</v>
      </c>
      <c r="D49" s="11">
        <v>1660.6487218637642</v>
      </c>
      <c r="E49" s="12">
        <v>2.29</v>
      </c>
      <c r="F49" s="11">
        <v>6133.9816216216213</v>
      </c>
      <c r="G49" s="12">
        <v>0.57999999999999996</v>
      </c>
      <c r="H49" s="11">
        <v>4422.3762789273878</v>
      </c>
      <c r="I49" s="12">
        <v>0.02</v>
      </c>
      <c r="J49" s="11">
        <v>2217.3379999999997</v>
      </c>
      <c r="K49" s="12">
        <v>0.13333333333333333</v>
      </c>
      <c r="L49" s="11">
        <v>26.260956218011358</v>
      </c>
      <c r="M49" s="44">
        <v>14460</v>
      </c>
      <c r="N49" s="16">
        <v>1</v>
      </c>
      <c r="O49" s="48">
        <v>14460</v>
      </c>
      <c r="Q49" s="46"/>
      <c r="R49" s="46"/>
      <c r="S49" s="46"/>
    </row>
    <row r="50" spans="1:19">
      <c r="A50" s="14" t="s">
        <v>87</v>
      </c>
      <c r="B50" s="15" t="s">
        <v>88</v>
      </c>
      <c r="C50" s="12">
        <v>12.4</v>
      </c>
      <c r="D50" s="11">
        <v>1730.4238782445946</v>
      </c>
      <c r="E50" s="12">
        <v>2.1799999999999997</v>
      </c>
      <c r="F50" s="11">
        <v>5839.3362162162157</v>
      </c>
      <c r="G50" s="12">
        <v>0.94</v>
      </c>
      <c r="H50" s="11">
        <v>7167.2994865374912</v>
      </c>
      <c r="I50" s="12">
        <v>0.01</v>
      </c>
      <c r="J50" s="11">
        <v>1108.6689999999999</v>
      </c>
      <c r="K50" s="12">
        <v>1.2166666666666666</v>
      </c>
      <c r="L50" s="11">
        <v>239.63122548935362</v>
      </c>
      <c r="M50" s="44">
        <v>16090</v>
      </c>
      <c r="N50" s="16">
        <v>1</v>
      </c>
      <c r="O50" s="48">
        <v>16090</v>
      </c>
      <c r="Q50" s="46"/>
      <c r="R50" s="46"/>
      <c r="S50" s="46"/>
    </row>
    <row r="51" spans="1:19">
      <c r="A51" s="14" t="s">
        <v>89</v>
      </c>
      <c r="B51" s="15" t="s">
        <v>90</v>
      </c>
      <c r="C51" s="12">
        <v>18.3</v>
      </c>
      <c r="D51" s="11">
        <v>2553.7707235383937</v>
      </c>
      <c r="E51" s="12">
        <v>3.49</v>
      </c>
      <c r="F51" s="11">
        <v>9348.2951351351348</v>
      </c>
      <c r="G51" s="12">
        <v>1.59</v>
      </c>
      <c r="H51" s="11">
        <v>12123.410833611289</v>
      </c>
      <c r="I51" s="12">
        <v>0</v>
      </c>
      <c r="J51" s="11">
        <v>0</v>
      </c>
      <c r="K51" s="12">
        <v>3.2166666666666668</v>
      </c>
      <c r="L51" s="11">
        <v>633.54556875952403</v>
      </c>
      <c r="M51" s="44">
        <v>24660</v>
      </c>
      <c r="N51" s="16">
        <v>1</v>
      </c>
      <c r="O51" s="48">
        <v>24660</v>
      </c>
      <c r="Q51" s="46"/>
      <c r="R51" s="46"/>
      <c r="S51" s="46"/>
    </row>
    <row r="52" spans="1:19">
      <c r="A52" s="14" t="s">
        <v>91</v>
      </c>
      <c r="B52" s="15" t="s">
        <v>92</v>
      </c>
      <c r="C52" s="12">
        <v>20.7</v>
      </c>
      <c r="D52" s="11">
        <v>2888.6914741663795</v>
      </c>
      <c r="E52" s="12">
        <v>5.0199999999999996</v>
      </c>
      <c r="F52" s="11">
        <v>13446.544864864863</v>
      </c>
      <c r="G52" s="12">
        <v>2.29</v>
      </c>
      <c r="H52" s="11">
        <v>17460.761515075377</v>
      </c>
      <c r="I52" s="12">
        <v>0</v>
      </c>
      <c r="J52" s="11">
        <v>0</v>
      </c>
      <c r="K52" s="12">
        <v>0.65</v>
      </c>
      <c r="L52" s="11">
        <v>128.02216156280537</v>
      </c>
      <c r="M52" s="44">
        <v>33920</v>
      </c>
      <c r="N52" s="16">
        <v>1</v>
      </c>
      <c r="O52" s="48">
        <v>33920</v>
      </c>
      <c r="Q52" s="46"/>
      <c r="R52" s="46"/>
      <c r="S52" s="46"/>
    </row>
    <row r="53" spans="1:19">
      <c r="A53" s="14" t="s">
        <v>93</v>
      </c>
      <c r="B53" s="15" t="s">
        <v>94</v>
      </c>
      <c r="C53" s="12">
        <v>18.7</v>
      </c>
      <c r="D53" s="11">
        <v>2609.5908486430576</v>
      </c>
      <c r="E53" s="12">
        <v>1.94</v>
      </c>
      <c r="F53" s="11">
        <v>5196.4735135135134</v>
      </c>
      <c r="G53" s="12">
        <v>0.88</v>
      </c>
      <c r="H53" s="11">
        <v>6709.8122852691413</v>
      </c>
      <c r="I53" s="12">
        <v>0.02</v>
      </c>
      <c r="J53" s="11">
        <v>2217.3379999999997</v>
      </c>
      <c r="K53" s="12">
        <v>10.4</v>
      </c>
      <c r="L53" s="11">
        <v>2048.3545850048858</v>
      </c>
      <c r="M53" s="44">
        <v>18780</v>
      </c>
      <c r="N53" s="16">
        <v>1</v>
      </c>
      <c r="O53" s="48">
        <v>18780</v>
      </c>
      <c r="Q53" s="46"/>
      <c r="R53" s="46"/>
      <c r="S53" s="46"/>
    </row>
    <row r="54" spans="1:19">
      <c r="A54" s="14" t="s">
        <v>95</v>
      </c>
      <c r="B54" s="15" t="s">
        <v>96</v>
      </c>
      <c r="C54" s="12">
        <v>33</v>
      </c>
      <c r="D54" s="11">
        <v>4605.1603211348083</v>
      </c>
      <c r="E54" s="12">
        <v>6.49</v>
      </c>
      <c r="F54" s="11">
        <v>17384.07891891892</v>
      </c>
      <c r="G54" s="12">
        <v>1.95</v>
      </c>
      <c r="H54" s="11">
        <v>14868.334041221391</v>
      </c>
      <c r="I54" s="12">
        <v>0.03</v>
      </c>
      <c r="J54" s="11">
        <v>3326.0069999999996</v>
      </c>
      <c r="K54" s="12">
        <v>8.8666666666666671</v>
      </c>
      <c r="L54" s="11">
        <v>1746.3535884977555</v>
      </c>
      <c r="M54" s="44">
        <v>41930</v>
      </c>
      <c r="N54" s="16">
        <v>2</v>
      </c>
      <c r="O54" s="48">
        <v>20970</v>
      </c>
      <c r="Q54" s="46"/>
      <c r="R54" s="46"/>
      <c r="S54" s="46"/>
    </row>
    <row r="55" spans="1:19">
      <c r="A55" s="14" t="s">
        <v>97</v>
      </c>
      <c r="B55" s="15" t="s">
        <v>98</v>
      </c>
      <c r="C55" s="12">
        <v>33.4</v>
      </c>
      <c r="D55" s="11">
        <v>4660.9804462394723</v>
      </c>
      <c r="E55" s="12">
        <v>7.74</v>
      </c>
      <c r="F55" s="11">
        <v>20732.322162162163</v>
      </c>
      <c r="G55" s="12">
        <v>2.99</v>
      </c>
      <c r="H55" s="11">
        <v>22798.11219653947</v>
      </c>
      <c r="I55" s="12">
        <v>0</v>
      </c>
      <c r="J55" s="11">
        <v>0</v>
      </c>
      <c r="K55" s="12">
        <v>13.9</v>
      </c>
      <c r="L55" s="11">
        <v>2737.7046857276841</v>
      </c>
      <c r="M55" s="44">
        <v>50930</v>
      </c>
      <c r="N55" s="16">
        <v>2</v>
      </c>
      <c r="O55" s="48">
        <v>25470</v>
      </c>
      <c r="Q55" s="46"/>
      <c r="R55" s="46"/>
      <c r="S55" s="46"/>
    </row>
    <row r="56" spans="1:19">
      <c r="A56" s="14" t="s">
        <v>99</v>
      </c>
      <c r="B56" s="15" t="s">
        <v>100</v>
      </c>
      <c r="C56" s="12">
        <v>44.7</v>
      </c>
      <c r="D56" s="11">
        <v>6237.8989804462399</v>
      </c>
      <c r="E56" s="12">
        <v>5.71</v>
      </c>
      <c r="F56" s="11">
        <v>15294.775135135134</v>
      </c>
      <c r="G56" s="12">
        <v>1.05</v>
      </c>
      <c r="H56" s="11">
        <v>8006.0260221961344</v>
      </c>
      <c r="I56" s="12">
        <v>0.03</v>
      </c>
      <c r="J56" s="11">
        <v>3326.0069999999996</v>
      </c>
      <c r="K56" s="12">
        <v>0.16666666666666666</v>
      </c>
      <c r="L56" s="11">
        <v>32.826195272514198</v>
      </c>
      <c r="M56" s="44">
        <v>32900</v>
      </c>
      <c r="N56" s="16">
        <v>2</v>
      </c>
      <c r="O56" s="48">
        <v>16450</v>
      </c>
      <c r="Q56" s="46"/>
      <c r="R56" s="46"/>
      <c r="S56" s="46"/>
    </row>
    <row r="57" spans="1:19">
      <c r="A57" s="14" t="s">
        <v>101</v>
      </c>
      <c r="B57" s="15" t="s">
        <v>102</v>
      </c>
      <c r="C57" s="12">
        <v>19.399999999999999</v>
      </c>
      <c r="D57" s="11">
        <v>2707.2760675762202</v>
      </c>
      <c r="E57" s="12">
        <v>5.87</v>
      </c>
      <c r="F57" s="11">
        <v>15723.35027027027</v>
      </c>
      <c r="G57" s="12">
        <v>2.91</v>
      </c>
      <c r="H57" s="11">
        <v>22188.129261515001</v>
      </c>
      <c r="I57" s="12">
        <v>0</v>
      </c>
      <c r="J57" s="11">
        <v>0</v>
      </c>
      <c r="K57" s="12">
        <v>0.53333333333333333</v>
      </c>
      <c r="L57" s="11">
        <v>105.04382487204543</v>
      </c>
      <c r="M57" s="44">
        <v>40720</v>
      </c>
      <c r="N57" s="16">
        <v>2</v>
      </c>
      <c r="O57" s="48">
        <v>20360</v>
      </c>
      <c r="Q57" s="46"/>
      <c r="R57" s="46"/>
      <c r="S57" s="46"/>
    </row>
    <row r="58" spans="1:19">
      <c r="A58" s="14" t="s">
        <v>103</v>
      </c>
      <c r="B58" s="15" t="s">
        <v>104</v>
      </c>
      <c r="C58" s="12">
        <v>38.9</v>
      </c>
      <c r="D58" s="11">
        <v>5428.507166428607</v>
      </c>
      <c r="E58" s="12">
        <v>8.76</v>
      </c>
      <c r="F58" s="11">
        <v>23464.488648648647</v>
      </c>
      <c r="G58" s="12">
        <v>3.34</v>
      </c>
      <c r="H58" s="11">
        <v>25466.78753727151</v>
      </c>
      <c r="I58" s="12">
        <v>0.01</v>
      </c>
      <c r="J58" s="11">
        <v>1108.6689999999999</v>
      </c>
      <c r="K58" s="12">
        <v>33</v>
      </c>
      <c r="L58" s="11">
        <v>6499.5866639578117</v>
      </c>
      <c r="M58" s="44">
        <v>61970</v>
      </c>
      <c r="N58" s="16">
        <v>2</v>
      </c>
      <c r="O58" s="48">
        <v>30990</v>
      </c>
      <c r="Q58" s="46"/>
      <c r="R58" s="46"/>
      <c r="S58" s="46"/>
    </row>
    <row r="59" spans="1:19">
      <c r="A59" s="14" t="s">
        <v>105</v>
      </c>
      <c r="B59" s="15" t="s">
        <v>106</v>
      </c>
      <c r="C59" s="12">
        <v>26</v>
      </c>
      <c r="D59" s="11">
        <v>3628.3081318031818</v>
      </c>
      <c r="E59" s="12">
        <v>8.620000000000001</v>
      </c>
      <c r="F59" s="11">
        <v>23089.485405405409</v>
      </c>
      <c r="G59" s="12">
        <v>3.5</v>
      </c>
      <c r="H59" s="11">
        <v>26686.753407320448</v>
      </c>
      <c r="I59" s="12">
        <v>7.0000000000000007E-2</v>
      </c>
      <c r="J59" s="11">
        <v>7760.683</v>
      </c>
      <c r="K59" s="12">
        <v>5.0166666666666666</v>
      </c>
      <c r="L59" s="11">
        <v>988.06847770267734</v>
      </c>
      <c r="M59" s="44">
        <v>62150</v>
      </c>
      <c r="N59" s="16">
        <v>2</v>
      </c>
      <c r="O59" s="48">
        <v>31080</v>
      </c>
      <c r="Q59" s="46"/>
      <c r="R59" s="46"/>
      <c r="S59" s="46"/>
    </row>
    <row r="60" spans="1:19">
      <c r="A60" s="14" t="s">
        <v>107</v>
      </c>
      <c r="B60" s="15" t="s">
        <v>108</v>
      </c>
      <c r="C60" s="12">
        <v>31.4</v>
      </c>
      <c r="D60" s="11">
        <v>4381.8798207161508</v>
      </c>
      <c r="E60" s="12">
        <v>5.8800000000000008</v>
      </c>
      <c r="F60" s="11">
        <v>15750.136216216219</v>
      </c>
      <c r="G60" s="12">
        <v>2.2400000000000002</v>
      </c>
      <c r="H60" s="11">
        <v>17079.52218068509</v>
      </c>
      <c r="I60" s="12">
        <v>0</v>
      </c>
      <c r="J60" s="11">
        <v>0</v>
      </c>
      <c r="K60" s="12">
        <v>5.05</v>
      </c>
      <c r="L60" s="11">
        <v>994.6337167571802</v>
      </c>
      <c r="M60" s="44">
        <v>38210</v>
      </c>
      <c r="N60" s="16">
        <v>2</v>
      </c>
      <c r="O60" s="48">
        <v>19110</v>
      </c>
      <c r="Q60" s="46"/>
      <c r="R60" s="46"/>
      <c r="S60" s="46"/>
    </row>
    <row r="61" spans="1:19">
      <c r="A61" s="14" t="s">
        <v>109</v>
      </c>
      <c r="B61" s="15" t="s">
        <v>110</v>
      </c>
      <c r="C61" s="12">
        <v>40.5</v>
      </c>
      <c r="D61" s="11">
        <v>5651.7876668472645</v>
      </c>
      <c r="E61" s="12">
        <v>6.01</v>
      </c>
      <c r="F61" s="11">
        <v>16098.353513513513</v>
      </c>
      <c r="G61" s="12">
        <v>1.75</v>
      </c>
      <c r="H61" s="11">
        <v>13343.376703660224</v>
      </c>
      <c r="I61" s="12">
        <v>0</v>
      </c>
      <c r="J61" s="11">
        <v>0</v>
      </c>
      <c r="K61" s="12">
        <v>0.15</v>
      </c>
      <c r="L61" s="11">
        <v>29.543575745262778</v>
      </c>
      <c r="M61" s="44">
        <v>35120</v>
      </c>
      <c r="N61" s="16">
        <v>2</v>
      </c>
      <c r="O61" s="48">
        <v>17560</v>
      </c>
      <c r="Q61" s="46"/>
      <c r="R61" s="46"/>
      <c r="S61" s="46"/>
    </row>
    <row r="62" spans="1:19">
      <c r="A62" s="14" t="s">
        <v>111</v>
      </c>
      <c r="B62" s="15" t="s">
        <v>112</v>
      </c>
      <c r="C62" s="12">
        <v>38.6</v>
      </c>
      <c r="D62" s="11">
        <v>5386.6420726001088</v>
      </c>
      <c r="E62" s="12">
        <v>9.7399999999999984</v>
      </c>
      <c r="F62" s="11">
        <v>26089.511351351346</v>
      </c>
      <c r="G62" s="12">
        <v>4.0199999999999996</v>
      </c>
      <c r="H62" s="11">
        <v>30651.642484979482</v>
      </c>
      <c r="I62" s="12">
        <v>0.06</v>
      </c>
      <c r="J62" s="11">
        <v>6652.0139999999992</v>
      </c>
      <c r="K62" s="12">
        <v>25.666666666666668</v>
      </c>
      <c r="L62" s="11">
        <v>5055.2340719671865</v>
      </c>
      <c r="M62" s="44">
        <v>73840</v>
      </c>
      <c r="N62" s="16">
        <v>2</v>
      </c>
      <c r="O62" s="48">
        <v>36920</v>
      </c>
      <c r="Q62" s="46"/>
      <c r="R62" s="46"/>
      <c r="S62" s="46"/>
    </row>
    <row r="63" spans="1:19">
      <c r="A63" s="14" t="s">
        <v>113</v>
      </c>
      <c r="B63" s="15" t="s">
        <v>114</v>
      </c>
      <c r="C63" s="12">
        <v>69.099999999999994</v>
      </c>
      <c r="D63" s="11">
        <v>9642.9266118307642</v>
      </c>
      <c r="E63" s="12">
        <v>5.21</v>
      </c>
      <c r="F63" s="11">
        <v>13955.477837837838</v>
      </c>
      <c r="G63" s="12">
        <v>1.51</v>
      </c>
      <c r="H63" s="11">
        <v>11513.427898586822</v>
      </c>
      <c r="I63" s="12">
        <v>0.01</v>
      </c>
      <c r="J63" s="11">
        <v>1108.6689999999999</v>
      </c>
      <c r="K63" s="12">
        <v>9.7666666666666675</v>
      </c>
      <c r="L63" s="11">
        <v>1923.6150429693321</v>
      </c>
      <c r="M63" s="44">
        <v>38140</v>
      </c>
      <c r="N63" s="16">
        <v>2</v>
      </c>
      <c r="O63" s="48">
        <v>19070</v>
      </c>
      <c r="Q63" s="46"/>
      <c r="R63" s="46"/>
      <c r="S63" s="46"/>
    </row>
    <row r="64" spans="1:19">
      <c r="A64" s="14" t="s">
        <v>115</v>
      </c>
      <c r="B64" s="15" t="s">
        <v>116</v>
      </c>
      <c r="C64" s="12">
        <v>37.700000000000003</v>
      </c>
      <c r="D64" s="11">
        <v>5261.0467911146143</v>
      </c>
      <c r="E64" s="12">
        <v>8.74</v>
      </c>
      <c r="F64" s="11">
        <v>23410.916756756757</v>
      </c>
      <c r="G64" s="12">
        <v>3.59</v>
      </c>
      <c r="H64" s="11">
        <v>27372.984209222974</v>
      </c>
      <c r="I64" s="12">
        <v>0</v>
      </c>
      <c r="J64" s="11">
        <v>0</v>
      </c>
      <c r="K64" s="12">
        <v>5.8833333333333337</v>
      </c>
      <c r="L64" s="11">
        <v>1158.7646931197512</v>
      </c>
      <c r="M64" s="44">
        <v>57200</v>
      </c>
      <c r="N64" s="16">
        <v>2</v>
      </c>
      <c r="O64" s="48">
        <v>28600</v>
      </c>
      <c r="Q64" s="46"/>
      <c r="R64" s="46"/>
      <c r="S64" s="46"/>
    </row>
    <row r="65" spans="1:19">
      <c r="A65" s="14" t="s">
        <v>117</v>
      </c>
      <c r="B65" s="15" t="s">
        <v>118</v>
      </c>
      <c r="C65" s="12">
        <v>31.6</v>
      </c>
      <c r="D65" s="11">
        <v>4409.7898832684832</v>
      </c>
      <c r="E65" s="12">
        <v>8.67</v>
      </c>
      <c r="F65" s="11">
        <v>23223.415135135136</v>
      </c>
      <c r="G65" s="12">
        <v>3.12</v>
      </c>
      <c r="H65" s="11">
        <v>23789.334465954227</v>
      </c>
      <c r="I65" s="12">
        <v>0.02</v>
      </c>
      <c r="J65" s="11">
        <v>2217.3379999999997</v>
      </c>
      <c r="K65" s="12">
        <v>0.16666666666666666</v>
      </c>
      <c r="L65" s="11">
        <v>32.826195272514198</v>
      </c>
      <c r="M65" s="44">
        <v>53670</v>
      </c>
      <c r="N65" s="16">
        <v>2</v>
      </c>
      <c r="O65" s="48">
        <v>26840</v>
      </c>
      <c r="Q65" s="46"/>
      <c r="R65" s="46"/>
      <c r="S65" s="46"/>
    </row>
    <row r="66" spans="1:19">
      <c r="A66" s="14" t="s">
        <v>119</v>
      </c>
      <c r="B66" s="15" t="s">
        <v>120</v>
      </c>
      <c r="C66" s="12">
        <v>40</v>
      </c>
      <c r="D66" s="11">
        <v>5582.0125104664339</v>
      </c>
      <c r="E66" s="12">
        <v>3.7</v>
      </c>
      <c r="F66" s="11">
        <v>9910.8000000000011</v>
      </c>
      <c r="G66" s="12">
        <v>0.83</v>
      </c>
      <c r="H66" s="11">
        <v>6328.572950878849</v>
      </c>
      <c r="I66" s="12">
        <v>0.01</v>
      </c>
      <c r="J66" s="11">
        <v>1108.6689999999999</v>
      </c>
      <c r="K66" s="12">
        <v>22.016666666666666</v>
      </c>
      <c r="L66" s="11">
        <v>4336.3403954991254</v>
      </c>
      <c r="M66" s="44">
        <v>27270</v>
      </c>
      <c r="N66" s="16">
        <v>2</v>
      </c>
      <c r="O66" s="48">
        <v>13640</v>
      </c>
      <c r="Q66" s="46"/>
      <c r="R66" s="46"/>
      <c r="S66" s="46"/>
    </row>
    <row r="67" spans="1:19">
      <c r="A67" s="14" t="s">
        <v>121</v>
      </c>
      <c r="B67" s="15" t="s">
        <v>122</v>
      </c>
      <c r="C67" s="12">
        <v>23</v>
      </c>
      <c r="D67" s="11">
        <v>3209.6571935181996</v>
      </c>
      <c r="E67" s="12">
        <v>6.76</v>
      </c>
      <c r="F67" s="11">
        <v>18107.29945945946</v>
      </c>
      <c r="G67" s="12">
        <v>3.18</v>
      </c>
      <c r="H67" s="11">
        <v>24246.821667222579</v>
      </c>
      <c r="I67" s="12">
        <v>0.05</v>
      </c>
      <c r="J67" s="11">
        <v>5543.3450000000003</v>
      </c>
      <c r="K67" s="12">
        <v>6.916666666666667</v>
      </c>
      <c r="L67" s="11">
        <v>1362.2871038093392</v>
      </c>
      <c r="M67" s="44">
        <v>52470</v>
      </c>
      <c r="N67" s="16">
        <v>2</v>
      </c>
      <c r="O67" s="48">
        <v>26240</v>
      </c>
      <c r="Q67" s="46"/>
      <c r="R67" s="46"/>
      <c r="S67" s="46"/>
    </row>
    <row r="68" spans="1:19">
      <c r="A68" s="14" t="s">
        <v>123</v>
      </c>
      <c r="B68" s="15" t="s">
        <v>124</v>
      </c>
      <c r="C68" s="12">
        <v>35.6</v>
      </c>
      <c r="D68" s="11">
        <v>4967.9911343151261</v>
      </c>
      <c r="E68" s="12">
        <v>6.65</v>
      </c>
      <c r="F68" s="11">
        <v>17812.654054054055</v>
      </c>
      <c r="G68" s="12">
        <v>2.72</v>
      </c>
      <c r="H68" s="11">
        <v>20739.419790831893</v>
      </c>
      <c r="I68" s="12">
        <v>0.09</v>
      </c>
      <c r="J68" s="11">
        <v>9978.0209999999988</v>
      </c>
      <c r="K68" s="12">
        <v>1.2166666666666666</v>
      </c>
      <c r="L68" s="11">
        <v>239.63122548935362</v>
      </c>
      <c r="M68" s="44">
        <v>53740</v>
      </c>
      <c r="N68" s="16">
        <v>2</v>
      </c>
      <c r="O68" s="48">
        <v>26870</v>
      </c>
      <c r="Q68" s="46"/>
      <c r="R68" s="46"/>
      <c r="S68" s="46"/>
    </row>
    <row r="69" spans="1:19">
      <c r="A69" s="14" t="s">
        <v>125</v>
      </c>
      <c r="B69" s="15" t="s">
        <v>126</v>
      </c>
      <c r="C69" s="12">
        <v>61.5</v>
      </c>
      <c r="D69" s="11">
        <v>8582.3442348421413</v>
      </c>
      <c r="E69" s="12">
        <v>4.67</v>
      </c>
      <c r="F69" s="11">
        <v>12509.036756756757</v>
      </c>
      <c r="G69" s="12">
        <v>1.73</v>
      </c>
      <c r="H69" s="11">
        <v>13190.880969904107</v>
      </c>
      <c r="I69" s="12">
        <v>0</v>
      </c>
      <c r="J69" s="11">
        <v>0</v>
      </c>
      <c r="K69" s="12">
        <v>1.2166666666666666</v>
      </c>
      <c r="L69" s="11">
        <v>239.63122548935362</v>
      </c>
      <c r="M69" s="44">
        <v>34520</v>
      </c>
      <c r="N69" s="16">
        <v>2</v>
      </c>
      <c r="O69" s="48">
        <v>17260</v>
      </c>
      <c r="Q69" s="46"/>
      <c r="R69" s="46"/>
      <c r="S69" s="46"/>
    </row>
    <row r="70" spans="1:19">
      <c r="A70" s="14" t="s">
        <v>127</v>
      </c>
      <c r="B70" s="15" t="s">
        <v>128</v>
      </c>
      <c r="C70" s="12">
        <v>19.3</v>
      </c>
      <c r="D70" s="11">
        <v>2693.3210363000544</v>
      </c>
      <c r="E70" s="12">
        <v>4.17</v>
      </c>
      <c r="F70" s="11">
        <v>11169.739459459459</v>
      </c>
      <c r="G70" s="12">
        <v>1.93</v>
      </c>
      <c r="H70" s="11">
        <v>14715.838307465276</v>
      </c>
      <c r="I70" s="12">
        <v>0</v>
      </c>
      <c r="J70" s="11">
        <v>0</v>
      </c>
      <c r="K70" s="12">
        <v>15.816666666666666</v>
      </c>
      <c r="L70" s="11">
        <v>3115.2059313615973</v>
      </c>
      <c r="M70" s="44">
        <v>31690</v>
      </c>
      <c r="N70" s="16">
        <v>1</v>
      </c>
      <c r="O70" s="48">
        <v>31690</v>
      </c>
      <c r="Q70" s="46"/>
      <c r="R70" s="46"/>
      <c r="S70" s="46"/>
    </row>
    <row r="71" spans="1:19">
      <c r="A71" s="14" t="s">
        <v>129</v>
      </c>
      <c r="B71" s="15" t="s">
        <v>130</v>
      </c>
      <c r="C71" s="12">
        <v>21.6</v>
      </c>
      <c r="D71" s="11">
        <v>3014.2867556518745</v>
      </c>
      <c r="E71" s="12">
        <v>1.95</v>
      </c>
      <c r="F71" s="11">
        <v>5223.2594594594593</v>
      </c>
      <c r="G71" s="12">
        <v>0.46</v>
      </c>
      <c r="H71" s="11">
        <v>3507.4018763906874</v>
      </c>
      <c r="I71" s="12">
        <v>0.14000000000000001</v>
      </c>
      <c r="J71" s="11">
        <v>15521.366</v>
      </c>
      <c r="K71" s="12">
        <v>0.23333333333333334</v>
      </c>
      <c r="L71" s="11">
        <v>45.956673381519877</v>
      </c>
      <c r="M71" s="44">
        <v>27310</v>
      </c>
      <c r="N71" s="16">
        <v>1</v>
      </c>
      <c r="O71" s="48">
        <v>27310</v>
      </c>
      <c r="Q71" s="46"/>
      <c r="R71" s="46"/>
      <c r="S71" s="46"/>
    </row>
    <row r="72" spans="1:19">
      <c r="A72" s="14" t="s">
        <v>131</v>
      </c>
      <c r="B72" s="15" t="s">
        <v>132</v>
      </c>
      <c r="C72" s="12">
        <v>44.1</v>
      </c>
      <c r="D72" s="11">
        <v>6154.1687927892435</v>
      </c>
      <c r="E72" s="12">
        <v>3.2</v>
      </c>
      <c r="F72" s="11">
        <v>8571.5027027027027</v>
      </c>
      <c r="G72" s="12">
        <v>1.64</v>
      </c>
      <c r="H72" s="11">
        <v>12504.650168001581</v>
      </c>
      <c r="I72" s="12">
        <v>0.04</v>
      </c>
      <c r="J72" s="11">
        <v>4434.6759999999995</v>
      </c>
      <c r="K72" s="12">
        <v>3.2833333333333332</v>
      </c>
      <c r="L72" s="11">
        <v>646.67604686852962</v>
      </c>
      <c r="M72" s="44">
        <v>32310</v>
      </c>
      <c r="N72" s="16">
        <v>1</v>
      </c>
      <c r="O72" s="48">
        <v>32310</v>
      </c>
      <c r="Q72" s="46"/>
      <c r="R72" s="46"/>
      <c r="S72" s="46"/>
    </row>
    <row r="73" spans="1:19">
      <c r="A73" s="14" t="s">
        <v>133</v>
      </c>
      <c r="B73" s="15" t="s">
        <v>134</v>
      </c>
      <c r="C73" s="12">
        <v>17.5</v>
      </c>
      <c r="D73" s="11">
        <v>2442.1304733290649</v>
      </c>
      <c r="E73" s="12">
        <v>5.7200000000000006</v>
      </c>
      <c r="F73" s="11">
        <v>15321.561081081083</v>
      </c>
      <c r="G73" s="12">
        <v>2.99</v>
      </c>
      <c r="H73" s="11">
        <v>22798.11219653947</v>
      </c>
      <c r="I73" s="12">
        <v>0</v>
      </c>
      <c r="J73" s="11">
        <v>0</v>
      </c>
      <c r="K73" s="12">
        <v>11.516666666666667</v>
      </c>
      <c r="L73" s="11">
        <v>2268.2900933307315</v>
      </c>
      <c r="M73" s="44">
        <v>42830</v>
      </c>
      <c r="N73" s="16">
        <v>1</v>
      </c>
      <c r="O73" s="48">
        <v>42830</v>
      </c>
      <c r="Q73" s="46"/>
      <c r="R73" s="46"/>
      <c r="S73" s="46"/>
    </row>
    <row r="74" spans="1:19">
      <c r="A74" s="14" t="s">
        <v>135</v>
      </c>
      <c r="B74" s="15" t="s">
        <v>136</v>
      </c>
      <c r="C74" s="12">
        <v>28.1</v>
      </c>
      <c r="D74" s="11">
        <v>3921.36378860267</v>
      </c>
      <c r="E74" s="12">
        <v>1.23</v>
      </c>
      <c r="F74" s="11">
        <v>3294.6713513513514</v>
      </c>
      <c r="G74" s="12">
        <v>0.35</v>
      </c>
      <c r="H74" s="11">
        <v>2668.6753407320448</v>
      </c>
      <c r="I74" s="12">
        <v>0.03</v>
      </c>
      <c r="J74" s="11">
        <v>3326.0069999999996</v>
      </c>
      <c r="K74" s="12">
        <v>11.55</v>
      </c>
      <c r="L74" s="11">
        <v>2274.8553323852339</v>
      </c>
      <c r="M74" s="44">
        <v>15490</v>
      </c>
      <c r="N74" s="16">
        <v>1</v>
      </c>
      <c r="O74" s="48">
        <v>15490</v>
      </c>
      <c r="Q74" s="46"/>
      <c r="R74" s="46"/>
      <c r="S74" s="46"/>
    </row>
    <row r="75" spans="1:19">
      <c r="A75" s="14" t="s">
        <v>137</v>
      </c>
      <c r="B75" s="15" t="s">
        <v>138</v>
      </c>
      <c r="C75" s="12">
        <v>32.9</v>
      </c>
      <c r="D75" s="11">
        <v>4591.2052898586417</v>
      </c>
      <c r="E75" s="12">
        <v>9.4400000000000013</v>
      </c>
      <c r="F75" s="11">
        <v>25285.932972972976</v>
      </c>
      <c r="G75" s="12">
        <v>3.96</v>
      </c>
      <c r="H75" s="11">
        <v>30194.155283711134</v>
      </c>
      <c r="I75" s="12">
        <v>0</v>
      </c>
      <c r="J75" s="11">
        <v>0</v>
      </c>
      <c r="K75" s="12">
        <v>5.5666666666666664</v>
      </c>
      <c r="L75" s="11">
        <v>1096.3949221019741</v>
      </c>
      <c r="M75" s="44">
        <v>61170</v>
      </c>
      <c r="N75" s="16">
        <v>2</v>
      </c>
      <c r="O75" s="48">
        <v>30590</v>
      </c>
      <c r="Q75" s="46"/>
      <c r="R75" s="46"/>
      <c r="S75" s="46"/>
    </row>
    <row r="76" spans="1:19">
      <c r="A76" s="14" t="s">
        <v>139</v>
      </c>
      <c r="B76" s="15" t="s">
        <v>140</v>
      </c>
      <c r="C76" s="12">
        <v>55</v>
      </c>
      <c r="D76" s="11">
        <v>7675.2672018913463</v>
      </c>
      <c r="E76" s="12">
        <v>6.64</v>
      </c>
      <c r="F76" s="11">
        <v>17785.868108108109</v>
      </c>
      <c r="G76" s="12">
        <v>3.26</v>
      </c>
      <c r="H76" s="11">
        <v>24856.804602247044</v>
      </c>
      <c r="I76" s="12">
        <v>0</v>
      </c>
      <c r="J76" s="11">
        <v>0</v>
      </c>
      <c r="K76" s="12">
        <v>0.16666666666666666</v>
      </c>
      <c r="L76" s="11">
        <v>32.826195272514198</v>
      </c>
      <c r="M76" s="44">
        <v>50350</v>
      </c>
      <c r="N76" s="16">
        <v>2</v>
      </c>
      <c r="O76" s="48">
        <v>25180</v>
      </c>
      <c r="Q76" s="46"/>
      <c r="R76" s="46"/>
      <c r="S76" s="46"/>
    </row>
    <row r="77" spans="1:19">
      <c r="A77" s="14" t="s">
        <v>141</v>
      </c>
      <c r="B77" s="15" t="s">
        <v>142</v>
      </c>
      <c r="C77" s="12">
        <v>38.200000000000003</v>
      </c>
      <c r="D77" s="11">
        <v>5330.8219474954449</v>
      </c>
      <c r="E77" s="12">
        <v>7.5600000000000005</v>
      </c>
      <c r="F77" s="11">
        <v>20250.175135135138</v>
      </c>
      <c r="G77" s="12">
        <v>2.87</v>
      </c>
      <c r="H77" s="11">
        <v>21883.137794002767</v>
      </c>
      <c r="I77" s="12">
        <v>0.05</v>
      </c>
      <c r="J77" s="11">
        <v>5543.3450000000003</v>
      </c>
      <c r="K77" s="12">
        <v>1.85</v>
      </c>
      <c r="L77" s="11">
        <v>364.37076752490759</v>
      </c>
      <c r="M77" s="44">
        <v>53370</v>
      </c>
      <c r="N77" s="16">
        <v>2</v>
      </c>
      <c r="O77" s="48">
        <v>26690</v>
      </c>
      <c r="Q77" s="46"/>
      <c r="R77" s="46"/>
      <c r="S77" s="46"/>
    </row>
    <row r="78" spans="1:19">
      <c r="A78" s="14" t="s">
        <v>143</v>
      </c>
      <c r="B78" s="15" t="s">
        <v>144</v>
      </c>
      <c r="C78" s="12">
        <v>20</v>
      </c>
      <c r="D78" s="11">
        <v>2791.006255233217</v>
      </c>
      <c r="E78" s="12">
        <v>5.42</v>
      </c>
      <c r="F78" s="11">
        <v>14517.982702702702</v>
      </c>
      <c r="G78" s="12">
        <v>1.99</v>
      </c>
      <c r="H78" s="11">
        <v>15173.325508733626</v>
      </c>
      <c r="I78" s="12">
        <v>0.02</v>
      </c>
      <c r="J78" s="11">
        <v>2217.3379999999997</v>
      </c>
      <c r="K78" s="12">
        <v>2.5666666666666669</v>
      </c>
      <c r="L78" s="11">
        <v>505.52340719671867</v>
      </c>
      <c r="M78" s="44">
        <v>35210</v>
      </c>
      <c r="N78" s="16">
        <v>2</v>
      </c>
      <c r="O78" s="48">
        <v>17610</v>
      </c>
      <c r="Q78" s="46"/>
      <c r="R78" s="46"/>
      <c r="S78" s="46"/>
    </row>
    <row r="79" spans="1:19">
      <c r="A79" s="14" t="s">
        <v>145</v>
      </c>
      <c r="B79" s="15" t="s">
        <v>146</v>
      </c>
      <c r="C79" s="12">
        <v>28</v>
      </c>
      <c r="D79" s="11">
        <v>3907.4087573265037</v>
      </c>
      <c r="E79" s="12">
        <v>6.7</v>
      </c>
      <c r="F79" s="11">
        <v>17946.583783783783</v>
      </c>
      <c r="G79" s="12">
        <v>2.91</v>
      </c>
      <c r="H79" s="11">
        <v>22188.129261515001</v>
      </c>
      <c r="I79" s="12">
        <v>0.01</v>
      </c>
      <c r="J79" s="11">
        <v>1108.6689999999999</v>
      </c>
      <c r="K79" s="12">
        <v>30.25</v>
      </c>
      <c r="L79" s="11">
        <v>5957.9544419613267</v>
      </c>
      <c r="M79" s="44">
        <v>51110</v>
      </c>
      <c r="N79" s="16">
        <v>2</v>
      </c>
      <c r="O79" s="48">
        <v>25560</v>
      </c>
      <c r="Q79" s="46"/>
      <c r="R79" s="46"/>
      <c r="S79" s="46"/>
    </row>
    <row r="80" spans="1:19">
      <c r="A80" s="14" t="s">
        <v>147</v>
      </c>
      <c r="B80" s="15" t="s">
        <v>148</v>
      </c>
      <c r="C80" s="12">
        <v>26.4</v>
      </c>
      <c r="D80" s="11">
        <v>3684.1282569078462</v>
      </c>
      <c r="E80" s="12">
        <v>7.12</v>
      </c>
      <c r="F80" s="11">
        <v>19071.593513513515</v>
      </c>
      <c r="G80" s="12">
        <v>2.5099999999999998</v>
      </c>
      <c r="H80" s="11">
        <v>19138.214586392663</v>
      </c>
      <c r="I80" s="12">
        <v>0.02</v>
      </c>
      <c r="J80" s="11">
        <v>2217.3379999999997</v>
      </c>
      <c r="K80" s="12">
        <v>8.9499999999999993</v>
      </c>
      <c r="L80" s="11">
        <v>1762.7666861340124</v>
      </c>
      <c r="M80" s="44">
        <v>45870</v>
      </c>
      <c r="N80" s="16">
        <v>2</v>
      </c>
      <c r="O80" s="48">
        <v>22940</v>
      </c>
      <c r="Q80" s="46"/>
      <c r="R80" s="46"/>
      <c r="S80" s="46"/>
    </row>
    <row r="81" spans="1:19">
      <c r="A81" s="14" t="s">
        <v>149</v>
      </c>
      <c r="B81" s="15" t="s">
        <v>150</v>
      </c>
      <c r="C81" s="12">
        <v>37.1</v>
      </c>
      <c r="D81" s="11">
        <v>5177.3166034576179</v>
      </c>
      <c r="E81" s="12">
        <v>6.15</v>
      </c>
      <c r="F81" s="11">
        <v>16473.356756756759</v>
      </c>
      <c r="G81" s="12">
        <v>2.67</v>
      </c>
      <c r="H81" s="11">
        <v>20358.180456441598</v>
      </c>
      <c r="I81" s="12">
        <v>0</v>
      </c>
      <c r="J81" s="11">
        <v>0</v>
      </c>
      <c r="K81" s="12">
        <v>0.2</v>
      </c>
      <c r="L81" s="11">
        <v>39.391434327017038</v>
      </c>
      <c r="M81" s="44">
        <v>42050</v>
      </c>
      <c r="N81" s="16">
        <v>2</v>
      </c>
      <c r="O81" s="48">
        <v>21030</v>
      </c>
      <c r="Q81" s="46"/>
      <c r="R81" s="46"/>
      <c r="S81" s="46"/>
    </row>
    <row r="82" spans="1:19">
      <c r="A82" s="14" t="s">
        <v>151</v>
      </c>
      <c r="B82" s="15" t="s">
        <v>152</v>
      </c>
      <c r="C82" s="12">
        <v>21.8</v>
      </c>
      <c r="D82" s="11">
        <v>3042.1968182042065</v>
      </c>
      <c r="E82" s="12">
        <v>5.75</v>
      </c>
      <c r="F82" s="11">
        <v>15401.918918918918</v>
      </c>
      <c r="G82" s="12">
        <v>2.78</v>
      </c>
      <c r="H82" s="11">
        <v>21196.906992100241</v>
      </c>
      <c r="I82" s="12">
        <v>0</v>
      </c>
      <c r="J82" s="11">
        <v>0</v>
      </c>
      <c r="K82" s="12">
        <v>1.65</v>
      </c>
      <c r="L82" s="11">
        <v>324.97933319789053</v>
      </c>
      <c r="M82" s="44">
        <v>39970</v>
      </c>
      <c r="N82" s="16">
        <v>2</v>
      </c>
      <c r="O82" s="48">
        <v>19990</v>
      </c>
      <c r="Q82" s="46"/>
      <c r="R82" s="46"/>
      <c r="S82" s="46"/>
    </row>
    <row r="83" spans="1:19">
      <c r="A83" s="14" t="s">
        <v>153</v>
      </c>
      <c r="B83" s="15" t="s">
        <v>154</v>
      </c>
      <c r="C83" s="12">
        <v>19</v>
      </c>
      <c r="D83" s="11">
        <v>2651.4559424715562</v>
      </c>
      <c r="E83" s="12">
        <v>7.1400000000000006</v>
      </c>
      <c r="F83" s="11">
        <v>19125.165405405405</v>
      </c>
      <c r="G83" s="12">
        <v>2.95</v>
      </c>
      <c r="H83" s="11">
        <v>22493.120729027236</v>
      </c>
      <c r="I83" s="12">
        <v>0.05</v>
      </c>
      <c r="J83" s="11">
        <v>5543.3450000000003</v>
      </c>
      <c r="K83" s="12">
        <v>1.1833333333333333</v>
      </c>
      <c r="L83" s="11">
        <v>233.0659864348508</v>
      </c>
      <c r="M83" s="44">
        <v>50050</v>
      </c>
      <c r="N83" s="16">
        <v>2</v>
      </c>
      <c r="O83" s="48">
        <v>25030</v>
      </c>
      <c r="Q83" s="46"/>
      <c r="R83" s="46"/>
      <c r="S83" s="46"/>
    </row>
    <row r="84" spans="1:19">
      <c r="A84" s="14" t="s">
        <v>155</v>
      </c>
      <c r="B84" s="15" t="s">
        <v>156</v>
      </c>
      <c r="C84" s="12">
        <v>20.9</v>
      </c>
      <c r="D84" s="11">
        <v>2916.6015367187115</v>
      </c>
      <c r="E84" s="12">
        <v>6.83</v>
      </c>
      <c r="F84" s="11">
        <v>18294.801081081081</v>
      </c>
      <c r="G84" s="12">
        <v>1.97</v>
      </c>
      <c r="H84" s="11">
        <v>15020.829774977508</v>
      </c>
      <c r="I84" s="12">
        <v>0.03</v>
      </c>
      <c r="J84" s="11">
        <v>3326.0069999999996</v>
      </c>
      <c r="K84" s="12">
        <v>64.516666666666666</v>
      </c>
      <c r="L84" s="11">
        <v>12707.020189990246</v>
      </c>
      <c r="M84" s="44">
        <v>52270</v>
      </c>
      <c r="N84" s="16">
        <v>2</v>
      </c>
      <c r="O84" s="48">
        <v>26140</v>
      </c>
      <c r="Q84" s="46"/>
      <c r="R84" s="46"/>
      <c r="S84" s="46"/>
    </row>
    <row r="85" spans="1:19">
      <c r="A85" s="14" t="s">
        <v>157</v>
      </c>
      <c r="B85" s="15" t="s">
        <v>158</v>
      </c>
      <c r="C85" s="12">
        <v>24.7</v>
      </c>
      <c r="D85" s="11">
        <v>3446.8927252130229</v>
      </c>
      <c r="E85" s="12">
        <v>6.379999999999999</v>
      </c>
      <c r="F85" s="11">
        <v>17089.433513513512</v>
      </c>
      <c r="G85" s="12">
        <v>2.2799999999999998</v>
      </c>
      <c r="H85" s="11">
        <v>17384.513648197317</v>
      </c>
      <c r="I85" s="12">
        <v>0.02</v>
      </c>
      <c r="J85" s="11">
        <v>2217.3379999999997</v>
      </c>
      <c r="K85" s="12">
        <v>3.8</v>
      </c>
      <c r="L85" s="11">
        <v>748.43725221332363</v>
      </c>
      <c r="M85" s="44">
        <v>40890</v>
      </c>
      <c r="N85" s="16">
        <v>2</v>
      </c>
      <c r="O85" s="48">
        <v>20450</v>
      </c>
      <c r="Q85" s="46"/>
      <c r="R85" s="46"/>
      <c r="S85" s="46"/>
    </row>
    <row r="86" spans="1:19">
      <c r="A86" s="14" t="s">
        <v>159</v>
      </c>
      <c r="B86" s="15" t="s">
        <v>160</v>
      </c>
      <c r="C86" s="12">
        <v>41</v>
      </c>
      <c r="D86" s="11">
        <v>5721.5628232280951</v>
      </c>
      <c r="E86" s="12">
        <v>10.09</v>
      </c>
      <c r="F86" s="11">
        <v>27027.019459459458</v>
      </c>
      <c r="G86" s="12">
        <v>4.8499999999999996</v>
      </c>
      <c r="H86" s="11">
        <v>36980.215435858328</v>
      </c>
      <c r="I86" s="12">
        <v>0</v>
      </c>
      <c r="J86" s="11">
        <v>0</v>
      </c>
      <c r="K86" s="12">
        <v>0.15</v>
      </c>
      <c r="L86" s="11">
        <v>29.543575745262778</v>
      </c>
      <c r="M86" s="44">
        <v>69760</v>
      </c>
      <c r="N86" s="16">
        <v>2</v>
      </c>
      <c r="O86" s="48">
        <v>34880</v>
      </c>
      <c r="Q86" s="46"/>
      <c r="R86" s="46"/>
      <c r="S86" s="46"/>
    </row>
    <row r="87" spans="1:19">
      <c r="A87" s="14" t="s">
        <v>161</v>
      </c>
      <c r="B87" s="15" t="s">
        <v>162</v>
      </c>
      <c r="C87" s="12">
        <v>49.9</v>
      </c>
      <c r="D87" s="11">
        <v>6963.5606068068764</v>
      </c>
      <c r="E87" s="12">
        <v>7.1400000000000006</v>
      </c>
      <c r="F87" s="11">
        <v>19125.165405405405</v>
      </c>
      <c r="G87" s="12">
        <v>3.37</v>
      </c>
      <c r="H87" s="11">
        <v>25695.531137905688</v>
      </c>
      <c r="I87" s="12">
        <v>0</v>
      </c>
      <c r="J87" s="11">
        <v>0</v>
      </c>
      <c r="K87" s="12">
        <v>14.15</v>
      </c>
      <c r="L87" s="11">
        <v>2786.9439786364555</v>
      </c>
      <c r="M87" s="44">
        <v>54570</v>
      </c>
      <c r="N87" s="16">
        <v>2</v>
      </c>
      <c r="O87" s="48">
        <v>27290</v>
      </c>
      <c r="Q87" s="46"/>
      <c r="R87" s="46"/>
      <c r="S87" s="46"/>
    </row>
    <row r="88" spans="1:19">
      <c r="A88" s="14" t="s">
        <v>163</v>
      </c>
      <c r="B88" s="15" t="s">
        <v>164</v>
      </c>
      <c r="C88" s="12">
        <v>36.799999999999997</v>
      </c>
      <c r="D88" s="11">
        <v>5135.4515096291188</v>
      </c>
      <c r="E88" s="12">
        <v>6.09</v>
      </c>
      <c r="F88" s="11">
        <v>16312.641081081081</v>
      </c>
      <c r="G88" s="12">
        <v>1.78</v>
      </c>
      <c r="H88" s="11">
        <v>13572.1203042944</v>
      </c>
      <c r="I88" s="12">
        <v>0</v>
      </c>
      <c r="J88" s="11">
        <v>0</v>
      </c>
      <c r="K88" s="12">
        <v>0.26666666666666666</v>
      </c>
      <c r="L88" s="11">
        <v>52.521912436022717</v>
      </c>
      <c r="M88" s="44">
        <v>35070</v>
      </c>
      <c r="N88" s="16">
        <v>2</v>
      </c>
      <c r="O88" s="48">
        <v>17540</v>
      </c>
      <c r="Q88" s="46"/>
      <c r="R88" s="46"/>
      <c r="S88" s="46"/>
    </row>
    <row r="89" spans="1:19">
      <c r="A89" s="14" t="s">
        <v>165</v>
      </c>
      <c r="B89" s="15" t="s">
        <v>166</v>
      </c>
      <c r="C89" s="12">
        <v>22.4</v>
      </c>
      <c r="D89" s="11">
        <v>3125.9270058612028</v>
      </c>
      <c r="E89" s="12">
        <v>3.21</v>
      </c>
      <c r="F89" s="11">
        <v>8598.2886486486477</v>
      </c>
      <c r="G89" s="12">
        <v>0.7</v>
      </c>
      <c r="H89" s="11">
        <v>5337.3506814640896</v>
      </c>
      <c r="I89" s="12">
        <v>0.02</v>
      </c>
      <c r="J89" s="11">
        <v>2217.3379999999997</v>
      </c>
      <c r="K89" s="12">
        <v>0.6333333333333333</v>
      </c>
      <c r="L89" s="11">
        <v>124.73954203555395</v>
      </c>
      <c r="M89" s="44">
        <v>19400</v>
      </c>
      <c r="N89" s="16">
        <v>2</v>
      </c>
      <c r="O89" s="48">
        <v>9700</v>
      </c>
      <c r="Q89" s="46"/>
      <c r="R89" s="46"/>
      <c r="S89" s="46"/>
    </row>
    <row r="90" spans="1:19">
      <c r="A90" s="14" t="s">
        <v>167</v>
      </c>
      <c r="B90" s="15" t="s">
        <v>168</v>
      </c>
      <c r="C90" s="12">
        <v>22.1</v>
      </c>
      <c r="D90" s="11">
        <v>3084.0619120327051</v>
      </c>
      <c r="E90" s="12">
        <v>4.46</v>
      </c>
      <c r="F90" s="11">
        <v>11946.531891891891</v>
      </c>
      <c r="G90" s="12">
        <v>1.19</v>
      </c>
      <c r="H90" s="11">
        <v>9073.4961584889516</v>
      </c>
      <c r="I90" s="12">
        <v>0</v>
      </c>
      <c r="J90" s="11">
        <v>0</v>
      </c>
      <c r="K90" s="12">
        <v>1.7166666666666666</v>
      </c>
      <c r="L90" s="11">
        <v>338.10981130689623</v>
      </c>
      <c r="M90" s="44">
        <v>24440</v>
      </c>
      <c r="N90" s="16">
        <v>2</v>
      </c>
      <c r="O90" s="48">
        <v>12220</v>
      </c>
      <c r="Q90" s="46"/>
      <c r="R90" s="46"/>
      <c r="S90" s="46"/>
    </row>
    <row r="91" spans="1:19">
      <c r="A91" s="14" t="s">
        <v>169</v>
      </c>
      <c r="B91" s="15" t="s">
        <v>170</v>
      </c>
      <c r="C91" s="12">
        <v>78.400000000000006</v>
      </c>
      <c r="D91" s="11">
        <v>10940.744520514212</v>
      </c>
      <c r="E91" s="12">
        <v>5.46</v>
      </c>
      <c r="F91" s="11">
        <v>14625.126486486486</v>
      </c>
      <c r="G91" s="12">
        <v>2.52</v>
      </c>
      <c r="H91" s="11">
        <v>19214.462453270724</v>
      </c>
      <c r="I91" s="12">
        <v>0</v>
      </c>
      <c r="J91" s="11">
        <v>0</v>
      </c>
      <c r="K91" s="12">
        <v>80.86666666666666</v>
      </c>
      <c r="L91" s="11">
        <v>15927.269946223887</v>
      </c>
      <c r="M91" s="44">
        <v>60710</v>
      </c>
      <c r="N91" s="16">
        <v>1</v>
      </c>
      <c r="O91" s="48">
        <v>60710</v>
      </c>
      <c r="Q91" s="46"/>
      <c r="R91" s="46"/>
      <c r="S91" s="46"/>
    </row>
    <row r="92" spans="1:19">
      <c r="A92" s="14" t="s">
        <v>171</v>
      </c>
      <c r="B92" s="15" t="s">
        <v>172</v>
      </c>
      <c r="C92" s="12">
        <v>20.3</v>
      </c>
      <c r="D92" s="11">
        <v>2832.8713490617151</v>
      </c>
      <c r="E92" s="12">
        <v>4.21</v>
      </c>
      <c r="F92" s="11">
        <v>11276.883243243243</v>
      </c>
      <c r="G92" s="12">
        <v>1.69</v>
      </c>
      <c r="H92" s="11">
        <v>12885.889502391872</v>
      </c>
      <c r="I92" s="12">
        <v>0.06</v>
      </c>
      <c r="J92" s="11">
        <v>6652.0139999999992</v>
      </c>
      <c r="K92" s="12">
        <v>0.73333333333333328</v>
      </c>
      <c r="L92" s="11">
        <v>144.43525919906247</v>
      </c>
      <c r="M92" s="44">
        <v>33790</v>
      </c>
      <c r="N92" s="16">
        <v>1</v>
      </c>
      <c r="O92" s="48">
        <v>33790</v>
      </c>
      <c r="Q92" s="46"/>
      <c r="R92" s="46"/>
      <c r="S92" s="46"/>
    </row>
    <row r="93" spans="1:19">
      <c r="A93" s="14" t="s">
        <v>173</v>
      </c>
      <c r="B93" s="15" t="s">
        <v>174</v>
      </c>
      <c r="C93" s="12">
        <v>28.8</v>
      </c>
      <c r="D93" s="11">
        <v>4019.0490075358325</v>
      </c>
      <c r="E93" s="12">
        <v>3.79</v>
      </c>
      <c r="F93" s="11">
        <v>10151.873513513514</v>
      </c>
      <c r="G93" s="12">
        <v>1.4</v>
      </c>
      <c r="H93" s="11">
        <v>10674.701362928179</v>
      </c>
      <c r="I93" s="12">
        <v>0.04</v>
      </c>
      <c r="J93" s="11">
        <v>4434.6759999999995</v>
      </c>
      <c r="K93" s="12">
        <v>3.3</v>
      </c>
      <c r="L93" s="11">
        <v>649.95866639578105</v>
      </c>
      <c r="M93" s="44">
        <v>29930</v>
      </c>
      <c r="N93" s="16">
        <v>1</v>
      </c>
      <c r="O93" s="48">
        <v>29930</v>
      </c>
      <c r="Q93" s="46"/>
      <c r="R93" s="46"/>
      <c r="S93" s="46"/>
    </row>
    <row r="94" spans="1:19">
      <c r="A94" s="14" t="s">
        <v>175</v>
      </c>
      <c r="B94" s="15" t="s">
        <v>176</v>
      </c>
      <c r="C94" s="12">
        <v>30</v>
      </c>
      <c r="D94" s="11">
        <v>4186.5093828498257</v>
      </c>
      <c r="E94" s="12">
        <v>2.12</v>
      </c>
      <c r="F94" s="11">
        <v>5678.6205405405408</v>
      </c>
      <c r="G94" s="12">
        <v>1.06</v>
      </c>
      <c r="H94" s="11">
        <v>8082.273889074193</v>
      </c>
      <c r="I94" s="12">
        <v>0</v>
      </c>
      <c r="J94" s="11">
        <v>0</v>
      </c>
      <c r="K94" s="12">
        <v>2.2000000000000002</v>
      </c>
      <c r="L94" s="11">
        <v>433.30577759718744</v>
      </c>
      <c r="M94" s="44">
        <v>18380</v>
      </c>
      <c r="N94" s="16">
        <v>1</v>
      </c>
      <c r="O94" s="48">
        <v>18380</v>
      </c>
      <c r="Q94" s="46"/>
      <c r="R94" s="46"/>
      <c r="S94" s="46"/>
    </row>
    <row r="95" spans="1:19">
      <c r="A95" s="14" t="s">
        <v>177</v>
      </c>
      <c r="B95" s="15" t="s">
        <v>178</v>
      </c>
      <c r="C95" s="12">
        <v>18.899999999999999</v>
      </c>
      <c r="D95" s="11">
        <v>2637.50091119539</v>
      </c>
      <c r="E95" s="12">
        <v>4.18</v>
      </c>
      <c r="F95" s="11">
        <v>11196.525405405404</v>
      </c>
      <c r="G95" s="12">
        <v>1.26</v>
      </c>
      <c r="H95" s="11">
        <v>9607.231226635362</v>
      </c>
      <c r="I95" s="12">
        <v>0</v>
      </c>
      <c r="J95" s="11">
        <v>0</v>
      </c>
      <c r="K95" s="12">
        <v>32.166666666666664</v>
      </c>
      <c r="L95" s="11">
        <v>6335.4556875952394</v>
      </c>
      <c r="M95" s="44">
        <v>29780</v>
      </c>
      <c r="N95" s="16">
        <v>1</v>
      </c>
      <c r="O95" s="48">
        <v>29780</v>
      </c>
      <c r="Q95" s="46"/>
      <c r="R95" s="46"/>
      <c r="S95" s="46"/>
    </row>
    <row r="96" spans="1:19">
      <c r="A96" s="14" t="s">
        <v>179</v>
      </c>
      <c r="B96" s="15" t="s">
        <v>180</v>
      </c>
      <c r="C96" s="12">
        <v>34.700000000000003</v>
      </c>
      <c r="D96" s="11">
        <v>4842.3958528296316</v>
      </c>
      <c r="E96" s="12">
        <v>6.75</v>
      </c>
      <c r="F96" s="11">
        <v>18080.513513513513</v>
      </c>
      <c r="G96" s="12">
        <v>1.91</v>
      </c>
      <c r="H96" s="11">
        <v>14563.342573709158</v>
      </c>
      <c r="I96" s="12">
        <v>7.0000000000000007E-2</v>
      </c>
      <c r="J96" s="11">
        <v>7760.683</v>
      </c>
      <c r="K96" s="12">
        <v>5.2833333333333332</v>
      </c>
      <c r="L96" s="11">
        <v>1040.5903901387001</v>
      </c>
      <c r="M96" s="44">
        <v>46290</v>
      </c>
      <c r="N96" s="16">
        <v>2</v>
      </c>
      <c r="O96" s="48">
        <v>23150</v>
      </c>
      <c r="Q96" s="46"/>
      <c r="R96" s="46"/>
      <c r="S96" s="46"/>
    </row>
    <row r="97" spans="1:19">
      <c r="A97" s="14" t="s">
        <v>181</v>
      </c>
      <c r="B97" s="15" t="s">
        <v>182</v>
      </c>
      <c r="C97" s="12">
        <v>45.3</v>
      </c>
      <c r="D97" s="11">
        <v>6321.6291681032362</v>
      </c>
      <c r="E97" s="12">
        <v>11.629999999999999</v>
      </c>
      <c r="F97" s="11">
        <v>31152.055135135131</v>
      </c>
      <c r="G97" s="12">
        <v>6.3</v>
      </c>
      <c r="H97" s="11">
        <v>48036.156133176803</v>
      </c>
      <c r="I97" s="12">
        <v>0.01</v>
      </c>
      <c r="J97" s="11">
        <v>1108.6689999999999</v>
      </c>
      <c r="K97" s="12">
        <v>10.25</v>
      </c>
      <c r="L97" s="11">
        <v>2018.8110092596232</v>
      </c>
      <c r="M97" s="44">
        <v>88640</v>
      </c>
      <c r="N97" s="16">
        <v>2</v>
      </c>
      <c r="O97" s="48">
        <v>44320</v>
      </c>
      <c r="Q97" s="46"/>
      <c r="R97" s="46"/>
      <c r="S97" s="46"/>
    </row>
    <row r="98" spans="1:19">
      <c r="A98" s="14" t="s">
        <v>183</v>
      </c>
      <c r="B98" s="15" t="s">
        <v>184</v>
      </c>
      <c r="C98" s="12">
        <v>53.1</v>
      </c>
      <c r="D98" s="11">
        <v>7410.1216076441915</v>
      </c>
      <c r="E98" s="12">
        <v>5.34</v>
      </c>
      <c r="F98" s="11">
        <v>14303.695135135134</v>
      </c>
      <c r="G98" s="12">
        <v>2.97</v>
      </c>
      <c r="H98" s="11">
        <v>22645.616462783353</v>
      </c>
      <c r="I98" s="12">
        <v>0</v>
      </c>
      <c r="J98" s="11">
        <v>0</v>
      </c>
      <c r="K98" s="12">
        <v>11.866666666666667</v>
      </c>
      <c r="L98" s="11">
        <v>2337.225103403011</v>
      </c>
      <c r="M98" s="44">
        <v>46700</v>
      </c>
      <c r="N98" s="16">
        <v>2</v>
      </c>
      <c r="O98" s="48">
        <v>23350</v>
      </c>
      <c r="Q98" s="46"/>
      <c r="R98" s="46"/>
      <c r="S98" s="46"/>
    </row>
    <row r="99" spans="1:19">
      <c r="A99" s="14" t="s">
        <v>185</v>
      </c>
      <c r="B99" s="15" t="s">
        <v>186</v>
      </c>
      <c r="C99" s="12">
        <v>35.799999999999997</v>
      </c>
      <c r="D99" s="11">
        <v>4995.9011968674577</v>
      </c>
      <c r="E99" s="12">
        <v>4.9799999999999995</v>
      </c>
      <c r="F99" s="11">
        <v>13339.40108108108</v>
      </c>
      <c r="G99" s="12">
        <v>1.47</v>
      </c>
      <c r="H99" s="11">
        <v>11208.436431074588</v>
      </c>
      <c r="I99" s="12">
        <v>0.02</v>
      </c>
      <c r="J99" s="11">
        <v>2217.3379999999997</v>
      </c>
      <c r="K99" s="12">
        <v>10.75</v>
      </c>
      <c r="L99" s="11">
        <v>2117.2895950771658</v>
      </c>
      <c r="M99" s="44">
        <v>33880</v>
      </c>
      <c r="N99" s="16">
        <v>2</v>
      </c>
      <c r="O99" s="48">
        <v>16940</v>
      </c>
      <c r="Q99" s="46"/>
      <c r="R99" s="46"/>
      <c r="S99" s="46"/>
    </row>
    <row r="100" spans="1:19">
      <c r="A100" s="14" t="s">
        <v>187</v>
      </c>
      <c r="B100" s="15" t="s">
        <v>188</v>
      </c>
      <c r="C100" s="12">
        <v>38.9</v>
      </c>
      <c r="D100" s="11">
        <v>5428.507166428607</v>
      </c>
      <c r="E100" s="12">
        <v>8.7899999999999991</v>
      </c>
      <c r="F100" s="11">
        <v>23544.846486486484</v>
      </c>
      <c r="G100" s="12">
        <v>4.16</v>
      </c>
      <c r="H100" s="11">
        <v>31719.112621272303</v>
      </c>
      <c r="I100" s="12">
        <v>0</v>
      </c>
      <c r="J100" s="11">
        <v>0</v>
      </c>
      <c r="K100" s="12">
        <v>0.16666666666666666</v>
      </c>
      <c r="L100" s="11">
        <v>32.826195272514198</v>
      </c>
      <c r="M100" s="44">
        <v>60730</v>
      </c>
      <c r="N100" s="16">
        <v>2</v>
      </c>
      <c r="O100" s="48">
        <v>30370</v>
      </c>
      <c r="Q100" s="46"/>
      <c r="R100" s="46"/>
      <c r="S100" s="46"/>
    </row>
    <row r="101" spans="1:19">
      <c r="A101" s="14" t="s">
        <v>189</v>
      </c>
      <c r="B101" s="15" t="s">
        <v>190</v>
      </c>
      <c r="C101" s="12">
        <v>41.8</v>
      </c>
      <c r="D101" s="11">
        <v>5833.203073437423</v>
      </c>
      <c r="E101" s="12">
        <v>12.23</v>
      </c>
      <c r="F101" s="11">
        <v>32759.211891891893</v>
      </c>
      <c r="G101" s="12">
        <v>5.14</v>
      </c>
      <c r="H101" s="11">
        <v>39191.403575322023</v>
      </c>
      <c r="I101" s="12">
        <v>0</v>
      </c>
      <c r="J101" s="11">
        <v>0</v>
      </c>
      <c r="K101" s="12">
        <v>8.8166666666666664</v>
      </c>
      <c r="L101" s="11">
        <v>1736.505729916001</v>
      </c>
      <c r="M101" s="44">
        <v>79520</v>
      </c>
      <c r="N101" s="16">
        <v>2</v>
      </c>
      <c r="O101" s="48">
        <v>39760</v>
      </c>
      <c r="Q101" s="46"/>
      <c r="R101" s="46"/>
      <c r="S101" s="46"/>
    </row>
    <row r="102" spans="1:19">
      <c r="A102" s="14" t="s">
        <v>191</v>
      </c>
      <c r="B102" s="15" t="s">
        <v>192</v>
      </c>
      <c r="C102" s="12">
        <v>37.9</v>
      </c>
      <c r="D102" s="11">
        <v>5288.9568536669458</v>
      </c>
      <c r="E102" s="12">
        <v>6.37</v>
      </c>
      <c r="F102" s="11">
        <v>17062.647567567568</v>
      </c>
      <c r="G102" s="12">
        <v>1.72</v>
      </c>
      <c r="H102" s="11">
        <v>13114.633103026048</v>
      </c>
      <c r="I102" s="12">
        <v>0.02</v>
      </c>
      <c r="J102" s="11">
        <v>2217.3379999999997</v>
      </c>
      <c r="K102" s="12">
        <v>8.0500000000000007</v>
      </c>
      <c r="L102" s="11">
        <v>1585.505231662436</v>
      </c>
      <c r="M102" s="44">
        <v>39270</v>
      </c>
      <c r="N102" s="16">
        <v>2</v>
      </c>
      <c r="O102" s="48">
        <v>19640</v>
      </c>
      <c r="Q102" s="46"/>
      <c r="R102" s="46"/>
      <c r="S102" s="46"/>
    </row>
    <row r="103" spans="1:19">
      <c r="A103" s="14" t="s">
        <v>193</v>
      </c>
      <c r="B103" s="15" t="s">
        <v>194</v>
      </c>
      <c r="C103" s="12">
        <v>52.2</v>
      </c>
      <c r="D103" s="11">
        <v>7284.526326158697</v>
      </c>
      <c r="E103" s="12">
        <v>6.01</v>
      </c>
      <c r="F103" s="11">
        <v>16098.353513513513</v>
      </c>
      <c r="G103" s="12">
        <v>2.56</v>
      </c>
      <c r="H103" s="11">
        <v>19519.453920782955</v>
      </c>
      <c r="I103" s="12">
        <v>0</v>
      </c>
      <c r="J103" s="11">
        <v>0</v>
      </c>
      <c r="K103" s="12">
        <v>16.883333333333333</v>
      </c>
      <c r="L103" s="11">
        <v>3325.2935811056882</v>
      </c>
      <c r="M103" s="44">
        <v>46230</v>
      </c>
      <c r="N103" s="16">
        <v>2</v>
      </c>
      <c r="O103" s="48">
        <v>23120</v>
      </c>
      <c r="Q103" s="46"/>
      <c r="R103" s="46"/>
      <c r="S103" s="46"/>
    </row>
    <row r="104" spans="1:19">
      <c r="A104" s="14" t="s">
        <v>195</v>
      </c>
      <c r="B104" s="15" t="s">
        <v>196</v>
      </c>
      <c r="C104" s="12">
        <v>38.1</v>
      </c>
      <c r="D104" s="11">
        <v>5316.8669162192782</v>
      </c>
      <c r="E104" s="12">
        <v>9.9699999999999989</v>
      </c>
      <c r="F104" s="11">
        <v>26705.588108108106</v>
      </c>
      <c r="G104" s="12">
        <v>5.2</v>
      </c>
      <c r="H104" s="11">
        <v>39648.890776590379</v>
      </c>
      <c r="I104" s="12">
        <v>0.02</v>
      </c>
      <c r="J104" s="11">
        <v>2217.3379999999997</v>
      </c>
      <c r="K104" s="12">
        <v>5.9833333333333334</v>
      </c>
      <c r="L104" s="11">
        <v>1178.4604102832598</v>
      </c>
      <c r="M104" s="44">
        <v>75070</v>
      </c>
      <c r="N104" s="16">
        <v>2</v>
      </c>
      <c r="O104" s="48">
        <v>37540</v>
      </c>
      <c r="Q104" s="46"/>
      <c r="R104" s="46"/>
      <c r="S104" s="46"/>
    </row>
    <row r="105" spans="1:19">
      <c r="A105" s="14" t="s">
        <v>197</v>
      </c>
      <c r="B105" s="15" t="s">
        <v>198</v>
      </c>
      <c r="C105" s="12">
        <v>39.6</v>
      </c>
      <c r="D105" s="11">
        <v>5526.19238536177</v>
      </c>
      <c r="E105" s="12">
        <v>9.68</v>
      </c>
      <c r="F105" s="11">
        <v>25928.795675675676</v>
      </c>
      <c r="G105" s="12">
        <v>3.99</v>
      </c>
      <c r="H105" s="11">
        <v>30422.898884345312</v>
      </c>
      <c r="I105" s="12">
        <v>0</v>
      </c>
      <c r="J105" s="11">
        <v>0</v>
      </c>
      <c r="K105" s="12">
        <v>0.23333333333333334</v>
      </c>
      <c r="L105" s="11">
        <v>45.956673381519877</v>
      </c>
      <c r="M105" s="44">
        <v>61920</v>
      </c>
      <c r="N105" s="16">
        <v>2</v>
      </c>
      <c r="O105" s="48">
        <v>30960</v>
      </c>
      <c r="Q105" s="46"/>
      <c r="R105" s="46"/>
      <c r="S105" s="46"/>
    </row>
    <row r="106" spans="1:19">
      <c r="A106" s="14" t="s">
        <v>199</v>
      </c>
      <c r="B106" s="15" t="s">
        <v>200</v>
      </c>
      <c r="C106" s="12">
        <v>32.5</v>
      </c>
      <c r="D106" s="11">
        <v>4535.3851647539777</v>
      </c>
      <c r="E106" s="12">
        <v>9.39</v>
      </c>
      <c r="F106" s="11">
        <v>25152.003243243245</v>
      </c>
      <c r="G106" s="12">
        <v>3.42</v>
      </c>
      <c r="H106" s="11">
        <v>26076.770472295979</v>
      </c>
      <c r="I106" s="12">
        <v>0.02</v>
      </c>
      <c r="J106" s="11">
        <v>2217.3379999999997</v>
      </c>
      <c r="K106" s="12">
        <v>0.56666666666666665</v>
      </c>
      <c r="L106" s="11">
        <v>111.60906392654827</v>
      </c>
      <c r="M106" s="44">
        <v>58090</v>
      </c>
      <c r="N106" s="16">
        <v>2</v>
      </c>
      <c r="O106" s="48">
        <v>29050</v>
      </c>
      <c r="Q106" s="46"/>
      <c r="R106" s="46"/>
      <c r="S106" s="46"/>
    </row>
    <row r="107" spans="1:19">
      <c r="A107" s="14" t="s">
        <v>201</v>
      </c>
      <c r="B107" s="15" t="s">
        <v>202</v>
      </c>
      <c r="C107" s="12">
        <v>37.799999999999997</v>
      </c>
      <c r="D107" s="11">
        <v>5275.00182239078</v>
      </c>
      <c r="E107" s="12">
        <v>14.05</v>
      </c>
      <c r="F107" s="11">
        <v>37634.254054054058</v>
      </c>
      <c r="G107" s="12">
        <v>5.37</v>
      </c>
      <c r="H107" s="11">
        <v>40945.10451351737</v>
      </c>
      <c r="I107" s="12">
        <v>0</v>
      </c>
      <c r="J107" s="11">
        <v>0</v>
      </c>
      <c r="K107" s="12">
        <v>0.16666666666666666</v>
      </c>
      <c r="L107" s="11">
        <v>32.826195272514198</v>
      </c>
      <c r="M107" s="44">
        <v>83890</v>
      </c>
      <c r="N107" s="16">
        <v>2</v>
      </c>
      <c r="O107" s="48">
        <v>41950</v>
      </c>
      <c r="Q107" s="46"/>
      <c r="R107" s="46"/>
      <c r="S107" s="46"/>
    </row>
    <row r="108" spans="1:19">
      <c r="A108" s="14" t="s">
        <v>203</v>
      </c>
      <c r="B108" s="15" t="s">
        <v>204</v>
      </c>
      <c r="C108" s="12">
        <v>25.4</v>
      </c>
      <c r="D108" s="11">
        <v>3544.5779441461855</v>
      </c>
      <c r="E108" s="12">
        <v>4.6899999999999995</v>
      </c>
      <c r="F108" s="11">
        <v>12562.608648648647</v>
      </c>
      <c r="G108" s="12">
        <v>1.71</v>
      </c>
      <c r="H108" s="11">
        <v>13038.385236147989</v>
      </c>
      <c r="I108" s="12">
        <v>0.01</v>
      </c>
      <c r="J108" s="11">
        <v>1108.6689999999999</v>
      </c>
      <c r="K108" s="12">
        <v>31.816666666666666</v>
      </c>
      <c r="L108" s="11">
        <v>6266.5206775229608</v>
      </c>
      <c r="M108" s="44">
        <v>36520</v>
      </c>
      <c r="N108" s="16">
        <v>2</v>
      </c>
      <c r="O108" s="48">
        <v>18260</v>
      </c>
      <c r="Q108" s="46"/>
      <c r="R108" s="46"/>
      <c r="S108" s="46"/>
    </row>
    <row r="109" spans="1:19">
      <c r="A109" s="14" t="s">
        <v>205</v>
      </c>
      <c r="B109" s="15" t="s">
        <v>206</v>
      </c>
      <c r="C109" s="12">
        <v>29.5</v>
      </c>
      <c r="D109" s="11">
        <v>4116.7342264689951</v>
      </c>
      <c r="E109" s="12">
        <v>10.16</v>
      </c>
      <c r="F109" s="11">
        <v>27214.521081081082</v>
      </c>
      <c r="G109" s="12">
        <v>4.09</v>
      </c>
      <c r="H109" s="11">
        <v>31185.377553125894</v>
      </c>
      <c r="I109" s="12">
        <v>0</v>
      </c>
      <c r="J109" s="11">
        <v>0</v>
      </c>
      <c r="K109" s="12">
        <v>0.18333333333333332</v>
      </c>
      <c r="L109" s="11">
        <v>36.108814799765618</v>
      </c>
      <c r="M109" s="44">
        <v>62550</v>
      </c>
      <c r="N109" s="16">
        <v>2</v>
      </c>
      <c r="O109" s="48">
        <v>31280</v>
      </c>
      <c r="Q109" s="46"/>
      <c r="R109" s="46"/>
      <c r="S109" s="46"/>
    </row>
    <row r="110" spans="1:19">
      <c r="A110" s="14" t="s">
        <v>207</v>
      </c>
      <c r="B110" s="15" t="s">
        <v>208</v>
      </c>
      <c r="C110" s="12">
        <v>35.1</v>
      </c>
      <c r="D110" s="11">
        <v>4898.2159779342956</v>
      </c>
      <c r="E110" s="12">
        <v>7.8000000000000007</v>
      </c>
      <c r="F110" s="11">
        <v>20893.037837837841</v>
      </c>
      <c r="G110" s="12">
        <v>3.95</v>
      </c>
      <c r="H110" s="11">
        <v>30117.907416833077</v>
      </c>
      <c r="I110" s="12">
        <v>0.01</v>
      </c>
      <c r="J110" s="11">
        <v>1108.6689999999999</v>
      </c>
      <c r="K110" s="12">
        <v>189.31666666666666</v>
      </c>
      <c r="L110" s="11">
        <v>37287.27521004888</v>
      </c>
      <c r="M110" s="44">
        <v>94310</v>
      </c>
      <c r="N110" s="16">
        <v>2</v>
      </c>
      <c r="O110" s="48">
        <v>47160</v>
      </c>
      <c r="Q110" s="46"/>
      <c r="R110" s="46"/>
      <c r="S110" s="46"/>
    </row>
    <row r="111" spans="1:19">
      <c r="A111" s="14" t="s">
        <v>209</v>
      </c>
      <c r="B111" s="15" t="s">
        <v>210</v>
      </c>
      <c r="C111" s="12">
        <v>26.8</v>
      </c>
      <c r="D111" s="11">
        <v>3739.948382012511</v>
      </c>
      <c r="E111" s="12">
        <v>4.8</v>
      </c>
      <c r="F111" s="11">
        <v>12857.254054054054</v>
      </c>
      <c r="G111" s="12">
        <v>1.94</v>
      </c>
      <c r="H111" s="11">
        <v>14792.086174343332</v>
      </c>
      <c r="I111" s="12">
        <v>0</v>
      </c>
      <c r="J111" s="11">
        <v>0</v>
      </c>
      <c r="K111" s="12">
        <v>0.18333333333333332</v>
      </c>
      <c r="L111" s="11">
        <v>36.108814799765618</v>
      </c>
      <c r="M111" s="44">
        <v>31430</v>
      </c>
      <c r="N111" s="16">
        <v>2</v>
      </c>
      <c r="O111" s="48">
        <v>15720</v>
      </c>
      <c r="Q111" s="46"/>
      <c r="R111" s="46"/>
      <c r="S111" s="46"/>
    </row>
    <row r="112" spans="1:19">
      <c r="A112" s="14" t="s">
        <v>211</v>
      </c>
      <c r="B112" s="15" t="s">
        <v>212</v>
      </c>
      <c r="C112" s="12">
        <v>54.1</v>
      </c>
      <c r="D112" s="11">
        <v>7549.6719204058518</v>
      </c>
      <c r="E112" s="12">
        <v>7.3999999999999995</v>
      </c>
      <c r="F112" s="11">
        <v>19821.599999999999</v>
      </c>
      <c r="G112" s="12">
        <v>0.84</v>
      </c>
      <c r="H112" s="11">
        <v>6404.8208177569068</v>
      </c>
      <c r="I112" s="12">
        <v>0</v>
      </c>
      <c r="J112" s="11">
        <v>0</v>
      </c>
      <c r="K112" s="12">
        <v>6.2666666666666666</v>
      </c>
      <c r="L112" s="11">
        <v>1234.2649422465338</v>
      </c>
      <c r="M112" s="44">
        <v>35010</v>
      </c>
      <c r="N112" s="16">
        <v>1</v>
      </c>
      <c r="O112" s="48">
        <v>35010</v>
      </c>
      <c r="Q112" s="46"/>
      <c r="R112" s="46"/>
      <c r="S112" s="46"/>
    </row>
    <row r="113" spans="1:19">
      <c r="A113" s="14" t="s">
        <v>213</v>
      </c>
      <c r="B113" s="15" t="s">
        <v>214</v>
      </c>
      <c r="C113" s="12">
        <v>38.200000000000003</v>
      </c>
      <c r="D113" s="11">
        <v>5330.8219474954449</v>
      </c>
      <c r="E113" s="12">
        <v>10.17</v>
      </c>
      <c r="F113" s="11">
        <v>27241.307027027025</v>
      </c>
      <c r="G113" s="12">
        <v>0.43</v>
      </c>
      <c r="H113" s="11">
        <v>3278.658275756512</v>
      </c>
      <c r="I113" s="12">
        <v>0</v>
      </c>
      <c r="J113" s="11">
        <v>0</v>
      </c>
      <c r="K113" s="12">
        <v>0.18333333333333332</v>
      </c>
      <c r="L113" s="11">
        <v>36.108814799765618</v>
      </c>
      <c r="M113" s="44">
        <v>35890</v>
      </c>
      <c r="N113" s="16">
        <v>1</v>
      </c>
      <c r="O113" s="48">
        <v>35890</v>
      </c>
      <c r="Q113" s="46"/>
      <c r="R113" s="46"/>
      <c r="S113" s="46"/>
    </row>
    <row r="114" spans="1:19">
      <c r="A114" s="14" t="s">
        <v>215</v>
      </c>
      <c r="B114" s="15" t="s">
        <v>216</v>
      </c>
      <c r="C114" s="12">
        <v>56.9</v>
      </c>
      <c r="D114" s="11">
        <v>7940.412796138502</v>
      </c>
      <c r="E114" s="12">
        <v>5.9499999999999993</v>
      </c>
      <c r="F114" s="11">
        <v>15937.637837837836</v>
      </c>
      <c r="G114" s="12">
        <v>3.09</v>
      </c>
      <c r="H114" s="11">
        <v>23560.590865320049</v>
      </c>
      <c r="I114" s="12">
        <v>0.01</v>
      </c>
      <c r="J114" s="11">
        <v>1108.6689999999999</v>
      </c>
      <c r="K114" s="12">
        <v>10.666666666666666</v>
      </c>
      <c r="L114" s="11">
        <v>2100.8764974409087</v>
      </c>
      <c r="M114" s="44">
        <v>50650</v>
      </c>
      <c r="N114" s="16">
        <v>1</v>
      </c>
      <c r="O114" s="48">
        <v>50650</v>
      </c>
      <c r="Q114" s="46"/>
      <c r="R114" s="46"/>
      <c r="S114" s="46"/>
    </row>
    <row r="115" spans="1:19">
      <c r="A115" s="14" t="s">
        <v>217</v>
      </c>
      <c r="B115" s="15" t="s">
        <v>218</v>
      </c>
      <c r="C115" s="12">
        <v>18.399999999999999</v>
      </c>
      <c r="D115" s="11">
        <v>2567.7257548145594</v>
      </c>
      <c r="E115" s="12">
        <v>5.8900000000000006</v>
      </c>
      <c r="F115" s="11">
        <v>15776.922162162164</v>
      </c>
      <c r="G115" s="12">
        <v>2.77</v>
      </c>
      <c r="H115" s="11">
        <v>21120.659125222184</v>
      </c>
      <c r="I115" s="12">
        <v>0</v>
      </c>
      <c r="J115" s="11">
        <v>0</v>
      </c>
      <c r="K115" s="12">
        <v>4.0333333333333332</v>
      </c>
      <c r="L115" s="11">
        <v>794.39392559484361</v>
      </c>
      <c r="M115" s="44">
        <v>40260</v>
      </c>
      <c r="N115" s="16">
        <v>1</v>
      </c>
      <c r="O115" s="48">
        <v>40260</v>
      </c>
      <c r="Q115" s="46"/>
      <c r="R115" s="46"/>
      <c r="S115" s="46"/>
    </row>
    <row r="116" spans="1:19">
      <c r="A116" s="14" t="s">
        <v>219</v>
      </c>
      <c r="B116" s="15" t="s">
        <v>220</v>
      </c>
      <c r="C116" s="12">
        <v>41.1</v>
      </c>
      <c r="D116" s="11">
        <v>5735.5178545042609</v>
      </c>
      <c r="E116" s="12">
        <v>4.1500000000000004</v>
      </c>
      <c r="F116" s="11">
        <v>11116.167567567569</v>
      </c>
      <c r="G116" s="12">
        <v>1.88</v>
      </c>
      <c r="H116" s="11">
        <v>14334.598973074982</v>
      </c>
      <c r="I116" s="12">
        <v>0.01</v>
      </c>
      <c r="J116" s="11">
        <v>1108.6689999999999</v>
      </c>
      <c r="K116" s="12">
        <v>0.18333333333333332</v>
      </c>
      <c r="L116" s="11">
        <v>36.108814799765618</v>
      </c>
      <c r="M116" s="44">
        <v>32330</v>
      </c>
      <c r="N116" s="16">
        <v>1</v>
      </c>
      <c r="O116" s="48">
        <v>32330</v>
      </c>
      <c r="Q116" s="46"/>
      <c r="R116" s="46"/>
      <c r="S116" s="46"/>
    </row>
    <row r="117" spans="1:19">
      <c r="A117" s="14" t="s">
        <v>221</v>
      </c>
      <c r="B117" s="15" t="s">
        <v>222</v>
      </c>
      <c r="C117" s="12">
        <v>39</v>
      </c>
      <c r="D117" s="11">
        <v>5442.4621977047727</v>
      </c>
      <c r="E117" s="12">
        <v>7.7</v>
      </c>
      <c r="F117" s="11">
        <v>20625.178378378379</v>
      </c>
      <c r="G117" s="12">
        <v>3.55</v>
      </c>
      <c r="H117" s="11">
        <v>27067.992741710739</v>
      </c>
      <c r="I117" s="12">
        <v>0</v>
      </c>
      <c r="J117" s="11">
        <v>0</v>
      </c>
      <c r="K117" s="12">
        <v>3.0833333333333335</v>
      </c>
      <c r="L117" s="11">
        <v>607.28461254151273</v>
      </c>
      <c r="M117" s="44">
        <v>53740</v>
      </c>
      <c r="N117" s="16">
        <v>2</v>
      </c>
      <c r="O117" s="48">
        <v>26870</v>
      </c>
      <c r="Q117" s="46"/>
      <c r="R117" s="46"/>
      <c r="S117" s="46"/>
    </row>
    <row r="118" spans="1:19">
      <c r="A118" s="14" t="s">
        <v>223</v>
      </c>
      <c r="B118" s="15" t="s">
        <v>224</v>
      </c>
      <c r="C118" s="12">
        <v>23.2</v>
      </c>
      <c r="D118" s="11">
        <v>3237.5672560705316</v>
      </c>
      <c r="E118" s="12">
        <v>5.58</v>
      </c>
      <c r="F118" s="11">
        <v>14946.557837837838</v>
      </c>
      <c r="G118" s="12">
        <v>1.27</v>
      </c>
      <c r="H118" s="11">
        <v>9683.4790935134188</v>
      </c>
      <c r="I118" s="12">
        <v>0</v>
      </c>
      <c r="J118" s="11">
        <v>0</v>
      </c>
      <c r="K118" s="12">
        <v>3</v>
      </c>
      <c r="L118" s="11">
        <v>590.87151490525559</v>
      </c>
      <c r="M118" s="44">
        <v>28460</v>
      </c>
      <c r="N118" s="16">
        <v>2</v>
      </c>
      <c r="O118" s="48">
        <v>14230</v>
      </c>
      <c r="Q118" s="46"/>
      <c r="R118" s="46"/>
      <c r="S118" s="46"/>
    </row>
    <row r="119" spans="1:19">
      <c r="A119" s="14" t="s">
        <v>225</v>
      </c>
      <c r="B119" s="15" t="s">
        <v>226</v>
      </c>
      <c r="C119" s="12">
        <v>20.7</v>
      </c>
      <c r="D119" s="11">
        <v>2888.6914741663795</v>
      </c>
      <c r="E119" s="12">
        <v>5.21</v>
      </c>
      <c r="F119" s="11">
        <v>13955.477837837838</v>
      </c>
      <c r="G119" s="12">
        <v>1.41</v>
      </c>
      <c r="H119" s="11">
        <v>10750.949229806236</v>
      </c>
      <c r="I119" s="12">
        <v>0.01</v>
      </c>
      <c r="J119" s="11">
        <v>1108.6689999999999</v>
      </c>
      <c r="K119" s="12">
        <v>4.4333333333333336</v>
      </c>
      <c r="L119" s="11">
        <v>873.17679424887774</v>
      </c>
      <c r="M119" s="44">
        <v>29580</v>
      </c>
      <c r="N119" s="16">
        <v>2</v>
      </c>
      <c r="O119" s="48">
        <v>14790</v>
      </c>
      <c r="Q119" s="46"/>
      <c r="R119" s="46"/>
      <c r="S119" s="46"/>
    </row>
    <row r="120" spans="1:19">
      <c r="A120" s="14" t="s">
        <v>227</v>
      </c>
      <c r="B120" s="15" t="s">
        <v>228</v>
      </c>
      <c r="C120" s="12">
        <v>13.8</v>
      </c>
      <c r="D120" s="11">
        <v>1925.7943161109199</v>
      </c>
      <c r="E120" s="12">
        <v>4.01</v>
      </c>
      <c r="F120" s="11">
        <v>10741.164324324323</v>
      </c>
      <c r="G120" s="12">
        <v>1.55</v>
      </c>
      <c r="H120" s="11">
        <v>11818.419366099055</v>
      </c>
      <c r="I120" s="12">
        <v>0</v>
      </c>
      <c r="J120" s="11">
        <v>0</v>
      </c>
      <c r="K120" s="12">
        <v>11.416666666666666</v>
      </c>
      <c r="L120" s="11">
        <v>2248.5943761672224</v>
      </c>
      <c r="M120" s="44">
        <v>26730</v>
      </c>
      <c r="N120" s="16">
        <v>2</v>
      </c>
      <c r="O120" s="48">
        <v>13370</v>
      </c>
      <c r="Q120" s="46"/>
      <c r="R120" s="46"/>
      <c r="S120" s="46"/>
    </row>
    <row r="121" spans="1:19">
      <c r="A121" s="14" t="s">
        <v>229</v>
      </c>
      <c r="B121" s="15" t="s">
        <v>230</v>
      </c>
      <c r="C121" s="12">
        <v>23</v>
      </c>
      <c r="D121" s="11">
        <v>3209.6571935181996</v>
      </c>
      <c r="E121" s="12">
        <v>7.99</v>
      </c>
      <c r="F121" s="11">
        <v>21401.97081081081</v>
      </c>
      <c r="G121" s="12">
        <v>3.27</v>
      </c>
      <c r="H121" s="11">
        <v>24933.052469125105</v>
      </c>
      <c r="I121" s="12">
        <v>0</v>
      </c>
      <c r="J121" s="11">
        <v>0</v>
      </c>
      <c r="K121" s="12">
        <v>4.7666666666666666</v>
      </c>
      <c r="L121" s="11">
        <v>938.82918479390605</v>
      </c>
      <c r="M121" s="44">
        <v>50480</v>
      </c>
      <c r="N121" s="16">
        <v>2</v>
      </c>
      <c r="O121" s="48">
        <v>25240</v>
      </c>
      <c r="Q121" s="46"/>
      <c r="R121" s="46"/>
      <c r="S121" s="46"/>
    </row>
    <row r="122" spans="1:19">
      <c r="A122" s="14" t="s">
        <v>231</v>
      </c>
      <c r="B122" s="15" t="s">
        <v>232</v>
      </c>
      <c r="C122" s="12">
        <v>31.3</v>
      </c>
      <c r="D122" s="11">
        <v>4367.924789439985</v>
      </c>
      <c r="E122" s="12">
        <v>6.16</v>
      </c>
      <c r="F122" s="11">
        <v>16500.142702702702</v>
      </c>
      <c r="G122" s="12">
        <v>2.73</v>
      </c>
      <c r="H122" s="11">
        <v>20815.66765770995</v>
      </c>
      <c r="I122" s="12">
        <v>0</v>
      </c>
      <c r="J122" s="11">
        <v>0</v>
      </c>
      <c r="K122" s="12">
        <v>0.66666666666666663</v>
      </c>
      <c r="L122" s="11">
        <v>131.30478109005679</v>
      </c>
      <c r="M122" s="44">
        <v>41820</v>
      </c>
      <c r="N122" s="16">
        <v>2</v>
      </c>
      <c r="O122" s="48">
        <v>20910</v>
      </c>
      <c r="Q122" s="46"/>
      <c r="R122" s="46"/>
      <c r="S122" s="46"/>
    </row>
    <row r="123" spans="1:19">
      <c r="A123" s="14" t="s">
        <v>233</v>
      </c>
      <c r="B123" s="15" t="s">
        <v>234</v>
      </c>
      <c r="C123" s="12">
        <v>23.8</v>
      </c>
      <c r="D123" s="11">
        <v>3321.2974437275284</v>
      </c>
      <c r="E123" s="12">
        <v>3.76</v>
      </c>
      <c r="F123" s="11">
        <v>10071.515675675675</v>
      </c>
      <c r="G123" s="12">
        <v>1.41</v>
      </c>
      <c r="H123" s="11">
        <v>10750.949229806236</v>
      </c>
      <c r="I123" s="12">
        <v>0</v>
      </c>
      <c r="J123" s="11">
        <v>0</v>
      </c>
      <c r="K123" s="12">
        <v>0.18333333333333332</v>
      </c>
      <c r="L123" s="11">
        <v>36.108814799765618</v>
      </c>
      <c r="M123" s="44">
        <v>24180</v>
      </c>
      <c r="N123" s="16">
        <v>2</v>
      </c>
      <c r="O123" s="48">
        <v>12090</v>
      </c>
      <c r="Q123" s="46"/>
      <c r="R123" s="46"/>
      <c r="S123" s="46"/>
    </row>
    <row r="124" spans="1:19">
      <c r="A124" s="14" t="s">
        <v>235</v>
      </c>
      <c r="B124" s="15" t="s">
        <v>236</v>
      </c>
      <c r="C124" s="12">
        <v>16.5</v>
      </c>
      <c r="D124" s="11">
        <v>2302.5801605674042</v>
      </c>
      <c r="E124" s="12">
        <v>4.6900000000000004</v>
      </c>
      <c r="F124" s="11">
        <v>12562.608648648649</v>
      </c>
      <c r="G124" s="12">
        <v>1.61</v>
      </c>
      <c r="H124" s="11">
        <v>12275.906567367407</v>
      </c>
      <c r="I124" s="12">
        <v>7.0000000000000007E-2</v>
      </c>
      <c r="J124" s="11">
        <v>7760.683</v>
      </c>
      <c r="K124" s="12">
        <v>4.8</v>
      </c>
      <c r="L124" s="11">
        <v>945.39442384840891</v>
      </c>
      <c r="M124" s="44">
        <v>35850</v>
      </c>
      <c r="N124" s="16">
        <v>2</v>
      </c>
      <c r="O124" s="48">
        <v>17930</v>
      </c>
      <c r="Q124" s="46"/>
      <c r="R124" s="46"/>
      <c r="S124" s="46"/>
    </row>
    <row r="125" spans="1:19">
      <c r="A125" s="14" t="s">
        <v>237</v>
      </c>
      <c r="B125" s="15" t="s">
        <v>238</v>
      </c>
      <c r="C125" s="12">
        <v>27.8</v>
      </c>
      <c r="D125" s="11">
        <v>3879.4986947741718</v>
      </c>
      <c r="E125" s="12">
        <v>8.6300000000000008</v>
      </c>
      <c r="F125" s="11">
        <v>23116.271351351352</v>
      </c>
      <c r="G125" s="12">
        <v>4.1500000000000004</v>
      </c>
      <c r="H125" s="11">
        <v>31642.864754394246</v>
      </c>
      <c r="I125" s="12">
        <v>0</v>
      </c>
      <c r="J125" s="11">
        <v>0</v>
      </c>
      <c r="K125" s="12">
        <v>0.21666666666666667</v>
      </c>
      <c r="L125" s="11">
        <v>42.674053854268458</v>
      </c>
      <c r="M125" s="44">
        <v>58680</v>
      </c>
      <c r="N125" s="16">
        <v>2</v>
      </c>
      <c r="O125" s="48">
        <v>29340</v>
      </c>
      <c r="Q125" s="46"/>
      <c r="R125" s="46"/>
      <c r="S125" s="46"/>
    </row>
    <row r="126" spans="1:19">
      <c r="A126" s="14" t="s">
        <v>239</v>
      </c>
      <c r="B126" s="15" t="s">
        <v>240</v>
      </c>
      <c r="C126" s="12">
        <v>21.4</v>
      </c>
      <c r="D126" s="11">
        <v>2986.3766930995421</v>
      </c>
      <c r="E126" s="12">
        <v>4.45</v>
      </c>
      <c r="F126" s="11">
        <v>11919.745945945946</v>
      </c>
      <c r="G126" s="12">
        <v>1.59</v>
      </c>
      <c r="H126" s="11">
        <v>12123.410833611289</v>
      </c>
      <c r="I126" s="12">
        <v>0.04</v>
      </c>
      <c r="J126" s="11">
        <v>4434.6759999999995</v>
      </c>
      <c r="K126" s="12">
        <v>14.7</v>
      </c>
      <c r="L126" s="11">
        <v>2895.2704230357522</v>
      </c>
      <c r="M126" s="44">
        <v>34360</v>
      </c>
      <c r="N126" s="16">
        <v>2</v>
      </c>
      <c r="O126" s="48">
        <v>17180</v>
      </c>
      <c r="Q126" s="46"/>
      <c r="R126" s="46"/>
      <c r="S126" s="46"/>
    </row>
    <row r="127" spans="1:19">
      <c r="A127" s="14" t="s">
        <v>241</v>
      </c>
      <c r="B127" s="15" t="s">
        <v>242</v>
      </c>
      <c r="C127" s="12">
        <v>84.1</v>
      </c>
      <c r="D127" s="11">
        <v>11736.181303255677</v>
      </c>
      <c r="E127" s="12">
        <v>9.66</v>
      </c>
      <c r="F127" s="11">
        <v>25875.223783783786</v>
      </c>
      <c r="G127" s="12">
        <v>4.7300000000000004</v>
      </c>
      <c r="H127" s="11">
        <v>36065.241033321639</v>
      </c>
      <c r="I127" s="12">
        <v>0</v>
      </c>
      <c r="J127" s="11">
        <v>0</v>
      </c>
      <c r="K127" s="12">
        <v>26.366666666666667</v>
      </c>
      <c r="L127" s="11">
        <v>5193.1040921117465</v>
      </c>
      <c r="M127" s="44">
        <v>78870</v>
      </c>
      <c r="N127" s="16">
        <v>2</v>
      </c>
      <c r="O127" s="48">
        <v>39440</v>
      </c>
      <c r="Q127" s="46"/>
      <c r="R127" s="46"/>
      <c r="S127" s="46"/>
    </row>
    <row r="128" spans="1:19">
      <c r="A128" s="14" t="s">
        <v>243</v>
      </c>
      <c r="B128" s="15" t="s">
        <v>244</v>
      </c>
      <c r="C128" s="12">
        <v>24.7</v>
      </c>
      <c r="D128" s="11">
        <v>3446.8927252130229</v>
      </c>
      <c r="E128" s="12">
        <v>7.05</v>
      </c>
      <c r="F128" s="11">
        <v>18884.091891891891</v>
      </c>
      <c r="G128" s="12">
        <v>3.15</v>
      </c>
      <c r="H128" s="11">
        <v>24018.078066588401</v>
      </c>
      <c r="I128" s="12">
        <v>0</v>
      </c>
      <c r="J128" s="11">
        <v>0</v>
      </c>
      <c r="K128" s="12">
        <v>1.2333333333333334</v>
      </c>
      <c r="L128" s="11">
        <v>242.91384501660508</v>
      </c>
      <c r="M128" s="44">
        <v>46590</v>
      </c>
      <c r="N128" s="16">
        <v>2</v>
      </c>
      <c r="O128" s="48">
        <v>23300</v>
      </c>
      <c r="Q128" s="46"/>
      <c r="R128" s="46"/>
      <c r="S128" s="46"/>
    </row>
    <row r="129" spans="1:19">
      <c r="A129" s="14" t="s">
        <v>245</v>
      </c>
      <c r="B129" s="15" t="s">
        <v>246</v>
      </c>
      <c r="C129" s="12">
        <v>28</v>
      </c>
      <c r="D129" s="11">
        <v>3907.4087573265037</v>
      </c>
      <c r="E129" s="12">
        <v>8.94</v>
      </c>
      <c r="F129" s="11">
        <v>23946.635675675676</v>
      </c>
      <c r="G129" s="12">
        <v>4.3899999999999997</v>
      </c>
      <c r="H129" s="11">
        <v>33472.813559467642</v>
      </c>
      <c r="I129" s="12">
        <v>0</v>
      </c>
      <c r="J129" s="11">
        <v>0</v>
      </c>
      <c r="K129" s="12">
        <v>11.066666666666666</v>
      </c>
      <c r="L129" s="11">
        <v>2179.6593660949429</v>
      </c>
      <c r="M129" s="44">
        <v>63510</v>
      </c>
      <c r="N129" s="16">
        <v>2</v>
      </c>
      <c r="O129" s="48">
        <v>31760</v>
      </c>
      <c r="Q129" s="46"/>
      <c r="R129" s="46"/>
      <c r="S129" s="46"/>
    </row>
    <row r="130" spans="1:19">
      <c r="A130" s="14" t="s">
        <v>247</v>
      </c>
      <c r="B130" s="15" t="s">
        <v>248</v>
      </c>
      <c r="C130" s="12">
        <v>28.4</v>
      </c>
      <c r="D130" s="11">
        <v>3963.2288824311677</v>
      </c>
      <c r="E130" s="12">
        <v>9.2399999999999984</v>
      </c>
      <c r="F130" s="11">
        <v>24750.214054054049</v>
      </c>
      <c r="G130" s="12">
        <v>4.0199999999999996</v>
      </c>
      <c r="H130" s="11">
        <v>30651.642484979482</v>
      </c>
      <c r="I130" s="12">
        <v>0</v>
      </c>
      <c r="J130" s="11">
        <v>0</v>
      </c>
      <c r="K130" s="12">
        <v>0.26666666666666666</v>
      </c>
      <c r="L130" s="11">
        <v>52.521912436022717</v>
      </c>
      <c r="M130" s="44">
        <v>59420</v>
      </c>
      <c r="N130" s="16">
        <v>2</v>
      </c>
      <c r="O130" s="48">
        <v>29710</v>
      </c>
      <c r="Q130" s="46"/>
      <c r="R130" s="46"/>
      <c r="S130" s="46"/>
    </row>
    <row r="131" spans="1:19">
      <c r="A131" s="14" t="s">
        <v>249</v>
      </c>
      <c r="B131" s="15" t="s">
        <v>250</v>
      </c>
      <c r="C131" s="12">
        <v>34.9</v>
      </c>
      <c r="D131" s="11">
        <v>4870.3059153819631</v>
      </c>
      <c r="E131" s="12">
        <v>6.01</v>
      </c>
      <c r="F131" s="11">
        <v>16098.353513513513</v>
      </c>
      <c r="G131" s="12">
        <v>2.66</v>
      </c>
      <c r="H131" s="11">
        <v>20281.932589563541</v>
      </c>
      <c r="I131" s="12">
        <v>0</v>
      </c>
      <c r="J131" s="11">
        <v>0</v>
      </c>
      <c r="K131" s="12">
        <v>0.26666666666666666</v>
      </c>
      <c r="L131" s="11">
        <v>52.521912436022717</v>
      </c>
      <c r="M131" s="44">
        <v>41300</v>
      </c>
      <c r="N131" s="16">
        <v>2</v>
      </c>
      <c r="O131" s="48">
        <v>20650</v>
      </c>
      <c r="Q131" s="46"/>
      <c r="R131" s="46"/>
      <c r="S131" s="46"/>
    </row>
    <row r="132" spans="1:19">
      <c r="A132" s="14" t="s">
        <v>251</v>
      </c>
      <c r="B132" s="15" t="s">
        <v>252</v>
      </c>
      <c r="C132" s="12">
        <v>23.4</v>
      </c>
      <c r="D132" s="11">
        <v>3265.4773186228635</v>
      </c>
      <c r="E132" s="12">
        <v>7.58</v>
      </c>
      <c r="F132" s="11">
        <v>20303.747027027028</v>
      </c>
      <c r="G132" s="12">
        <v>2.91</v>
      </c>
      <c r="H132" s="11">
        <v>22188.129261515001</v>
      </c>
      <c r="I132" s="12">
        <v>0.04</v>
      </c>
      <c r="J132" s="11">
        <v>4434.6759999999995</v>
      </c>
      <c r="K132" s="12">
        <v>28.533333333333335</v>
      </c>
      <c r="L132" s="11">
        <v>5619.8446306544311</v>
      </c>
      <c r="M132" s="44">
        <v>55810</v>
      </c>
      <c r="N132" s="16">
        <v>2</v>
      </c>
      <c r="O132" s="48">
        <v>27910</v>
      </c>
      <c r="Q132" s="46"/>
      <c r="R132" s="46"/>
      <c r="S132" s="46"/>
    </row>
    <row r="133" spans="1:19">
      <c r="A133" s="14" t="s">
        <v>253</v>
      </c>
      <c r="B133" s="15" t="s">
        <v>254</v>
      </c>
      <c r="C133" s="12">
        <v>22.1</v>
      </c>
      <c r="D133" s="11">
        <v>3084.0619120327051</v>
      </c>
      <c r="E133" s="12">
        <v>2.8499999999999996</v>
      </c>
      <c r="F133" s="11">
        <v>7633.9945945945938</v>
      </c>
      <c r="G133" s="12">
        <v>0.97</v>
      </c>
      <c r="H133" s="11">
        <v>7396.0430871716662</v>
      </c>
      <c r="I133" s="12">
        <v>7.0000000000000007E-2</v>
      </c>
      <c r="J133" s="11">
        <v>7760.683</v>
      </c>
      <c r="K133" s="12">
        <v>65.099999999999994</v>
      </c>
      <c r="L133" s="11">
        <v>12821.911873444045</v>
      </c>
      <c r="M133" s="44">
        <v>38700</v>
      </c>
      <c r="N133" s="16">
        <v>1</v>
      </c>
      <c r="O133" s="48">
        <v>38700</v>
      </c>
      <c r="Q133" s="46"/>
      <c r="R133" s="46"/>
      <c r="S133" s="46"/>
    </row>
    <row r="134" spans="1:19">
      <c r="A134" s="14" t="s">
        <v>255</v>
      </c>
      <c r="B134" s="15" t="s">
        <v>256</v>
      </c>
      <c r="C134" s="12">
        <v>24.1</v>
      </c>
      <c r="D134" s="11">
        <v>3363.1625375560266</v>
      </c>
      <c r="E134" s="12">
        <v>2.25</v>
      </c>
      <c r="F134" s="11">
        <v>6026.8378378378375</v>
      </c>
      <c r="G134" s="12">
        <v>0.44</v>
      </c>
      <c r="H134" s="11">
        <v>3354.9061426345706</v>
      </c>
      <c r="I134" s="12">
        <v>0.01</v>
      </c>
      <c r="J134" s="11">
        <v>1108.6689999999999</v>
      </c>
      <c r="K134" s="12">
        <v>0.16666666666666666</v>
      </c>
      <c r="L134" s="11">
        <v>32.826195272514198</v>
      </c>
      <c r="M134" s="44">
        <v>13890</v>
      </c>
      <c r="N134" s="16">
        <v>1</v>
      </c>
      <c r="O134" s="48">
        <v>13890</v>
      </c>
      <c r="Q134" s="46"/>
      <c r="R134" s="46"/>
      <c r="S134" s="46"/>
    </row>
    <row r="135" spans="1:19">
      <c r="A135" s="14" t="s">
        <v>257</v>
      </c>
      <c r="B135" s="15" t="s">
        <v>258</v>
      </c>
      <c r="C135" s="12">
        <v>33.4</v>
      </c>
      <c r="D135" s="11">
        <v>4660.9804462394723</v>
      </c>
      <c r="E135" s="12">
        <v>4.9799999999999995</v>
      </c>
      <c r="F135" s="11">
        <v>13339.40108108108</v>
      </c>
      <c r="G135" s="12">
        <v>1.97</v>
      </c>
      <c r="H135" s="11">
        <v>15020.829774977508</v>
      </c>
      <c r="I135" s="12">
        <v>0.03</v>
      </c>
      <c r="J135" s="11">
        <v>3326.0069999999996</v>
      </c>
      <c r="K135" s="12">
        <v>172.9</v>
      </c>
      <c r="L135" s="11">
        <v>34053.894975706229</v>
      </c>
      <c r="M135" s="44">
        <v>70400</v>
      </c>
      <c r="N135" s="16">
        <v>1</v>
      </c>
      <c r="O135" s="48">
        <v>70400</v>
      </c>
      <c r="Q135" s="46"/>
      <c r="R135" s="46"/>
      <c r="S135" s="46"/>
    </row>
    <row r="136" spans="1:19">
      <c r="A136" s="14" t="s">
        <v>259</v>
      </c>
      <c r="B136" s="15" t="s">
        <v>260</v>
      </c>
      <c r="C136" s="12">
        <v>25.5</v>
      </c>
      <c r="D136" s="11">
        <v>3558.5329754223517</v>
      </c>
      <c r="E136" s="12">
        <v>6.22</v>
      </c>
      <c r="F136" s="11">
        <v>16660.858378378376</v>
      </c>
      <c r="G136" s="12">
        <v>3.32</v>
      </c>
      <c r="H136" s="11">
        <v>25314.291803515396</v>
      </c>
      <c r="I136" s="12">
        <v>0</v>
      </c>
      <c r="J136" s="11">
        <v>0</v>
      </c>
      <c r="K136" s="12">
        <v>17</v>
      </c>
      <c r="L136" s="11">
        <v>3348.2719177964482</v>
      </c>
      <c r="M136" s="44">
        <v>48880</v>
      </c>
      <c r="N136" s="16">
        <v>1</v>
      </c>
      <c r="O136" s="48">
        <v>48880</v>
      </c>
      <c r="Q136" s="46"/>
      <c r="R136" s="46"/>
      <c r="S136" s="46"/>
    </row>
    <row r="137" spans="1:19">
      <c r="A137" s="14" t="s">
        <v>261</v>
      </c>
      <c r="B137" s="15" t="s">
        <v>262</v>
      </c>
      <c r="C137" s="12">
        <v>32</v>
      </c>
      <c r="D137" s="11">
        <v>4465.6100083731471</v>
      </c>
      <c r="E137" s="12">
        <v>4.62</v>
      </c>
      <c r="F137" s="11">
        <v>12375.107027027027</v>
      </c>
      <c r="G137" s="12">
        <v>1.36</v>
      </c>
      <c r="H137" s="11">
        <v>10369.709895415946</v>
      </c>
      <c r="I137" s="12">
        <v>0</v>
      </c>
      <c r="J137" s="11">
        <v>0</v>
      </c>
      <c r="K137" s="12">
        <v>88.13333333333334</v>
      </c>
      <c r="L137" s="11">
        <v>17358.492060105509</v>
      </c>
      <c r="M137" s="44">
        <v>44570</v>
      </c>
      <c r="N137" s="16">
        <v>1</v>
      </c>
      <c r="O137" s="48">
        <v>44570</v>
      </c>
      <c r="Q137" s="46"/>
      <c r="R137" s="46"/>
      <c r="S137" s="46"/>
    </row>
    <row r="138" spans="1:19">
      <c r="A138" s="14" t="s">
        <v>263</v>
      </c>
      <c r="B138" s="15" t="s">
        <v>264</v>
      </c>
      <c r="C138" s="12">
        <v>67</v>
      </c>
      <c r="D138" s="11">
        <v>9349.870955031276</v>
      </c>
      <c r="E138" s="12">
        <v>6.75</v>
      </c>
      <c r="F138" s="11">
        <v>18080.513513513513</v>
      </c>
      <c r="G138" s="12">
        <v>2.41</v>
      </c>
      <c r="H138" s="11">
        <v>18375.735917612081</v>
      </c>
      <c r="I138" s="12">
        <v>0.02</v>
      </c>
      <c r="J138" s="11">
        <v>2217.3379999999997</v>
      </c>
      <c r="K138" s="12">
        <v>2.2833333333333332</v>
      </c>
      <c r="L138" s="11">
        <v>449.71887523344446</v>
      </c>
      <c r="M138" s="44">
        <v>48470</v>
      </c>
      <c r="N138" s="16">
        <v>2</v>
      </c>
      <c r="O138" s="48">
        <v>24240</v>
      </c>
      <c r="Q138" s="46"/>
      <c r="R138" s="46"/>
      <c r="S138" s="46"/>
    </row>
    <row r="139" spans="1:19">
      <c r="A139" s="14" t="s">
        <v>265</v>
      </c>
      <c r="B139" s="15" t="s">
        <v>266</v>
      </c>
      <c r="C139" s="12">
        <v>22.6</v>
      </c>
      <c r="D139" s="11">
        <v>3153.8370684135352</v>
      </c>
      <c r="E139" s="12">
        <v>7.4700000000000006</v>
      </c>
      <c r="F139" s="11">
        <v>20009.101621621623</v>
      </c>
      <c r="G139" s="12">
        <v>2.93</v>
      </c>
      <c r="H139" s="11">
        <v>22340.624995271119</v>
      </c>
      <c r="I139" s="12">
        <v>0</v>
      </c>
      <c r="J139" s="11">
        <v>0</v>
      </c>
      <c r="K139" s="12">
        <v>0.38333333333333336</v>
      </c>
      <c r="L139" s="11">
        <v>75.500249126782663</v>
      </c>
      <c r="M139" s="44">
        <v>45580</v>
      </c>
      <c r="N139" s="16">
        <v>2</v>
      </c>
      <c r="O139" s="48">
        <v>22790</v>
      </c>
      <c r="Q139" s="46"/>
      <c r="R139" s="46"/>
      <c r="S139" s="46"/>
    </row>
    <row r="140" spans="1:19">
      <c r="A140" s="14" t="s">
        <v>267</v>
      </c>
      <c r="B140" s="15" t="s">
        <v>268</v>
      </c>
      <c r="C140" s="12">
        <v>46.2</v>
      </c>
      <c r="D140" s="11">
        <v>6447.2244495887317</v>
      </c>
      <c r="E140" s="12">
        <v>5.41</v>
      </c>
      <c r="F140" s="11">
        <v>14491.196756756757</v>
      </c>
      <c r="G140" s="12">
        <v>2.08</v>
      </c>
      <c r="H140" s="11">
        <v>15859.556310636151</v>
      </c>
      <c r="I140" s="12">
        <v>0.02</v>
      </c>
      <c r="J140" s="11">
        <v>2217.3379999999997</v>
      </c>
      <c r="K140" s="12">
        <v>14.266666666666667</v>
      </c>
      <c r="L140" s="11">
        <v>2809.9223153272155</v>
      </c>
      <c r="M140" s="44">
        <v>41830</v>
      </c>
      <c r="N140" s="16">
        <v>2</v>
      </c>
      <c r="O140" s="48">
        <v>20920</v>
      </c>
      <c r="Q140" s="46"/>
      <c r="R140" s="46"/>
      <c r="S140" s="46"/>
    </row>
    <row r="141" spans="1:19">
      <c r="A141" s="14" t="s">
        <v>269</v>
      </c>
      <c r="B141" s="15" t="s">
        <v>270</v>
      </c>
      <c r="C141" s="12">
        <v>27</v>
      </c>
      <c r="D141" s="11">
        <v>3767.858444564843</v>
      </c>
      <c r="E141" s="12">
        <v>4.41</v>
      </c>
      <c r="F141" s="11">
        <v>11812.602162162162</v>
      </c>
      <c r="G141" s="12">
        <v>1.5</v>
      </c>
      <c r="H141" s="11">
        <v>11437.180031708764</v>
      </c>
      <c r="I141" s="12">
        <v>0.03</v>
      </c>
      <c r="J141" s="11">
        <v>3326.0069999999996</v>
      </c>
      <c r="K141" s="12">
        <v>0.21666666666666667</v>
      </c>
      <c r="L141" s="11">
        <v>42.674053854268458</v>
      </c>
      <c r="M141" s="44">
        <v>30390</v>
      </c>
      <c r="N141" s="16">
        <v>2</v>
      </c>
      <c r="O141" s="48">
        <v>15200</v>
      </c>
      <c r="Q141" s="46"/>
      <c r="R141" s="46"/>
      <c r="S141" s="46"/>
    </row>
    <row r="142" spans="1:19">
      <c r="A142" s="14" t="s">
        <v>271</v>
      </c>
      <c r="B142" s="15" t="s">
        <v>272</v>
      </c>
      <c r="C142" s="12">
        <v>27.4</v>
      </c>
      <c r="D142" s="11">
        <v>3823.6785696695069</v>
      </c>
      <c r="E142" s="12">
        <v>9.3099999999999987</v>
      </c>
      <c r="F142" s="11">
        <v>24937.71567567567</v>
      </c>
      <c r="G142" s="12">
        <v>4.54</v>
      </c>
      <c r="H142" s="11">
        <v>34616.53156263852</v>
      </c>
      <c r="I142" s="12">
        <v>0.12</v>
      </c>
      <c r="J142" s="11">
        <v>13304.027999999998</v>
      </c>
      <c r="K142" s="12">
        <v>0.95</v>
      </c>
      <c r="L142" s="11">
        <v>187.10931305333091</v>
      </c>
      <c r="M142" s="44">
        <v>76870</v>
      </c>
      <c r="N142" s="16">
        <v>2</v>
      </c>
      <c r="O142" s="48">
        <v>38440</v>
      </c>
      <c r="Q142" s="46"/>
      <c r="R142" s="46"/>
      <c r="S142" s="46"/>
    </row>
    <row r="143" spans="1:19">
      <c r="A143" s="14" t="s">
        <v>273</v>
      </c>
      <c r="B143" s="15" t="s">
        <v>274</v>
      </c>
      <c r="C143" s="12">
        <v>50.8</v>
      </c>
      <c r="D143" s="11">
        <v>7089.1558882923709</v>
      </c>
      <c r="E143" s="12">
        <v>12.39</v>
      </c>
      <c r="F143" s="11">
        <v>33187.787027027029</v>
      </c>
      <c r="G143" s="12">
        <v>5.14</v>
      </c>
      <c r="H143" s="11">
        <v>39191.403575322023</v>
      </c>
      <c r="I143" s="12">
        <v>0</v>
      </c>
      <c r="J143" s="11">
        <v>0</v>
      </c>
      <c r="K143" s="12">
        <v>0.16666666666666666</v>
      </c>
      <c r="L143" s="11">
        <v>32.826195272514198</v>
      </c>
      <c r="M143" s="44">
        <v>79500</v>
      </c>
      <c r="N143" s="16">
        <v>2</v>
      </c>
      <c r="O143" s="48">
        <v>39750</v>
      </c>
      <c r="Q143" s="46"/>
      <c r="R143" s="46"/>
      <c r="S143" s="46"/>
    </row>
    <row r="144" spans="1:19">
      <c r="A144" s="14" t="s">
        <v>275</v>
      </c>
      <c r="B144" s="15" t="s">
        <v>276</v>
      </c>
      <c r="C144" s="12">
        <v>44.8</v>
      </c>
      <c r="D144" s="11">
        <v>6251.8540117224056</v>
      </c>
      <c r="E144" s="12">
        <v>4.3899999999999997</v>
      </c>
      <c r="F144" s="11">
        <v>11759.03027027027</v>
      </c>
      <c r="G144" s="12">
        <v>1.47</v>
      </c>
      <c r="H144" s="11">
        <v>11208.436431074588</v>
      </c>
      <c r="I144" s="12">
        <v>0.05</v>
      </c>
      <c r="J144" s="11">
        <v>5543.3450000000003</v>
      </c>
      <c r="K144" s="12">
        <v>128.28333333333333</v>
      </c>
      <c r="L144" s="11">
        <v>25266.322501254177</v>
      </c>
      <c r="M144" s="44">
        <v>60030</v>
      </c>
      <c r="N144" s="16">
        <v>2</v>
      </c>
      <c r="O144" s="48">
        <v>30020</v>
      </c>
      <c r="Q144" s="46"/>
      <c r="R144" s="46"/>
      <c r="S144" s="46"/>
    </row>
    <row r="145" spans="1:19">
      <c r="A145" s="14" t="s">
        <v>277</v>
      </c>
      <c r="B145" s="15" t="s">
        <v>278</v>
      </c>
      <c r="C145" s="12">
        <v>22.4</v>
      </c>
      <c r="D145" s="11">
        <v>3125.9270058612028</v>
      </c>
      <c r="E145" s="12">
        <v>4.29</v>
      </c>
      <c r="F145" s="11">
        <v>11491.170810810811</v>
      </c>
      <c r="G145" s="12">
        <v>1.05</v>
      </c>
      <c r="H145" s="11">
        <v>8006.0260221961344</v>
      </c>
      <c r="I145" s="12">
        <v>0</v>
      </c>
      <c r="J145" s="11">
        <v>0</v>
      </c>
      <c r="K145" s="12">
        <v>11.933333333333334</v>
      </c>
      <c r="L145" s="11">
        <v>2350.3555815120167</v>
      </c>
      <c r="M145" s="44">
        <v>24970</v>
      </c>
      <c r="N145" s="16">
        <v>2</v>
      </c>
      <c r="O145" s="48">
        <v>12490</v>
      </c>
      <c r="Q145" s="46"/>
      <c r="R145" s="46"/>
      <c r="S145" s="46"/>
    </row>
    <row r="146" spans="1:19">
      <c r="A146" s="14" t="s">
        <v>279</v>
      </c>
      <c r="B146" s="15" t="s">
        <v>280</v>
      </c>
      <c r="C146" s="12">
        <v>43.9</v>
      </c>
      <c r="D146" s="11">
        <v>6126.2587302369111</v>
      </c>
      <c r="E146" s="12">
        <v>3.91</v>
      </c>
      <c r="F146" s="11">
        <v>10473.304864864866</v>
      </c>
      <c r="G146" s="12">
        <v>1.03</v>
      </c>
      <c r="H146" s="11">
        <v>7853.530288440018</v>
      </c>
      <c r="I146" s="12">
        <v>0.05</v>
      </c>
      <c r="J146" s="11">
        <v>5543.3450000000003</v>
      </c>
      <c r="K146" s="12">
        <v>1.0666666666666667</v>
      </c>
      <c r="L146" s="11">
        <v>210.08764974409087</v>
      </c>
      <c r="M146" s="44">
        <v>30210</v>
      </c>
      <c r="N146" s="16">
        <v>2</v>
      </c>
      <c r="O146" s="48">
        <v>15110</v>
      </c>
      <c r="Q146" s="46"/>
      <c r="R146" s="46"/>
      <c r="S146" s="46"/>
    </row>
    <row r="147" spans="1:19">
      <c r="A147" s="14" t="s">
        <v>281</v>
      </c>
      <c r="B147" s="15" t="s">
        <v>282</v>
      </c>
      <c r="C147" s="12">
        <v>37.6</v>
      </c>
      <c r="D147" s="11">
        <v>5247.0917598384485</v>
      </c>
      <c r="E147" s="12">
        <v>15.14</v>
      </c>
      <c r="F147" s="11">
        <v>40553.922162162162</v>
      </c>
      <c r="G147" s="12">
        <v>7.62</v>
      </c>
      <c r="H147" s="11">
        <v>58100.87456108052</v>
      </c>
      <c r="I147" s="12">
        <v>0.03</v>
      </c>
      <c r="J147" s="11">
        <v>3326.0069999999996</v>
      </c>
      <c r="K147" s="12">
        <v>2.1</v>
      </c>
      <c r="L147" s="11">
        <v>413.61006043367894</v>
      </c>
      <c r="M147" s="44">
        <v>107640</v>
      </c>
      <c r="N147" s="16">
        <v>2</v>
      </c>
      <c r="O147" s="48">
        <v>53820</v>
      </c>
      <c r="Q147" s="46"/>
      <c r="R147" s="46"/>
      <c r="S147" s="46"/>
    </row>
    <row r="148" spans="1:19">
      <c r="A148" s="14" t="s">
        <v>283</v>
      </c>
      <c r="B148" s="15" t="s">
        <v>284</v>
      </c>
      <c r="C148" s="12">
        <v>126.9</v>
      </c>
      <c r="D148" s="11">
        <v>17708.934689454763</v>
      </c>
      <c r="E148" s="12">
        <v>8.65</v>
      </c>
      <c r="F148" s="11">
        <v>23169.843243243246</v>
      </c>
      <c r="G148" s="12">
        <v>3.36</v>
      </c>
      <c r="H148" s="11">
        <v>25619.283271027627</v>
      </c>
      <c r="I148" s="12">
        <v>0</v>
      </c>
      <c r="J148" s="11">
        <v>0</v>
      </c>
      <c r="K148" s="12">
        <v>0.25</v>
      </c>
      <c r="L148" s="11">
        <v>49.239292908771297</v>
      </c>
      <c r="M148" s="44">
        <v>66550</v>
      </c>
      <c r="N148" s="16">
        <v>2</v>
      </c>
      <c r="O148" s="48">
        <v>33280</v>
      </c>
      <c r="Q148" s="46"/>
      <c r="R148" s="46"/>
      <c r="S148" s="46"/>
    </row>
    <row r="149" spans="1:19">
      <c r="A149" s="14" t="s">
        <v>285</v>
      </c>
      <c r="B149" s="15" t="s">
        <v>286</v>
      </c>
      <c r="C149" s="12">
        <v>34.1</v>
      </c>
      <c r="D149" s="11">
        <v>4758.6656651726353</v>
      </c>
      <c r="E149" s="12">
        <v>4.38</v>
      </c>
      <c r="F149" s="11">
        <v>11732.244324324323</v>
      </c>
      <c r="G149" s="12">
        <v>1.85</v>
      </c>
      <c r="H149" s="11">
        <v>14105.855372440808</v>
      </c>
      <c r="I149" s="12">
        <v>0.02</v>
      </c>
      <c r="J149" s="11">
        <v>2217.3379999999997</v>
      </c>
      <c r="K149" s="12">
        <v>4.45</v>
      </c>
      <c r="L149" s="11">
        <v>876.45941377612917</v>
      </c>
      <c r="M149" s="44">
        <v>33690</v>
      </c>
      <c r="N149" s="16">
        <v>2</v>
      </c>
      <c r="O149" s="48">
        <v>16850</v>
      </c>
      <c r="Q149" s="46"/>
      <c r="R149" s="46"/>
      <c r="S149" s="46"/>
    </row>
    <row r="150" spans="1:19">
      <c r="A150" s="14" t="s">
        <v>287</v>
      </c>
      <c r="B150" s="15" t="s">
        <v>288</v>
      </c>
      <c r="C150" s="12">
        <v>20.8</v>
      </c>
      <c r="D150" s="11">
        <v>2902.6465054425457</v>
      </c>
      <c r="E150" s="12">
        <v>5.15</v>
      </c>
      <c r="F150" s="11">
        <v>13794.762162162164</v>
      </c>
      <c r="G150" s="12">
        <v>2.36</v>
      </c>
      <c r="H150" s="11">
        <v>17994.496583221786</v>
      </c>
      <c r="I150" s="12">
        <v>0</v>
      </c>
      <c r="J150" s="11">
        <v>0</v>
      </c>
      <c r="K150" s="12">
        <v>0.25</v>
      </c>
      <c r="L150" s="11">
        <v>49.239292908771297</v>
      </c>
      <c r="M150" s="44">
        <v>34740</v>
      </c>
      <c r="N150" s="16">
        <v>2</v>
      </c>
      <c r="O150" s="48">
        <v>17370</v>
      </c>
      <c r="Q150" s="46"/>
      <c r="R150" s="46"/>
      <c r="S150" s="46"/>
    </row>
    <row r="151" spans="1:19">
      <c r="A151" s="14" t="s">
        <v>289</v>
      </c>
      <c r="B151" s="15" t="s">
        <v>290</v>
      </c>
      <c r="C151" s="12">
        <v>60.5</v>
      </c>
      <c r="D151" s="11">
        <v>8442.7939220804819</v>
      </c>
      <c r="E151" s="12">
        <v>10.33</v>
      </c>
      <c r="F151" s="11">
        <v>27669.882162162161</v>
      </c>
      <c r="G151" s="12">
        <v>4.72</v>
      </c>
      <c r="H151" s="11">
        <v>35988.993166443572</v>
      </c>
      <c r="I151" s="12">
        <v>0.05</v>
      </c>
      <c r="J151" s="11">
        <v>5543.3450000000003</v>
      </c>
      <c r="K151" s="12">
        <v>0.25</v>
      </c>
      <c r="L151" s="11">
        <v>49.239292908771297</v>
      </c>
      <c r="M151" s="44">
        <v>77690</v>
      </c>
      <c r="N151" s="16">
        <v>2</v>
      </c>
      <c r="O151" s="48">
        <v>38850</v>
      </c>
      <c r="Q151" s="46"/>
      <c r="R151" s="46"/>
      <c r="S151" s="46"/>
    </row>
    <row r="152" spans="1:19">
      <c r="A152" s="14" t="s">
        <v>291</v>
      </c>
      <c r="B152" s="15" t="s">
        <v>292</v>
      </c>
      <c r="C152" s="12">
        <v>62.4</v>
      </c>
      <c r="D152" s="11">
        <v>8707.9395163276367</v>
      </c>
      <c r="E152" s="12">
        <v>8.4400000000000013</v>
      </c>
      <c r="F152" s="11">
        <v>22607.338378378383</v>
      </c>
      <c r="G152" s="12">
        <v>4.33</v>
      </c>
      <c r="H152" s="11">
        <v>33015.326358199294</v>
      </c>
      <c r="I152" s="12">
        <v>0</v>
      </c>
      <c r="J152" s="11">
        <v>0</v>
      </c>
      <c r="K152" s="12">
        <v>0.21666666666666667</v>
      </c>
      <c r="L152" s="11">
        <v>42.674053854268458</v>
      </c>
      <c r="M152" s="44">
        <v>64370</v>
      </c>
      <c r="N152" s="16">
        <v>2</v>
      </c>
      <c r="O152" s="48">
        <v>32190</v>
      </c>
      <c r="Q152" s="46"/>
      <c r="R152" s="46"/>
      <c r="S152" s="46"/>
    </row>
    <row r="153" spans="1:19">
      <c r="A153" s="14" t="s">
        <v>293</v>
      </c>
      <c r="B153" s="15" t="s">
        <v>294</v>
      </c>
      <c r="C153" s="12">
        <v>39.200000000000003</v>
      </c>
      <c r="D153" s="11">
        <v>5470.3722602571061</v>
      </c>
      <c r="E153" s="12">
        <v>4.0200000000000005</v>
      </c>
      <c r="F153" s="11">
        <v>10767.950270270272</v>
      </c>
      <c r="G153" s="12">
        <v>1.3</v>
      </c>
      <c r="H153" s="11">
        <v>9912.2226941475947</v>
      </c>
      <c r="I153" s="12">
        <v>0</v>
      </c>
      <c r="J153" s="11">
        <v>0</v>
      </c>
      <c r="K153" s="12">
        <v>1.9166666666666667</v>
      </c>
      <c r="L153" s="11">
        <v>377.5012456339133</v>
      </c>
      <c r="M153" s="44">
        <v>26530</v>
      </c>
      <c r="N153" s="16">
        <v>2</v>
      </c>
      <c r="O153" s="48">
        <v>13270</v>
      </c>
      <c r="Q153" s="46"/>
      <c r="R153" s="46"/>
      <c r="S153" s="46"/>
    </row>
    <row r="154" spans="1:19">
      <c r="A154" s="14" t="s">
        <v>295</v>
      </c>
      <c r="B154" s="15" t="s">
        <v>296</v>
      </c>
      <c r="C154" s="12">
        <v>55.1</v>
      </c>
      <c r="D154" s="11">
        <v>7689.222233167513</v>
      </c>
      <c r="E154" s="12">
        <v>6.94</v>
      </c>
      <c r="F154" s="11">
        <v>18589.446486486486</v>
      </c>
      <c r="G154" s="12">
        <v>2.75</v>
      </c>
      <c r="H154" s="11">
        <v>20968.163391466067</v>
      </c>
      <c r="I154" s="12">
        <v>0</v>
      </c>
      <c r="J154" s="11">
        <v>0</v>
      </c>
      <c r="K154" s="12">
        <v>189.98333333333332</v>
      </c>
      <c r="L154" s="11">
        <v>37418.579991138933</v>
      </c>
      <c r="M154" s="44">
        <v>84670</v>
      </c>
      <c r="N154" s="16">
        <v>1</v>
      </c>
      <c r="O154" s="48">
        <v>84670</v>
      </c>
      <c r="Q154" s="46"/>
      <c r="R154" s="46"/>
      <c r="S154" s="46"/>
    </row>
    <row r="155" spans="1:19">
      <c r="A155" s="14" t="s">
        <v>297</v>
      </c>
      <c r="B155" s="15" t="s">
        <v>298</v>
      </c>
      <c r="C155" s="12">
        <v>17.7</v>
      </c>
      <c r="D155" s="11">
        <v>2470.0405358813969</v>
      </c>
      <c r="E155" s="12">
        <v>2.46</v>
      </c>
      <c r="F155" s="11">
        <v>6589.3427027027028</v>
      </c>
      <c r="G155" s="12">
        <v>0.81</v>
      </c>
      <c r="H155" s="11">
        <v>6176.0772171227327</v>
      </c>
      <c r="I155" s="12">
        <v>0.05</v>
      </c>
      <c r="J155" s="11">
        <v>5543.3450000000003</v>
      </c>
      <c r="K155" s="12">
        <v>10.966666666666667</v>
      </c>
      <c r="L155" s="11">
        <v>2159.9636489314344</v>
      </c>
      <c r="M155" s="44">
        <v>22940</v>
      </c>
      <c r="N155" s="16">
        <v>1</v>
      </c>
      <c r="O155" s="48">
        <v>22940</v>
      </c>
      <c r="Q155" s="46"/>
      <c r="R155" s="46"/>
      <c r="S155" s="46"/>
    </row>
    <row r="156" spans="1:19">
      <c r="A156" s="14" t="s">
        <v>299</v>
      </c>
      <c r="B156" s="15" t="s">
        <v>300</v>
      </c>
      <c r="C156" s="12">
        <v>56.6</v>
      </c>
      <c r="D156" s="11">
        <v>7898.5477023100038</v>
      </c>
      <c r="E156" s="12">
        <v>2.95</v>
      </c>
      <c r="F156" s="11">
        <v>7901.8540540540544</v>
      </c>
      <c r="G156" s="12">
        <v>1.39</v>
      </c>
      <c r="H156" s="11">
        <v>10598.453496050121</v>
      </c>
      <c r="I156" s="12">
        <v>0.05</v>
      </c>
      <c r="J156" s="11">
        <v>5543.3450000000003</v>
      </c>
      <c r="K156" s="12">
        <v>4.9833333333333334</v>
      </c>
      <c r="L156" s="11">
        <v>981.50323864817449</v>
      </c>
      <c r="M156" s="44">
        <v>32920</v>
      </c>
      <c r="N156" s="16">
        <v>1</v>
      </c>
      <c r="O156" s="48">
        <v>32920</v>
      </c>
      <c r="Q156" s="46"/>
      <c r="R156" s="46"/>
      <c r="S156" s="46"/>
    </row>
    <row r="157" spans="1:19">
      <c r="A157" s="14" t="s">
        <v>301</v>
      </c>
      <c r="B157" s="15" t="s">
        <v>302</v>
      </c>
      <c r="C157" s="12">
        <v>12.7</v>
      </c>
      <c r="D157" s="11">
        <v>1772.2889720730927</v>
      </c>
      <c r="E157" s="12">
        <v>5.48</v>
      </c>
      <c r="F157" s="11">
        <v>14678.69837837838</v>
      </c>
      <c r="G157" s="12">
        <v>2.12</v>
      </c>
      <c r="H157" s="11">
        <v>16164.547778148386</v>
      </c>
      <c r="I157" s="12">
        <v>0</v>
      </c>
      <c r="J157" s="11">
        <v>0</v>
      </c>
      <c r="K157" s="12">
        <v>3.7</v>
      </c>
      <c r="L157" s="11">
        <v>728.74153504981518</v>
      </c>
      <c r="M157" s="44">
        <v>33340</v>
      </c>
      <c r="N157" s="16">
        <v>1</v>
      </c>
      <c r="O157" s="48">
        <v>33340</v>
      </c>
      <c r="Q157" s="46"/>
      <c r="R157" s="46"/>
      <c r="S157" s="46"/>
    </row>
    <row r="158" spans="1:19">
      <c r="A158" s="14" t="s">
        <v>303</v>
      </c>
      <c r="B158" s="15" t="s">
        <v>304</v>
      </c>
      <c r="C158" s="12">
        <v>14.6</v>
      </c>
      <c r="D158" s="11">
        <v>2037.4345663202482</v>
      </c>
      <c r="E158" s="12">
        <v>2.35</v>
      </c>
      <c r="F158" s="11">
        <v>6294.6972972972972</v>
      </c>
      <c r="G158" s="12">
        <v>0.9</v>
      </c>
      <c r="H158" s="11">
        <v>6862.3080190252576</v>
      </c>
      <c r="I158" s="12">
        <v>0</v>
      </c>
      <c r="J158" s="11">
        <v>0</v>
      </c>
      <c r="K158" s="12">
        <v>1.9333333333333333</v>
      </c>
      <c r="L158" s="11">
        <v>380.78386516116473</v>
      </c>
      <c r="M158" s="44">
        <v>15580</v>
      </c>
      <c r="N158" s="16">
        <v>1</v>
      </c>
      <c r="O158" s="48">
        <v>15580</v>
      </c>
      <c r="Q158" s="46"/>
      <c r="R158" s="46"/>
      <c r="S158" s="46"/>
    </row>
    <row r="159" spans="1:19">
      <c r="A159" s="14" t="s">
        <v>305</v>
      </c>
      <c r="B159" s="15" t="s">
        <v>306</v>
      </c>
      <c r="C159" s="12">
        <v>54.2</v>
      </c>
      <c r="D159" s="11">
        <v>7563.6269516820184</v>
      </c>
      <c r="E159" s="12">
        <v>4.34</v>
      </c>
      <c r="F159" s="11">
        <v>11625.100540540539</v>
      </c>
      <c r="G159" s="12">
        <v>1.9</v>
      </c>
      <c r="H159" s="11">
        <v>14487.0947068311</v>
      </c>
      <c r="I159" s="12">
        <v>7.0000000000000007E-2</v>
      </c>
      <c r="J159" s="11">
        <v>7760.683</v>
      </c>
      <c r="K159" s="12">
        <v>119</v>
      </c>
      <c r="L159" s="11">
        <v>23437.903424575139</v>
      </c>
      <c r="M159" s="44">
        <v>64870</v>
      </c>
      <c r="N159" s="16">
        <v>2</v>
      </c>
      <c r="O159" s="48">
        <v>32440</v>
      </c>
      <c r="Q159" s="46"/>
      <c r="R159" s="46"/>
      <c r="S159" s="46"/>
    </row>
    <row r="160" spans="1:19">
      <c r="A160" s="14" t="s">
        <v>307</v>
      </c>
      <c r="B160" s="15" t="s">
        <v>308</v>
      </c>
      <c r="C160" s="12">
        <v>22.9</v>
      </c>
      <c r="D160" s="11">
        <v>3195.7021622420334</v>
      </c>
      <c r="E160" s="12">
        <v>5.9399999999999995</v>
      </c>
      <c r="F160" s="11">
        <v>15910.851891891891</v>
      </c>
      <c r="G160" s="12">
        <v>2</v>
      </c>
      <c r="H160" s="11">
        <v>15249.573375611684</v>
      </c>
      <c r="I160" s="12">
        <v>0</v>
      </c>
      <c r="J160" s="11">
        <v>0</v>
      </c>
      <c r="K160" s="12">
        <v>2.4500000000000002</v>
      </c>
      <c r="L160" s="11">
        <v>482.54507050595873</v>
      </c>
      <c r="M160" s="44">
        <v>34840</v>
      </c>
      <c r="N160" s="16">
        <v>2</v>
      </c>
      <c r="O160" s="48">
        <v>17420</v>
      </c>
      <c r="Q160" s="46"/>
      <c r="R160" s="46"/>
      <c r="S160" s="46"/>
    </row>
    <row r="161" spans="1:19">
      <c r="A161" s="14" t="s">
        <v>309</v>
      </c>
      <c r="B161" s="15" t="s">
        <v>310</v>
      </c>
      <c r="C161" s="12">
        <v>23.7</v>
      </c>
      <c r="D161" s="11">
        <v>3307.3424124513622</v>
      </c>
      <c r="E161" s="12">
        <v>4.68</v>
      </c>
      <c r="F161" s="11">
        <v>12535.822702702702</v>
      </c>
      <c r="G161" s="12">
        <v>2.52</v>
      </c>
      <c r="H161" s="11">
        <v>19214.462453270724</v>
      </c>
      <c r="I161" s="12">
        <v>0</v>
      </c>
      <c r="J161" s="11">
        <v>0</v>
      </c>
      <c r="K161" s="12">
        <v>0.16666666666666666</v>
      </c>
      <c r="L161" s="11">
        <v>32.826195272514198</v>
      </c>
      <c r="M161" s="44">
        <v>35090</v>
      </c>
      <c r="N161" s="16">
        <v>2</v>
      </c>
      <c r="O161" s="48">
        <v>17550</v>
      </c>
      <c r="Q161" s="46"/>
      <c r="R161" s="46"/>
      <c r="S161" s="46"/>
    </row>
    <row r="162" spans="1:19">
      <c r="A162" s="14" t="s">
        <v>311</v>
      </c>
      <c r="B162" s="15" t="s">
        <v>312</v>
      </c>
      <c r="C162" s="12">
        <v>17.8</v>
      </c>
      <c r="D162" s="11">
        <v>2483.9955671575631</v>
      </c>
      <c r="E162" s="12">
        <v>6.52</v>
      </c>
      <c r="F162" s="11">
        <v>17464.436756756757</v>
      </c>
      <c r="G162" s="12">
        <v>3.7</v>
      </c>
      <c r="H162" s="11">
        <v>28211.710744881617</v>
      </c>
      <c r="I162" s="12">
        <v>0</v>
      </c>
      <c r="J162" s="11">
        <v>0</v>
      </c>
      <c r="K162" s="12">
        <v>54.533333333333331</v>
      </c>
      <c r="L162" s="11">
        <v>10740.731093166645</v>
      </c>
      <c r="M162" s="44">
        <v>58900</v>
      </c>
      <c r="N162" s="16">
        <v>2</v>
      </c>
      <c r="O162" s="48">
        <v>29450</v>
      </c>
      <c r="Q162" s="46"/>
      <c r="R162" s="46"/>
      <c r="S162" s="46"/>
    </row>
    <row r="163" spans="1:19">
      <c r="A163" s="14" t="s">
        <v>313</v>
      </c>
      <c r="B163" s="15" t="s">
        <v>314</v>
      </c>
      <c r="C163" s="12">
        <v>23.2</v>
      </c>
      <c r="D163" s="11">
        <v>3237.5672560705316</v>
      </c>
      <c r="E163" s="12">
        <v>8.120000000000001</v>
      </c>
      <c r="F163" s="11">
        <v>21750.188108108112</v>
      </c>
      <c r="G163" s="12">
        <v>3.46</v>
      </c>
      <c r="H163" s="11">
        <v>26381.761939808213</v>
      </c>
      <c r="I163" s="12">
        <v>0</v>
      </c>
      <c r="J163" s="11">
        <v>0</v>
      </c>
      <c r="K163" s="12">
        <v>16.350000000000001</v>
      </c>
      <c r="L163" s="11">
        <v>3220.249756233643</v>
      </c>
      <c r="M163" s="44">
        <v>54590</v>
      </c>
      <c r="N163" s="16">
        <v>2</v>
      </c>
      <c r="O163" s="48">
        <v>27300</v>
      </c>
      <c r="Q163" s="46"/>
      <c r="R163" s="46"/>
      <c r="S163" s="46"/>
    </row>
    <row r="164" spans="1:19">
      <c r="A164" s="14" t="s">
        <v>315</v>
      </c>
      <c r="B164" s="15" t="s">
        <v>316</v>
      </c>
      <c r="C164" s="12">
        <v>35.4</v>
      </c>
      <c r="D164" s="11">
        <v>4940.0810717627937</v>
      </c>
      <c r="E164" s="12">
        <v>14.969999999999999</v>
      </c>
      <c r="F164" s="11">
        <v>40098.561081081076</v>
      </c>
      <c r="G164" s="12">
        <v>7.17</v>
      </c>
      <c r="H164" s="11">
        <v>54669.720551567887</v>
      </c>
      <c r="I164" s="12">
        <v>0</v>
      </c>
      <c r="J164" s="11">
        <v>0</v>
      </c>
      <c r="K164" s="12">
        <v>0.16666666666666666</v>
      </c>
      <c r="L164" s="11">
        <v>32.826195272514198</v>
      </c>
      <c r="M164" s="44">
        <v>99740</v>
      </c>
      <c r="N164" s="16">
        <v>2</v>
      </c>
      <c r="O164" s="48">
        <v>49870</v>
      </c>
      <c r="Q164" s="46"/>
      <c r="R164" s="46"/>
      <c r="S164" s="46"/>
    </row>
    <row r="165" spans="1:19">
      <c r="A165" s="14" t="s">
        <v>317</v>
      </c>
      <c r="B165" s="15" t="s">
        <v>318</v>
      </c>
      <c r="C165" s="12">
        <v>22.8</v>
      </c>
      <c r="D165" s="11">
        <v>3181.7471309658677</v>
      </c>
      <c r="E165" s="12">
        <v>2.98</v>
      </c>
      <c r="F165" s="11">
        <v>7982.2118918918914</v>
      </c>
      <c r="G165" s="12">
        <v>1</v>
      </c>
      <c r="H165" s="11">
        <v>7624.7866878058421</v>
      </c>
      <c r="I165" s="12">
        <v>0</v>
      </c>
      <c r="J165" s="11">
        <v>0</v>
      </c>
      <c r="K165" s="12">
        <v>4.1833333333333336</v>
      </c>
      <c r="L165" s="11">
        <v>823.93750134010645</v>
      </c>
      <c r="M165" s="44">
        <v>19610</v>
      </c>
      <c r="N165" s="16">
        <v>2</v>
      </c>
      <c r="O165" s="48">
        <v>9810</v>
      </c>
      <c r="Q165" s="46"/>
      <c r="R165" s="46"/>
      <c r="S165" s="46"/>
    </row>
    <row r="166" spans="1:19">
      <c r="A166" s="14" t="s">
        <v>319</v>
      </c>
      <c r="B166" s="15" t="s">
        <v>320</v>
      </c>
      <c r="C166" s="12">
        <v>23.1</v>
      </c>
      <c r="D166" s="11">
        <v>3223.6122247943658</v>
      </c>
      <c r="E166" s="12">
        <v>5.15</v>
      </c>
      <c r="F166" s="11">
        <v>13794.762162162164</v>
      </c>
      <c r="G166" s="12">
        <v>2.02</v>
      </c>
      <c r="H166" s="11">
        <v>15402.069109367802</v>
      </c>
      <c r="I166" s="12">
        <v>0.02</v>
      </c>
      <c r="J166" s="11">
        <v>2217.3379999999997</v>
      </c>
      <c r="K166" s="12">
        <v>0.11666666666666667</v>
      </c>
      <c r="L166" s="11">
        <v>22.978336690759939</v>
      </c>
      <c r="M166" s="44">
        <v>34660</v>
      </c>
      <c r="N166" s="16">
        <v>2</v>
      </c>
      <c r="O166" s="48">
        <v>17330</v>
      </c>
      <c r="Q166" s="46"/>
      <c r="R166" s="46"/>
      <c r="S166" s="46"/>
    </row>
    <row r="167" spans="1:19">
      <c r="A167" s="14" t="s">
        <v>321</v>
      </c>
      <c r="B167" s="15" t="s">
        <v>322</v>
      </c>
      <c r="C167" s="12">
        <v>25.2</v>
      </c>
      <c r="D167" s="11">
        <v>3516.6678815938531</v>
      </c>
      <c r="E167" s="12">
        <v>7.9700000000000006</v>
      </c>
      <c r="F167" s="11">
        <v>21348.39891891892</v>
      </c>
      <c r="G167" s="12">
        <v>3.11</v>
      </c>
      <c r="H167" s="11">
        <v>23713.086599076167</v>
      </c>
      <c r="I167" s="12">
        <v>0</v>
      </c>
      <c r="J167" s="11">
        <v>0</v>
      </c>
      <c r="K167" s="12">
        <v>37.950000000000003</v>
      </c>
      <c r="L167" s="11">
        <v>7474.5246635514832</v>
      </c>
      <c r="M167" s="44">
        <v>56050</v>
      </c>
      <c r="N167" s="16">
        <v>2</v>
      </c>
      <c r="O167" s="48">
        <v>28030</v>
      </c>
      <c r="Q167" s="46"/>
      <c r="R167" s="46"/>
      <c r="S167" s="46"/>
    </row>
    <row r="168" spans="1:19">
      <c r="A168" s="14" t="s">
        <v>323</v>
      </c>
      <c r="B168" s="15" t="s">
        <v>324</v>
      </c>
      <c r="C168" s="12">
        <v>27.6</v>
      </c>
      <c r="D168" s="11">
        <v>3851.5886322218398</v>
      </c>
      <c r="E168" s="12">
        <v>4.67</v>
      </c>
      <c r="F168" s="11">
        <v>12509.036756756757</v>
      </c>
      <c r="G168" s="12">
        <v>2.0299999999999998</v>
      </c>
      <c r="H168" s="11">
        <v>15478.316976245858</v>
      </c>
      <c r="I168" s="12">
        <v>0</v>
      </c>
      <c r="J168" s="11">
        <v>0</v>
      </c>
      <c r="K168" s="12">
        <v>17.816666666666666</v>
      </c>
      <c r="L168" s="11">
        <v>3509.1202746317676</v>
      </c>
      <c r="M168" s="44">
        <v>35350</v>
      </c>
      <c r="N168" s="16">
        <v>2</v>
      </c>
      <c r="O168" s="48">
        <v>17680</v>
      </c>
      <c r="Q168" s="46"/>
      <c r="R168" s="46"/>
      <c r="S168" s="46"/>
    </row>
    <row r="169" spans="1:19">
      <c r="A169" s="14" t="s">
        <v>325</v>
      </c>
      <c r="B169" s="15" t="s">
        <v>326</v>
      </c>
      <c r="C169" s="12">
        <v>44.5</v>
      </c>
      <c r="D169" s="11">
        <v>6209.9889178939075</v>
      </c>
      <c r="E169" s="12">
        <v>6.5600000000000005</v>
      </c>
      <c r="F169" s="11">
        <v>17571.580540540541</v>
      </c>
      <c r="G169" s="12">
        <v>2.5299999999999998</v>
      </c>
      <c r="H169" s="11">
        <v>19290.710320148781</v>
      </c>
      <c r="I169" s="12">
        <v>0</v>
      </c>
      <c r="J169" s="11">
        <v>0</v>
      </c>
      <c r="K169" s="12">
        <v>290.26666666666665</v>
      </c>
      <c r="L169" s="11">
        <v>57170.101686610724</v>
      </c>
      <c r="M169" s="44">
        <v>100240</v>
      </c>
      <c r="N169" s="16">
        <v>2</v>
      </c>
      <c r="O169" s="48">
        <v>50120</v>
      </c>
      <c r="Q169" s="46"/>
      <c r="R169" s="46"/>
      <c r="S169" s="46"/>
    </row>
    <row r="170" spans="1:19">
      <c r="A170" s="14" t="s">
        <v>327</v>
      </c>
      <c r="B170" s="15" t="s">
        <v>328</v>
      </c>
      <c r="C170" s="12">
        <v>37</v>
      </c>
      <c r="D170" s="11">
        <v>5163.3615721814513</v>
      </c>
      <c r="E170" s="12">
        <v>6.9</v>
      </c>
      <c r="F170" s="11">
        <v>18482.302702702702</v>
      </c>
      <c r="G170" s="12">
        <v>3.67</v>
      </c>
      <c r="H170" s="11">
        <v>27982.967144247439</v>
      </c>
      <c r="I170" s="12">
        <v>0</v>
      </c>
      <c r="J170" s="11">
        <v>0</v>
      </c>
      <c r="K170" s="12">
        <v>0.38333333333333336</v>
      </c>
      <c r="L170" s="11">
        <v>75.500249126782663</v>
      </c>
      <c r="M170" s="44">
        <v>51700</v>
      </c>
      <c r="N170" s="16">
        <v>2</v>
      </c>
      <c r="O170" s="48">
        <v>25850</v>
      </c>
      <c r="Q170" s="46"/>
      <c r="R170" s="46"/>
      <c r="S170" s="46"/>
    </row>
    <row r="171" spans="1:19">
      <c r="A171" s="14" t="s">
        <v>329</v>
      </c>
      <c r="B171" s="15" t="s">
        <v>330</v>
      </c>
      <c r="C171" s="12">
        <v>51.9</v>
      </c>
      <c r="D171" s="11">
        <v>7242.6612323301979</v>
      </c>
      <c r="E171" s="12">
        <v>9.74</v>
      </c>
      <c r="F171" s="11">
        <v>26089.511351351353</v>
      </c>
      <c r="G171" s="12">
        <v>4.88</v>
      </c>
      <c r="H171" s="11">
        <v>37208.95903649251</v>
      </c>
      <c r="I171" s="12">
        <v>0.03</v>
      </c>
      <c r="J171" s="11">
        <v>3326.0069999999996</v>
      </c>
      <c r="K171" s="12">
        <v>16.716666666666665</v>
      </c>
      <c r="L171" s="11">
        <v>3292.4673858331739</v>
      </c>
      <c r="M171" s="44">
        <v>77160</v>
      </c>
      <c r="N171" s="16">
        <v>2</v>
      </c>
      <c r="O171" s="48">
        <v>38580</v>
      </c>
      <c r="Q171" s="46"/>
      <c r="R171" s="46"/>
      <c r="S171" s="46"/>
    </row>
    <row r="172" spans="1:19">
      <c r="A172" s="14" t="s">
        <v>331</v>
      </c>
      <c r="B172" s="15" t="s">
        <v>332</v>
      </c>
      <c r="C172" s="12">
        <v>25.7</v>
      </c>
      <c r="D172" s="11">
        <v>3586.4430379746836</v>
      </c>
      <c r="E172" s="12">
        <v>10.239999999999998</v>
      </c>
      <c r="F172" s="11">
        <v>27428.808648648643</v>
      </c>
      <c r="G172" s="12">
        <v>5.52</v>
      </c>
      <c r="H172" s="11">
        <v>42088.822516688248</v>
      </c>
      <c r="I172" s="12">
        <v>0</v>
      </c>
      <c r="J172" s="11">
        <v>0</v>
      </c>
      <c r="K172" s="12">
        <v>5.8666666666666663</v>
      </c>
      <c r="L172" s="11">
        <v>1155.4820735924998</v>
      </c>
      <c r="M172" s="44">
        <v>74260</v>
      </c>
      <c r="N172" s="16">
        <v>2</v>
      </c>
      <c r="O172" s="48">
        <v>37130</v>
      </c>
      <c r="Q172" s="46"/>
      <c r="R172" s="46"/>
      <c r="S172" s="46"/>
    </row>
    <row r="173" spans="1:19">
      <c r="A173" s="14" t="s">
        <v>333</v>
      </c>
      <c r="B173" s="15" t="s">
        <v>334</v>
      </c>
      <c r="C173" s="12">
        <v>49.2</v>
      </c>
      <c r="D173" s="11">
        <v>6865.8753878737143</v>
      </c>
      <c r="E173" s="12">
        <v>8.32</v>
      </c>
      <c r="F173" s="11">
        <v>22285.907027027028</v>
      </c>
      <c r="G173" s="12">
        <v>4.34</v>
      </c>
      <c r="H173" s="11">
        <v>33091.574225077355</v>
      </c>
      <c r="I173" s="12">
        <v>0</v>
      </c>
      <c r="J173" s="11">
        <v>0</v>
      </c>
      <c r="K173" s="12">
        <v>0.16666666666666666</v>
      </c>
      <c r="L173" s="11">
        <v>32.826195272514198</v>
      </c>
      <c r="M173" s="44">
        <v>62280</v>
      </c>
      <c r="N173" s="16">
        <v>2</v>
      </c>
      <c r="O173" s="48">
        <v>31140</v>
      </c>
      <c r="Q173" s="46"/>
      <c r="R173" s="46"/>
      <c r="S173" s="46"/>
    </row>
    <row r="174" spans="1:19">
      <c r="A174" s="14" t="s">
        <v>335</v>
      </c>
      <c r="B174" s="15" t="s">
        <v>336</v>
      </c>
      <c r="C174" s="12">
        <v>22.6</v>
      </c>
      <c r="D174" s="11">
        <v>3153.8370684135352</v>
      </c>
      <c r="E174" s="12">
        <v>6.4399999999999995</v>
      </c>
      <c r="F174" s="11">
        <v>17250.149189189189</v>
      </c>
      <c r="G174" s="12">
        <v>2.89</v>
      </c>
      <c r="H174" s="11">
        <v>22035.633527758884</v>
      </c>
      <c r="I174" s="12">
        <v>0</v>
      </c>
      <c r="J174" s="11">
        <v>0</v>
      </c>
      <c r="K174" s="12">
        <v>10.3</v>
      </c>
      <c r="L174" s="11">
        <v>2028.6588678413775</v>
      </c>
      <c r="M174" s="44">
        <v>44470</v>
      </c>
      <c r="N174" s="16">
        <v>2</v>
      </c>
      <c r="O174" s="48">
        <v>22240</v>
      </c>
      <c r="Q174" s="46"/>
      <c r="R174" s="46"/>
      <c r="S174" s="46"/>
    </row>
    <row r="175" spans="1:19">
      <c r="A175" s="14" t="s">
        <v>337</v>
      </c>
      <c r="B175" s="15" t="s">
        <v>338</v>
      </c>
      <c r="C175" s="12">
        <v>26.7</v>
      </c>
      <c r="D175" s="11">
        <v>3725.9933507363444</v>
      </c>
      <c r="E175" s="12">
        <v>1.07</v>
      </c>
      <c r="F175" s="11">
        <v>2866.0962162162164</v>
      </c>
      <c r="G175" s="12">
        <v>0.08</v>
      </c>
      <c r="H175" s="11">
        <v>609.98293502446734</v>
      </c>
      <c r="I175" s="12">
        <v>0</v>
      </c>
      <c r="J175" s="11">
        <v>0</v>
      </c>
      <c r="K175" s="12">
        <v>7.3666666666666663</v>
      </c>
      <c r="L175" s="11">
        <v>1450.9178310451275</v>
      </c>
      <c r="M175" s="44">
        <v>8650</v>
      </c>
      <c r="N175" s="16">
        <v>1</v>
      </c>
      <c r="O175" s="48">
        <v>8650</v>
      </c>
      <c r="Q175" s="46"/>
      <c r="R175" s="46"/>
      <c r="S175" s="46"/>
    </row>
    <row r="176" spans="1:19">
      <c r="A176" s="14" t="s">
        <v>339</v>
      </c>
      <c r="B176" s="15" t="s">
        <v>340</v>
      </c>
      <c r="C176" s="12">
        <v>20.6</v>
      </c>
      <c r="D176" s="11">
        <v>2874.7364428902138</v>
      </c>
      <c r="E176" s="12">
        <v>3.04</v>
      </c>
      <c r="F176" s="11">
        <v>8142.9275675675681</v>
      </c>
      <c r="G176" s="12">
        <v>1.1200000000000001</v>
      </c>
      <c r="H176" s="11">
        <v>8539.7610903425448</v>
      </c>
      <c r="I176" s="12">
        <v>0</v>
      </c>
      <c r="J176" s="11">
        <v>0</v>
      </c>
      <c r="K176" s="12">
        <v>10.266666666666667</v>
      </c>
      <c r="L176" s="11">
        <v>2022.0936287868747</v>
      </c>
      <c r="M176" s="44">
        <v>21580</v>
      </c>
      <c r="N176" s="16">
        <v>1</v>
      </c>
      <c r="O176" s="48">
        <v>21580</v>
      </c>
      <c r="Q176" s="46"/>
      <c r="R176" s="46"/>
      <c r="S176" s="46"/>
    </row>
    <row r="177" spans="1:19">
      <c r="A177" s="14" t="s">
        <v>341</v>
      </c>
      <c r="B177" s="15" t="s">
        <v>342</v>
      </c>
      <c r="C177" s="12">
        <v>19.8</v>
      </c>
      <c r="D177" s="11">
        <v>2763.096192680885</v>
      </c>
      <c r="E177" s="12">
        <v>3.6900000000000004</v>
      </c>
      <c r="F177" s="11">
        <v>9884.0140540540542</v>
      </c>
      <c r="G177" s="12">
        <v>1.1100000000000001</v>
      </c>
      <c r="H177" s="11">
        <v>8463.5132234644861</v>
      </c>
      <c r="I177" s="12">
        <v>0</v>
      </c>
      <c r="J177" s="11">
        <v>0</v>
      </c>
      <c r="K177" s="12">
        <v>165.98333333333332</v>
      </c>
      <c r="L177" s="11">
        <v>32691.607871896886</v>
      </c>
      <c r="M177" s="44">
        <v>53800</v>
      </c>
      <c r="N177" s="16">
        <v>1</v>
      </c>
      <c r="O177" s="48">
        <v>53800</v>
      </c>
      <c r="Q177" s="46"/>
      <c r="R177" s="46"/>
      <c r="S177" s="46"/>
    </row>
    <row r="178" spans="1:19">
      <c r="A178" s="14" t="s">
        <v>343</v>
      </c>
      <c r="B178" s="15" t="s">
        <v>344</v>
      </c>
      <c r="C178" s="12">
        <v>31</v>
      </c>
      <c r="D178" s="11">
        <v>4326.0596956114859</v>
      </c>
      <c r="E178" s="12">
        <v>3.86</v>
      </c>
      <c r="F178" s="11">
        <v>10339.375135135135</v>
      </c>
      <c r="G178" s="12">
        <v>0.6</v>
      </c>
      <c r="H178" s="11">
        <v>4574.8720126835051</v>
      </c>
      <c r="I178" s="12">
        <v>0</v>
      </c>
      <c r="J178" s="11">
        <v>0</v>
      </c>
      <c r="K178" s="12">
        <v>0.18333333333333332</v>
      </c>
      <c r="L178" s="11">
        <v>36.108814799765618</v>
      </c>
      <c r="M178" s="44">
        <v>19280</v>
      </c>
      <c r="N178" s="16">
        <v>1</v>
      </c>
      <c r="O178" s="48">
        <v>19280</v>
      </c>
      <c r="Q178" s="46"/>
      <c r="R178" s="46"/>
      <c r="S178" s="46"/>
    </row>
    <row r="179" spans="1:19">
      <c r="A179" s="14" t="s">
        <v>345</v>
      </c>
      <c r="B179" s="15" t="s">
        <v>346</v>
      </c>
      <c r="C179" s="12">
        <v>25.8</v>
      </c>
      <c r="D179" s="11">
        <v>3600.3980692508499</v>
      </c>
      <c r="E179" s="12">
        <v>2.4</v>
      </c>
      <c r="F179" s="11">
        <v>6428.627027027027</v>
      </c>
      <c r="G179" s="12">
        <v>0.91</v>
      </c>
      <c r="H179" s="11">
        <v>6938.5558859033163</v>
      </c>
      <c r="I179" s="12">
        <v>0</v>
      </c>
      <c r="J179" s="11">
        <v>0</v>
      </c>
      <c r="K179" s="12">
        <v>0.18333333333333332</v>
      </c>
      <c r="L179" s="11">
        <v>36.108814799765618</v>
      </c>
      <c r="M179" s="44">
        <v>17000</v>
      </c>
      <c r="N179" s="16">
        <v>1</v>
      </c>
      <c r="O179" s="48">
        <v>17000</v>
      </c>
      <c r="Q179" s="46"/>
      <c r="R179" s="46"/>
      <c r="S179" s="46"/>
    </row>
    <row r="180" spans="1:19">
      <c r="A180" s="14" t="s">
        <v>347</v>
      </c>
      <c r="B180" s="15" t="s">
        <v>348</v>
      </c>
      <c r="C180" s="12">
        <v>23</v>
      </c>
      <c r="D180" s="11">
        <v>3209.6571935181996</v>
      </c>
      <c r="E180" s="12">
        <v>5.67</v>
      </c>
      <c r="F180" s="11">
        <v>15187.631351351351</v>
      </c>
      <c r="G180" s="12">
        <v>2.73</v>
      </c>
      <c r="H180" s="11">
        <v>20815.66765770995</v>
      </c>
      <c r="I180" s="12">
        <v>0.01</v>
      </c>
      <c r="J180" s="11">
        <v>1108.6689999999999</v>
      </c>
      <c r="K180" s="12">
        <v>0.5</v>
      </c>
      <c r="L180" s="11">
        <v>98.478585817542594</v>
      </c>
      <c r="M180" s="44">
        <v>40420</v>
      </c>
      <c r="N180" s="16">
        <v>2</v>
      </c>
      <c r="O180" s="48">
        <v>20210</v>
      </c>
      <c r="Q180" s="46"/>
      <c r="R180" s="46"/>
      <c r="S180" s="46"/>
    </row>
    <row r="181" spans="1:19">
      <c r="A181" s="14" t="s">
        <v>349</v>
      </c>
      <c r="B181" s="15" t="s">
        <v>350</v>
      </c>
      <c r="C181" s="12">
        <v>47.5</v>
      </c>
      <c r="D181" s="11">
        <v>6628.6398561788901</v>
      </c>
      <c r="E181" s="12">
        <v>6.48</v>
      </c>
      <c r="F181" s="11">
        <v>17357.292972972973</v>
      </c>
      <c r="G181" s="12">
        <v>2.68</v>
      </c>
      <c r="H181" s="11">
        <v>20434.428323319658</v>
      </c>
      <c r="I181" s="12">
        <v>0</v>
      </c>
      <c r="J181" s="11">
        <v>0</v>
      </c>
      <c r="K181" s="12">
        <v>10.966666666666667</v>
      </c>
      <c r="L181" s="11">
        <v>2159.9636489314344</v>
      </c>
      <c r="M181" s="44">
        <v>46580</v>
      </c>
      <c r="N181" s="16">
        <v>2</v>
      </c>
      <c r="O181" s="48">
        <v>23290</v>
      </c>
      <c r="Q181" s="46"/>
      <c r="R181" s="46"/>
      <c r="S181" s="46"/>
    </row>
    <row r="182" spans="1:19">
      <c r="A182" s="14" t="s">
        <v>351</v>
      </c>
      <c r="B182" s="15" t="s">
        <v>352</v>
      </c>
      <c r="C182" s="12">
        <v>48.5</v>
      </c>
      <c r="D182" s="11">
        <v>6768.1901689405513</v>
      </c>
      <c r="E182" s="12">
        <v>6.52</v>
      </c>
      <c r="F182" s="11">
        <v>17464.436756756757</v>
      </c>
      <c r="G182" s="12">
        <v>2.74</v>
      </c>
      <c r="H182" s="11">
        <v>20891.91552458801</v>
      </c>
      <c r="I182" s="12">
        <v>0.01</v>
      </c>
      <c r="J182" s="11">
        <v>1108.6689999999999</v>
      </c>
      <c r="K182" s="12">
        <v>47.983333333333334</v>
      </c>
      <c r="L182" s="11">
        <v>9450.6616189568376</v>
      </c>
      <c r="M182" s="44">
        <v>55680</v>
      </c>
      <c r="N182" s="16">
        <v>2</v>
      </c>
      <c r="O182" s="48">
        <v>27840</v>
      </c>
      <c r="Q182" s="46"/>
      <c r="R182" s="46"/>
      <c r="S182" s="46"/>
    </row>
    <row r="183" spans="1:19">
      <c r="A183" s="14" t="s">
        <v>353</v>
      </c>
      <c r="B183" s="15" t="s">
        <v>354</v>
      </c>
      <c r="C183" s="12">
        <v>25.9</v>
      </c>
      <c r="D183" s="11">
        <v>3614.3531005270156</v>
      </c>
      <c r="E183" s="12">
        <v>6.6</v>
      </c>
      <c r="F183" s="11">
        <v>17678.724324324325</v>
      </c>
      <c r="G183" s="12">
        <v>2.65</v>
      </c>
      <c r="H183" s="11">
        <v>20205.684722685481</v>
      </c>
      <c r="I183" s="12">
        <v>0</v>
      </c>
      <c r="J183" s="11">
        <v>0</v>
      </c>
      <c r="K183" s="12">
        <v>0.18333333333333332</v>
      </c>
      <c r="L183" s="11">
        <v>36.108814799765618</v>
      </c>
      <c r="M183" s="44">
        <v>41530</v>
      </c>
      <c r="N183" s="16">
        <v>2</v>
      </c>
      <c r="O183" s="48">
        <v>20770</v>
      </c>
      <c r="Q183" s="46"/>
      <c r="R183" s="46"/>
      <c r="S183" s="46"/>
    </row>
    <row r="184" spans="1:19">
      <c r="A184" s="14" t="s">
        <v>355</v>
      </c>
      <c r="B184" s="15" t="s">
        <v>356</v>
      </c>
      <c r="C184" s="12">
        <v>40.9</v>
      </c>
      <c r="D184" s="11">
        <v>5707.6077919519284</v>
      </c>
      <c r="E184" s="12">
        <v>8.14</v>
      </c>
      <c r="F184" s="11">
        <v>21803.760000000002</v>
      </c>
      <c r="G184" s="12">
        <v>3.46</v>
      </c>
      <c r="H184" s="11">
        <v>26381.761939808213</v>
      </c>
      <c r="I184" s="12">
        <v>0.02</v>
      </c>
      <c r="J184" s="11">
        <v>2217.3379999999997</v>
      </c>
      <c r="K184" s="12">
        <v>14.016666666666667</v>
      </c>
      <c r="L184" s="11">
        <v>2760.6830224184441</v>
      </c>
      <c r="M184" s="44">
        <v>58870</v>
      </c>
      <c r="N184" s="16">
        <v>2</v>
      </c>
      <c r="O184" s="48">
        <v>29440</v>
      </c>
      <c r="Q184" s="46"/>
      <c r="R184" s="46"/>
      <c r="S184" s="46"/>
    </row>
    <row r="185" spans="1:19">
      <c r="A185" s="14" t="s">
        <v>357</v>
      </c>
      <c r="B185" s="15" t="s">
        <v>358</v>
      </c>
      <c r="C185" s="12">
        <v>31.4</v>
      </c>
      <c r="D185" s="11">
        <v>4381.8798207161508</v>
      </c>
      <c r="E185" s="12">
        <v>6.64</v>
      </c>
      <c r="F185" s="11">
        <v>17785.868108108109</v>
      </c>
      <c r="G185" s="12">
        <v>2.82</v>
      </c>
      <c r="H185" s="11">
        <v>21501.898459612472</v>
      </c>
      <c r="I185" s="12">
        <v>0</v>
      </c>
      <c r="J185" s="11">
        <v>0</v>
      </c>
      <c r="K185" s="12">
        <v>0.26666666666666666</v>
      </c>
      <c r="L185" s="11">
        <v>52.521912436022717</v>
      </c>
      <c r="M185" s="44">
        <v>43720</v>
      </c>
      <c r="N185" s="16">
        <v>2</v>
      </c>
      <c r="O185" s="48">
        <v>21860</v>
      </c>
      <c r="Q185" s="46"/>
      <c r="R185" s="46"/>
      <c r="S185" s="46"/>
    </row>
    <row r="186" spans="1:19">
      <c r="A186" s="14" t="s">
        <v>359</v>
      </c>
      <c r="B186" s="15" t="s">
        <v>360</v>
      </c>
      <c r="C186" s="12">
        <v>21.7</v>
      </c>
      <c r="D186" s="11">
        <v>3028.2417869280403</v>
      </c>
      <c r="E186" s="12">
        <v>6.59</v>
      </c>
      <c r="F186" s="11">
        <v>17651.938378378378</v>
      </c>
      <c r="G186" s="12">
        <v>1.94</v>
      </c>
      <c r="H186" s="11">
        <v>14792.086174343332</v>
      </c>
      <c r="I186" s="12">
        <v>0</v>
      </c>
      <c r="J186" s="11">
        <v>0</v>
      </c>
      <c r="K186" s="12">
        <v>41.833333333333336</v>
      </c>
      <c r="L186" s="11">
        <v>8239.3750134010643</v>
      </c>
      <c r="M186" s="44">
        <v>43710</v>
      </c>
      <c r="N186" s="16">
        <v>2</v>
      </c>
      <c r="O186" s="48">
        <v>21860</v>
      </c>
      <c r="Q186" s="46"/>
      <c r="R186" s="46"/>
      <c r="S186" s="46"/>
    </row>
    <row r="187" spans="1:19">
      <c r="A187" s="14" t="s">
        <v>361</v>
      </c>
      <c r="B187" s="15" t="s">
        <v>362</v>
      </c>
      <c r="C187" s="12">
        <v>22.5</v>
      </c>
      <c r="D187" s="11">
        <v>3139.882037137369</v>
      </c>
      <c r="E187" s="12">
        <v>8.2100000000000009</v>
      </c>
      <c r="F187" s="11">
        <v>21991.261621621623</v>
      </c>
      <c r="G187" s="12">
        <v>4.0199999999999996</v>
      </c>
      <c r="H187" s="11">
        <v>30651.642484979482</v>
      </c>
      <c r="I187" s="12">
        <v>0.02</v>
      </c>
      <c r="J187" s="11">
        <v>2217.3379999999997</v>
      </c>
      <c r="K187" s="12">
        <v>0.21666666666666667</v>
      </c>
      <c r="L187" s="11">
        <v>42.674053854268458</v>
      </c>
      <c r="M187" s="44">
        <v>58040</v>
      </c>
      <c r="N187" s="16">
        <v>2</v>
      </c>
      <c r="O187" s="48">
        <v>29020</v>
      </c>
      <c r="Q187" s="46"/>
      <c r="R187" s="46"/>
      <c r="S187" s="46"/>
    </row>
    <row r="188" spans="1:19">
      <c r="A188" s="14" t="s">
        <v>363</v>
      </c>
      <c r="B188" s="15" t="s">
        <v>364</v>
      </c>
      <c r="C188" s="12">
        <v>46.2</v>
      </c>
      <c r="D188" s="11">
        <v>6447.2244495887317</v>
      </c>
      <c r="E188" s="12">
        <v>6.66</v>
      </c>
      <c r="F188" s="11">
        <v>17839.439999999999</v>
      </c>
      <c r="G188" s="12">
        <v>3.1</v>
      </c>
      <c r="H188" s="11">
        <v>23636.83873219811</v>
      </c>
      <c r="I188" s="12">
        <v>0</v>
      </c>
      <c r="J188" s="11">
        <v>0</v>
      </c>
      <c r="K188" s="12">
        <v>3.1833333333333331</v>
      </c>
      <c r="L188" s="11">
        <v>626.98032970502118</v>
      </c>
      <c r="M188" s="44">
        <v>48550</v>
      </c>
      <c r="N188" s="16">
        <v>2</v>
      </c>
      <c r="O188" s="48">
        <v>24280</v>
      </c>
      <c r="Q188" s="46"/>
      <c r="R188" s="46"/>
      <c r="S188" s="46"/>
    </row>
    <row r="189" spans="1:19">
      <c r="A189" s="14" t="s">
        <v>365</v>
      </c>
      <c r="B189" s="15" t="s">
        <v>366</v>
      </c>
      <c r="C189" s="12">
        <v>28.7</v>
      </c>
      <c r="D189" s="11">
        <v>4005.0939762596663</v>
      </c>
      <c r="E189" s="12">
        <v>1.33</v>
      </c>
      <c r="F189" s="11">
        <v>3562.5308108108111</v>
      </c>
      <c r="G189" s="12">
        <v>0.53</v>
      </c>
      <c r="H189" s="11">
        <v>4041.1369445370965</v>
      </c>
      <c r="I189" s="12">
        <v>0</v>
      </c>
      <c r="J189" s="11">
        <v>0</v>
      </c>
      <c r="K189" s="12">
        <v>0.36666666666666664</v>
      </c>
      <c r="L189" s="11">
        <v>72.217629599531236</v>
      </c>
      <c r="M189" s="44">
        <v>11680</v>
      </c>
      <c r="N189" s="16">
        <v>2</v>
      </c>
      <c r="O189" s="48">
        <v>5840</v>
      </c>
      <c r="Q189" s="46"/>
      <c r="R189" s="46"/>
      <c r="S189" s="46"/>
    </row>
    <row r="190" spans="1:19">
      <c r="A190" s="14" t="s">
        <v>367</v>
      </c>
      <c r="B190" s="15" t="s">
        <v>368</v>
      </c>
      <c r="C190" s="12">
        <v>31.4</v>
      </c>
      <c r="D190" s="11">
        <v>4381.8798207161508</v>
      </c>
      <c r="E190" s="12">
        <v>8.7800000000000011</v>
      </c>
      <c r="F190" s="11">
        <v>23518.060540540544</v>
      </c>
      <c r="G190" s="12">
        <v>2.71</v>
      </c>
      <c r="H190" s="11">
        <v>20663.171923953832</v>
      </c>
      <c r="I190" s="12">
        <v>0</v>
      </c>
      <c r="J190" s="11">
        <v>0</v>
      </c>
      <c r="K190" s="12">
        <v>0.46666666666666667</v>
      </c>
      <c r="L190" s="11">
        <v>91.913346763039755</v>
      </c>
      <c r="M190" s="44">
        <v>48660</v>
      </c>
      <c r="N190" s="16">
        <v>2</v>
      </c>
      <c r="O190" s="48">
        <v>24330</v>
      </c>
      <c r="Q190" s="46"/>
      <c r="R190" s="46"/>
      <c r="S190" s="46"/>
    </row>
    <row r="191" spans="1:19">
      <c r="A191" s="14" t="s">
        <v>369</v>
      </c>
      <c r="B191" s="15" t="s">
        <v>370</v>
      </c>
      <c r="C191" s="12">
        <v>16.100000000000001</v>
      </c>
      <c r="D191" s="11">
        <v>2246.7600354627398</v>
      </c>
      <c r="E191" s="12">
        <v>6.95</v>
      </c>
      <c r="F191" s="11">
        <v>18616.232432432433</v>
      </c>
      <c r="G191" s="12">
        <v>3.29</v>
      </c>
      <c r="H191" s="11">
        <v>25085.548202881222</v>
      </c>
      <c r="I191" s="12">
        <v>0</v>
      </c>
      <c r="J191" s="11">
        <v>0</v>
      </c>
      <c r="K191" s="12">
        <v>8.0500000000000007</v>
      </c>
      <c r="L191" s="11">
        <v>1585.505231662436</v>
      </c>
      <c r="M191" s="44">
        <v>47530</v>
      </c>
      <c r="N191" s="16">
        <v>2</v>
      </c>
      <c r="O191" s="48">
        <v>23770</v>
      </c>
      <c r="Q191" s="46"/>
      <c r="R191" s="46"/>
      <c r="S191" s="46"/>
    </row>
    <row r="192" spans="1:19">
      <c r="A192" s="14" t="s">
        <v>371</v>
      </c>
      <c r="B192" s="15" t="s">
        <v>372</v>
      </c>
      <c r="C192" s="12">
        <v>20.8</v>
      </c>
      <c r="D192" s="11">
        <v>2902.6465054425457</v>
      </c>
      <c r="E192" s="12">
        <v>7.47</v>
      </c>
      <c r="F192" s="11">
        <v>20009.101621621619</v>
      </c>
      <c r="G192" s="12">
        <v>3.61</v>
      </c>
      <c r="H192" s="11">
        <v>27525.479942979087</v>
      </c>
      <c r="I192" s="12">
        <v>0.03</v>
      </c>
      <c r="J192" s="11">
        <v>3326.0069999999996</v>
      </c>
      <c r="K192" s="12">
        <v>23.633333333333333</v>
      </c>
      <c r="L192" s="11">
        <v>4654.7544896425134</v>
      </c>
      <c r="M192" s="44">
        <v>58420</v>
      </c>
      <c r="N192" s="16">
        <v>2</v>
      </c>
      <c r="O192" s="48">
        <v>29210</v>
      </c>
      <c r="Q192" s="46"/>
      <c r="R192" s="46"/>
      <c r="S192" s="46"/>
    </row>
    <row r="193" spans="1:19">
      <c r="A193" s="14" t="s">
        <v>373</v>
      </c>
      <c r="B193" s="15" t="s">
        <v>374</v>
      </c>
      <c r="C193" s="12">
        <v>31.1</v>
      </c>
      <c r="D193" s="11">
        <v>4340.0147268876526</v>
      </c>
      <c r="E193" s="12">
        <v>8.23</v>
      </c>
      <c r="F193" s="11">
        <v>22044.833513513513</v>
      </c>
      <c r="G193" s="12">
        <v>4.3099999999999996</v>
      </c>
      <c r="H193" s="11">
        <v>32862.830624443173</v>
      </c>
      <c r="I193" s="12">
        <v>0</v>
      </c>
      <c r="J193" s="11">
        <v>0</v>
      </c>
      <c r="K193" s="12">
        <v>0.18333333333333332</v>
      </c>
      <c r="L193" s="11">
        <v>36.108814799765618</v>
      </c>
      <c r="M193" s="44">
        <v>59280</v>
      </c>
      <c r="N193" s="16">
        <v>2</v>
      </c>
      <c r="O193" s="48">
        <v>29640</v>
      </c>
      <c r="Q193" s="46"/>
      <c r="R193" s="46"/>
      <c r="S193" s="46"/>
    </row>
    <row r="194" spans="1:19">
      <c r="A194" s="14" t="s">
        <v>375</v>
      </c>
      <c r="B194" s="15" t="s">
        <v>376</v>
      </c>
      <c r="C194" s="12">
        <v>44.2</v>
      </c>
      <c r="D194" s="11">
        <v>6168.1238240654102</v>
      </c>
      <c r="E194" s="12">
        <v>13.59</v>
      </c>
      <c r="F194" s="11">
        <v>36402.100540540538</v>
      </c>
      <c r="G194" s="12">
        <v>6.36</v>
      </c>
      <c r="H194" s="11">
        <v>48493.643334445158</v>
      </c>
      <c r="I194" s="12">
        <v>0</v>
      </c>
      <c r="J194" s="11">
        <v>0</v>
      </c>
      <c r="K194" s="12">
        <v>1.5666666666666667</v>
      </c>
      <c r="L194" s="11">
        <v>308.56623556163345</v>
      </c>
      <c r="M194" s="44">
        <v>91370</v>
      </c>
      <c r="N194" s="16">
        <v>2</v>
      </c>
      <c r="O194" s="48">
        <v>45690</v>
      </c>
      <c r="Q194" s="46"/>
      <c r="R194" s="46"/>
      <c r="S194" s="46"/>
    </row>
    <row r="195" spans="1:19">
      <c r="A195" s="14" t="s">
        <v>377</v>
      </c>
      <c r="B195" s="15" t="s">
        <v>378</v>
      </c>
      <c r="C195" s="12">
        <v>41.3</v>
      </c>
      <c r="D195" s="11">
        <v>5763.4279170565924</v>
      </c>
      <c r="E195" s="12">
        <v>5.51</v>
      </c>
      <c r="F195" s="11">
        <v>14759.056216216215</v>
      </c>
      <c r="G195" s="12">
        <v>1.77</v>
      </c>
      <c r="H195" s="11">
        <v>13495.872437416341</v>
      </c>
      <c r="I195" s="12">
        <v>0</v>
      </c>
      <c r="J195" s="11">
        <v>0</v>
      </c>
      <c r="K195" s="12">
        <v>12.816666666666666</v>
      </c>
      <c r="L195" s="11">
        <v>2524.3344164563418</v>
      </c>
      <c r="M195" s="44">
        <v>36540</v>
      </c>
      <c r="N195" s="16">
        <v>2</v>
      </c>
      <c r="O195" s="48">
        <v>18270</v>
      </c>
      <c r="Q195" s="46"/>
      <c r="R195" s="46"/>
      <c r="S195" s="46"/>
    </row>
    <row r="196" spans="1:19">
      <c r="A196" s="14" t="s">
        <v>379</v>
      </c>
      <c r="B196" s="15" t="s">
        <v>380</v>
      </c>
      <c r="C196" s="12">
        <v>14</v>
      </c>
      <c r="D196" s="11">
        <v>1953.7043786632519</v>
      </c>
      <c r="E196" s="12">
        <v>1.37</v>
      </c>
      <c r="F196" s="11">
        <v>3669.674594594595</v>
      </c>
      <c r="G196" s="12">
        <v>0.55000000000000004</v>
      </c>
      <c r="H196" s="11">
        <v>4193.6326782932138</v>
      </c>
      <c r="I196" s="12">
        <v>0</v>
      </c>
      <c r="J196" s="11">
        <v>0</v>
      </c>
      <c r="K196" s="12">
        <v>1.4</v>
      </c>
      <c r="L196" s="11">
        <v>275.74004028911924</v>
      </c>
      <c r="M196" s="44">
        <v>10090</v>
      </c>
      <c r="N196" s="16">
        <v>1</v>
      </c>
      <c r="O196" s="48">
        <v>10090</v>
      </c>
      <c r="Q196" s="46"/>
      <c r="R196" s="46"/>
      <c r="S196" s="46"/>
    </row>
    <row r="197" spans="1:19">
      <c r="A197" s="14" t="s">
        <v>381</v>
      </c>
      <c r="B197" s="15" t="s">
        <v>382</v>
      </c>
      <c r="C197" s="12">
        <v>36.9</v>
      </c>
      <c r="D197" s="11">
        <v>5149.4065409052855</v>
      </c>
      <c r="E197" s="12">
        <v>2.5499999999999998</v>
      </c>
      <c r="F197" s="11">
        <v>6830.4162162162156</v>
      </c>
      <c r="G197" s="12">
        <v>1.02</v>
      </c>
      <c r="H197" s="11">
        <v>7777.2824215619594</v>
      </c>
      <c r="I197" s="12">
        <v>0</v>
      </c>
      <c r="J197" s="11">
        <v>0</v>
      </c>
      <c r="K197" s="12">
        <v>10.85</v>
      </c>
      <c r="L197" s="11">
        <v>2136.9853122406744</v>
      </c>
      <c r="M197" s="44">
        <v>21890</v>
      </c>
      <c r="N197" s="16">
        <v>1</v>
      </c>
      <c r="O197" s="48">
        <v>21890</v>
      </c>
      <c r="Q197" s="46"/>
      <c r="R197" s="46"/>
      <c r="S197" s="46"/>
    </row>
    <row r="198" spans="1:19">
      <c r="A198" s="14" t="s">
        <v>383</v>
      </c>
      <c r="B198" s="15" t="s">
        <v>384</v>
      </c>
      <c r="C198" s="12">
        <v>29.2</v>
      </c>
      <c r="D198" s="11">
        <v>4074.8691326404964</v>
      </c>
      <c r="E198" s="12">
        <v>5.5500000000000007</v>
      </c>
      <c r="F198" s="11">
        <v>14866.200000000003</v>
      </c>
      <c r="G198" s="12">
        <v>2.4500000000000002</v>
      </c>
      <c r="H198" s="11">
        <v>18680.727385124315</v>
      </c>
      <c r="I198" s="12">
        <v>0</v>
      </c>
      <c r="J198" s="11">
        <v>0</v>
      </c>
      <c r="K198" s="12">
        <v>198.33333333333334</v>
      </c>
      <c r="L198" s="11">
        <v>39063.172374291898</v>
      </c>
      <c r="M198" s="44">
        <v>76680</v>
      </c>
      <c r="N198" s="16">
        <v>1</v>
      </c>
      <c r="O198" s="48">
        <v>76680</v>
      </c>
      <c r="Q198" s="46"/>
      <c r="R198" s="46"/>
      <c r="S198" s="46"/>
    </row>
    <row r="199" spans="1:19">
      <c r="A199" s="14" t="s">
        <v>385</v>
      </c>
      <c r="B199" s="15" t="s">
        <v>386</v>
      </c>
      <c r="C199" s="12">
        <v>27.6</v>
      </c>
      <c r="D199" s="11">
        <v>3851.5886322218398</v>
      </c>
      <c r="E199" s="12">
        <v>2.39</v>
      </c>
      <c r="F199" s="11">
        <v>6401.841081081081</v>
      </c>
      <c r="G199" s="12">
        <v>1.31</v>
      </c>
      <c r="H199" s="11">
        <v>9988.4705610256533</v>
      </c>
      <c r="I199" s="12">
        <v>0</v>
      </c>
      <c r="J199" s="11">
        <v>0</v>
      </c>
      <c r="K199" s="12">
        <v>6.8166666666666664</v>
      </c>
      <c r="L199" s="11">
        <v>1342.5913866458307</v>
      </c>
      <c r="M199" s="44">
        <v>21580</v>
      </c>
      <c r="N199" s="16">
        <v>1</v>
      </c>
      <c r="O199" s="48">
        <v>21580</v>
      </c>
      <c r="Q199" s="46"/>
      <c r="R199" s="46"/>
      <c r="S199" s="46"/>
    </row>
    <row r="200" spans="1:19">
      <c r="A200" s="14" t="s">
        <v>387</v>
      </c>
      <c r="B200" s="15" t="s">
        <v>388</v>
      </c>
      <c r="C200" s="12">
        <v>20.9</v>
      </c>
      <c r="D200" s="11">
        <v>2916.6015367187115</v>
      </c>
      <c r="E200" s="12">
        <v>3.9400000000000004</v>
      </c>
      <c r="F200" s="11">
        <v>10553.662702702704</v>
      </c>
      <c r="G200" s="12">
        <v>1.07</v>
      </c>
      <c r="H200" s="11">
        <v>8158.5217559522516</v>
      </c>
      <c r="I200" s="12">
        <v>0.01</v>
      </c>
      <c r="J200" s="11">
        <v>1108.6689999999999</v>
      </c>
      <c r="K200" s="12">
        <v>24.316666666666666</v>
      </c>
      <c r="L200" s="11">
        <v>4789.3418902598214</v>
      </c>
      <c r="M200" s="44">
        <v>27530</v>
      </c>
      <c r="N200" s="16">
        <v>1</v>
      </c>
      <c r="O200" s="48">
        <v>27530</v>
      </c>
      <c r="Q200" s="46"/>
      <c r="R200" s="46"/>
      <c r="S200" s="46"/>
    </row>
    <row r="201" spans="1:19">
      <c r="A201" s="14" t="s">
        <v>389</v>
      </c>
      <c r="B201" s="15" t="s">
        <v>390</v>
      </c>
      <c r="C201" s="12">
        <v>38.5</v>
      </c>
      <c r="D201" s="11">
        <v>5372.687041323943</v>
      </c>
      <c r="E201" s="12">
        <v>5.28</v>
      </c>
      <c r="F201" s="11">
        <v>14142.97945945946</v>
      </c>
      <c r="G201" s="12">
        <v>1.84</v>
      </c>
      <c r="H201" s="11">
        <v>14029.60750556275</v>
      </c>
      <c r="I201" s="12">
        <v>0</v>
      </c>
      <c r="J201" s="11">
        <v>0</v>
      </c>
      <c r="K201" s="12">
        <v>1.2666666666666666</v>
      </c>
      <c r="L201" s="11">
        <v>249.47908407110791</v>
      </c>
      <c r="M201" s="44">
        <v>33790</v>
      </c>
      <c r="N201" s="16">
        <v>2</v>
      </c>
      <c r="O201" s="48">
        <v>16900</v>
      </c>
      <c r="Q201" s="46"/>
      <c r="R201" s="46"/>
      <c r="S201" s="46"/>
    </row>
    <row r="202" spans="1:19">
      <c r="A202" s="14" t="s">
        <v>391</v>
      </c>
      <c r="B202" s="15" t="s">
        <v>392</v>
      </c>
      <c r="C202" s="12">
        <v>28.1</v>
      </c>
      <c r="D202" s="11">
        <v>3921.36378860267</v>
      </c>
      <c r="E202" s="12">
        <v>5.49</v>
      </c>
      <c r="F202" s="11">
        <v>14705.484324324325</v>
      </c>
      <c r="G202" s="12">
        <v>2.09</v>
      </c>
      <c r="H202" s="11">
        <v>15935.804177514208</v>
      </c>
      <c r="I202" s="12">
        <v>0</v>
      </c>
      <c r="J202" s="11">
        <v>0</v>
      </c>
      <c r="K202" s="12">
        <v>1.2666666666666666</v>
      </c>
      <c r="L202" s="11">
        <v>249.47908407110791</v>
      </c>
      <c r="M202" s="44">
        <v>34810</v>
      </c>
      <c r="N202" s="16">
        <v>2</v>
      </c>
      <c r="O202" s="48">
        <v>17410</v>
      </c>
      <c r="Q202" s="46"/>
      <c r="R202" s="46"/>
      <c r="S202" s="46"/>
    </row>
    <row r="203" spans="1:19">
      <c r="A203" s="14" t="s">
        <v>393</v>
      </c>
      <c r="B203" s="15" t="s">
        <v>394</v>
      </c>
      <c r="C203" s="12">
        <v>26</v>
      </c>
      <c r="D203" s="11">
        <v>3628.3081318031818</v>
      </c>
      <c r="E203" s="12">
        <v>7.46</v>
      </c>
      <c r="F203" s="11">
        <v>19982.315675675676</v>
      </c>
      <c r="G203" s="12">
        <v>2.62</v>
      </c>
      <c r="H203" s="11">
        <v>19976.941122051307</v>
      </c>
      <c r="I203" s="12">
        <v>0</v>
      </c>
      <c r="J203" s="11">
        <v>0</v>
      </c>
      <c r="K203" s="12">
        <v>17.25</v>
      </c>
      <c r="L203" s="11">
        <v>3397.5112107052196</v>
      </c>
      <c r="M203" s="44">
        <v>46990</v>
      </c>
      <c r="N203" s="16">
        <v>2</v>
      </c>
      <c r="O203" s="48">
        <v>23500</v>
      </c>
      <c r="Q203" s="46"/>
      <c r="R203" s="46"/>
      <c r="S203" s="46"/>
    </row>
    <row r="204" spans="1:19">
      <c r="A204" s="14" t="s">
        <v>395</v>
      </c>
      <c r="B204" s="15" t="s">
        <v>396</v>
      </c>
      <c r="C204" s="12">
        <v>30</v>
      </c>
      <c r="D204" s="11">
        <v>4186.5093828498257</v>
      </c>
      <c r="E204" s="12">
        <v>8.24</v>
      </c>
      <c r="F204" s="11">
        <v>22071.61945945946</v>
      </c>
      <c r="G204" s="12">
        <v>2.86</v>
      </c>
      <c r="H204" s="11">
        <v>21806.889927124706</v>
      </c>
      <c r="I204" s="12">
        <v>0</v>
      </c>
      <c r="J204" s="11">
        <v>0</v>
      </c>
      <c r="K204" s="12">
        <v>0.45</v>
      </c>
      <c r="L204" s="11">
        <v>88.630727235788342</v>
      </c>
      <c r="M204" s="44">
        <v>48150</v>
      </c>
      <c r="N204" s="16">
        <v>2</v>
      </c>
      <c r="O204" s="48">
        <v>24080</v>
      </c>
      <c r="Q204" s="46"/>
      <c r="R204" s="46"/>
      <c r="S204" s="46"/>
    </row>
    <row r="205" spans="1:19">
      <c r="A205" s="14" t="s">
        <v>397</v>
      </c>
      <c r="B205" s="15" t="s">
        <v>398</v>
      </c>
      <c r="C205" s="12">
        <v>32.700000000000003</v>
      </c>
      <c r="D205" s="11">
        <v>4563.2952273063102</v>
      </c>
      <c r="E205" s="12">
        <v>9.36</v>
      </c>
      <c r="F205" s="11">
        <v>25071.645405405405</v>
      </c>
      <c r="G205" s="12">
        <v>4.05</v>
      </c>
      <c r="H205" s="11">
        <v>30880.38608561366</v>
      </c>
      <c r="I205" s="12">
        <v>0</v>
      </c>
      <c r="J205" s="11">
        <v>0</v>
      </c>
      <c r="K205" s="12">
        <v>18.516666666666666</v>
      </c>
      <c r="L205" s="11">
        <v>3646.9902947763271</v>
      </c>
      <c r="M205" s="44">
        <v>64160</v>
      </c>
      <c r="N205" s="16">
        <v>2</v>
      </c>
      <c r="O205" s="48">
        <v>32080</v>
      </c>
      <c r="Q205" s="46"/>
      <c r="R205" s="46"/>
      <c r="S205" s="46"/>
    </row>
    <row r="206" spans="1:19">
      <c r="A206" s="14" t="s">
        <v>399</v>
      </c>
      <c r="B206" s="15" t="s">
        <v>400</v>
      </c>
      <c r="C206" s="12">
        <v>46</v>
      </c>
      <c r="D206" s="11">
        <v>6419.3143870363992</v>
      </c>
      <c r="E206" s="12">
        <v>13.239999999999998</v>
      </c>
      <c r="F206" s="11">
        <v>35464.59243243243</v>
      </c>
      <c r="G206" s="12">
        <v>5.81</v>
      </c>
      <c r="H206" s="11">
        <v>44300.010656151942</v>
      </c>
      <c r="I206" s="12">
        <v>0</v>
      </c>
      <c r="J206" s="11">
        <v>0</v>
      </c>
      <c r="K206" s="12">
        <v>3.2666666666666666</v>
      </c>
      <c r="L206" s="11">
        <v>643.39342734127831</v>
      </c>
      <c r="M206" s="44">
        <v>86830</v>
      </c>
      <c r="N206" s="16">
        <v>2</v>
      </c>
      <c r="O206" s="48">
        <v>43420</v>
      </c>
      <c r="Q206" s="46"/>
      <c r="R206" s="46"/>
      <c r="S206" s="46"/>
    </row>
    <row r="207" spans="1:19">
      <c r="A207" s="14" t="s">
        <v>401</v>
      </c>
      <c r="B207" s="15" t="s">
        <v>402</v>
      </c>
      <c r="C207" s="12">
        <v>26.9</v>
      </c>
      <c r="D207" s="11">
        <v>3753.9034132886768</v>
      </c>
      <c r="E207" s="12">
        <v>6.75</v>
      </c>
      <c r="F207" s="11">
        <v>18080.513513513513</v>
      </c>
      <c r="G207" s="12">
        <v>2.5099999999999998</v>
      </c>
      <c r="H207" s="11">
        <v>19138.214586392663</v>
      </c>
      <c r="I207" s="12">
        <v>0</v>
      </c>
      <c r="J207" s="11">
        <v>0</v>
      </c>
      <c r="K207" s="12">
        <v>0.2</v>
      </c>
      <c r="L207" s="11">
        <v>39.391434327017038</v>
      </c>
      <c r="M207" s="44">
        <v>41010</v>
      </c>
      <c r="N207" s="16">
        <v>2</v>
      </c>
      <c r="O207" s="48">
        <v>20510</v>
      </c>
      <c r="Q207" s="46"/>
      <c r="R207" s="46"/>
      <c r="S207" s="46"/>
    </row>
    <row r="208" spans="1:19">
      <c r="A208" s="14" t="s">
        <v>403</v>
      </c>
      <c r="B208" s="15" t="s">
        <v>404</v>
      </c>
      <c r="C208" s="12">
        <v>40.6</v>
      </c>
      <c r="D208" s="11">
        <v>5665.7426981234303</v>
      </c>
      <c r="E208" s="12">
        <v>9.26</v>
      </c>
      <c r="F208" s="11">
        <v>24803.785945945947</v>
      </c>
      <c r="G208" s="12">
        <v>4.08</v>
      </c>
      <c r="H208" s="11">
        <v>31109.129686247838</v>
      </c>
      <c r="I208" s="12">
        <v>0.01</v>
      </c>
      <c r="J208" s="11">
        <v>1108.6689999999999</v>
      </c>
      <c r="K208" s="12">
        <v>4.1833333333333336</v>
      </c>
      <c r="L208" s="11">
        <v>823.93750134010645</v>
      </c>
      <c r="M208" s="44">
        <v>63510</v>
      </c>
      <c r="N208" s="16">
        <v>2</v>
      </c>
      <c r="O208" s="48">
        <v>31760</v>
      </c>
      <c r="Q208" s="46"/>
      <c r="R208" s="46"/>
      <c r="S208" s="46"/>
    </row>
    <row r="209" spans="1:19">
      <c r="A209" s="14" t="s">
        <v>405</v>
      </c>
      <c r="B209" s="15" t="s">
        <v>406</v>
      </c>
      <c r="C209" s="12">
        <v>73.3</v>
      </c>
      <c r="D209" s="11">
        <v>10229.03792542974</v>
      </c>
      <c r="E209" s="12">
        <v>3.3099999999999996</v>
      </c>
      <c r="F209" s="11">
        <v>8866.1481081081074</v>
      </c>
      <c r="G209" s="12">
        <v>1.1399999999999999</v>
      </c>
      <c r="H209" s="11">
        <v>8692.2568240986584</v>
      </c>
      <c r="I209" s="12">
        <v>0</v>
      </c>
      <c r="J209" s="11">
        <v>0</v>
      </c>
      <c r="K209" s="12">
        <v>3.8666666666666667</v>
      </c>
      <c r="L209" s="11">
        <v>761.56773032232945</v>
      </c>
      <c r="M209" s="44">
        <v>28550</v>
      </c>
      <c r="N209" s="16">
        <v>2</v>
      </c>
      <c r="O209" s="48">
        <v>14280</v>
      </c>
      <c r="Q209" s="46"/>
      <c r="R209" s="46"/>
      <c r="S209" s="46"/>
    </row>
    <row r="210" spans="1:19">
      <c r="A210" s="14" t="s">
        <v>407</v>
      </c>
      <c r="B210" s="15" t="s">
        <v>408</v>
      </c>
      <c r="C210" s="12">
        <v>73.7</v>
      </c>
      <c r="D210" s="11">
        <v>10284.858050534405</v>
      </c>
      <c r="E210" s="12">
        <v>9.48</v>
      </c>
      <c r="F210" s="11">
        <v>25393.076756756756</v>
      </c>
      <c r="G210" s="12">
        <v>3.37</v>
      </c>
      <c r="H210" s="11">
        <v>25695.531137905688</v>
      </c>
      <c r="I210" s="12">
        <v>0.01</v>
      </c>
      <c r="J210" s="11">
        <v>1108.6689999999999</v>
      </c>
      <c r="K210" s="12">
        <v>4.2666666666666666</v>
      </c>
      <c r="L210" s="11">
        <v>840.35059897636347</v>
      </c>
      <c r="M210" s="44">
        <v>63320</v>
      </c>
      <c r="N210" s="16">
        <v>2</v>
      </c>
      <c r="O210" s="48">
        <v>31660</v>
      </c>
      <c r="Q210" s="46"/>
      <c r="R210" s="46"/>
      <c r="S210" s="46"/>
    </row>
    <row r="211" spans="1:19">
      <c r="A211" s="14" t="s">
        <v>409</v>
      </c>
      <c r="B211" s="15" t="s">
        <v>410</v>
      </c>
      <c r="C211" s="12">
        <v>19.8</v>
      </c>
      <c r="D211" s="11">
        <v>2763.096192680885</v>
      </c>
      <c r="E211" s="12">
        <v>6.33</v>
      </c>
      <c r="F211" s="11">
        <v>16955.503783783784</v>
      </c>
      <c r="G211" s="12">
        <v>2.54</v>
      </c>
      <c r="H211" s="11">
        <v>19366.958187026838</v>
      </c>
      <c r="I211" s="12">
        <v>0</v>
      </c>
      <c r="J211" s="11">
        <v>0</v>
      </c>
      <c r="K211" s="12">
        <v>0.16666666666666666</v>
      </c>
      <c r="L211" s="11">
        <v>32.826195272514198</v>
      </c>
      <c r="M211" s="44">
        <v>39120</v>
      </c>
      <c r="N211" s="16">
        <v>2</v>
      </c>
      <c r="O211" s="48">
        <v>19560</v>
      </c>
      <c r="Q211" s="46"/>
      <c r="R211" s="46"/>
      <c r="S211" s="46"/>
    </row>
    <row r="212" spans="1:19">
      <c r="A212" s="14" t="s">
        <v>411</v>
      </c>
      <c r="B212" s="15" t="s">
        <v>412</v>
      </c>
      <c r="C212" s="12">
        <v>41.8</v>
      </c>
      <c r="D212" s="11">
        <v>5833.203073437423</v>
      </c>
      <c r="E212" s="12">
        <v>4.5600000000000005</v>
      </c>
      <c r="F212" s="11">
        <v>12214.391351351353</v>
      </c>
      <c r="G212" s="12">
        <v>1.4</v>
      </c>
      <c r="H212" s="11">
        <v>10674.701362928179</v>
      </c>
      <c r="I212" s="12">
        <v>0</v>
      </c>
      <c r="J212" s="11">
        <v>0</v>
      </c>
      <c r="K212" s="12">
        <v>0.16666666666666666</v>
      </c>
      <c r="L212" s="11">
        <v>32.826195272514198</v>
      </c>
      <c r="M212" s="44">
        <v>28760</v>
      </c>
      <c r="N212" s="16">
        <v>2</v>
      </c>
      <c r="O212" s="48">
        <v>14380</v>
      </c>
      <c r="Q212" s="46"/>
      <c r="R212" s="46"/>
      <c r="S212" s="46"/>
    </row>
    <row r="213" spans="1:19">
      <c r="A213" s="14" t="s">
        <v>413</v>
      </c>
      <c r="B213" s="15" t="s">
        <v>414</v>
      </c>
      <c r="C213" s="12">
        <v>62</v>
      </c>
      <c r="D213" s="11">
        <v>8652.1193912229719</v>
      </c>
      <c r="E213" s="12">
        <v>6.0299999999999994</v>
      </c>
      <c r="F213" s="11">
        <v>16151.925405405404</v>
      </c>
      <c r="G213" s="12">
        <v>2.65</v>
      </c>
      <c r="H213" s="11">
        <v>20205.684722685481</v>
      </c>
      <c r="I213" s="12">
        <v>0</v>
      </c>
      <c r="J213" s="11">
        <v>0</v>
      </c>
      <c r="K213" s="12">
        <v>10.733333333333333</v>
      </c>
      <c r="L213" s="11">
        <v>2114.0069755499144</v>
      </c>
      <c r="M213" s="44">
        <v>47120</v>
      </c>
      <c r="N213" s="16">
        <v>2</v>
      </c>
      <c r="O213" s="48">
        <v>23560</v>
      </c>
      <c r="Q213" s="46"/>
      <c r="R213" s="46"/>
      <c r="S213" s="46"/>
    </row>
    <row r="214" spans="1:19">
      <c r="A214" s="14" t="s">
        <v>415</v>
      </c>
      <c r="B214" s="15" t="s">
        <v>416</v>
      </c>
      <c r="C214" s="12">
        <v>26.7</v>
      </c>
      <c r="D214" s="11">
        <v>3725.9933507363444</v>
      </c>
      <c r="E214" s="12">
        <v>4.58</v>
      </c>
      <c r="F214" s="11">
        <v>12267.963243243243</v>
      </c>
      <c r="G214" s="12">
        <v>1.86</v>
      </c>
      <c r="H214" s="11">
        <v>14182.103239318867</v>
      </c>
      <c r="I214" s="12">
        <v>0</v>
      </c>
      <c r="J214" s="11">
        <v>0</v>
      </c>
      <c r="K214" s="12">
        <v>0.2</v>
      </c>
      <c r="L214" s="11">
        <v>39.391434327017038</v>
      </c>
      <c r="M214" s="44">
        <v>30220</v>
      </c>
      <c r="N214" s="16">
        <v>2</v>
      </c>
      <c r="O214" s="48">
        <v>15110</v>
      </c>
      <c r="Q214" s="46"/>
      <c r="R214" s="46"/>
      <c r="S214" s="46"/>
    </row>
    <row r="215" spans="1:19">
      <c r="A215" s="14" t="s">
        <v>417</v>
      </c>
      <c r="B215" s="15" t="s">
        <v>418</v>
      </c>
      <c r="C215" s="12">
        <v>29.6</v>
      </c>
      <c r="D215" s="11">
        <v>4130.6892577451617</v>
      </c>
      <c r="E215" s="12">
        <v>3.9699999999999998</v>
      </c>
      <c r="F215" s="11">
        <v>10634.02054054054</v>
      </c>
      <c r="G215" s="12">
        <v>1.89</v>
      </c>
      <c r="H215" s="11">
        <v>14410.846839953041</v>
      </c>
      <c r="I215" s="12">
        <v>0</v>
      </c>
      <c r="J215" s="11">
        <v>0</v>
      </c>
      <c r="K215" s="12">
        <v>0.35</v>
      </c>
      <c r="L215" s="11">
        <v>68.935010072279809</v>
      </c>
      <c r="M215" s="44">
        <v>29240</v>
      </c>
      <c r="N215" s="16">
        <v>2</v>
      </c>
      <c r="O215" s="48">
        <v>14620</v>
      </c>
      <c r="Q215" s="46"/>
      <c r="R215" s="46"/>
      <c r="S215" s="46"/>
    </row>
    <row r="216" spans="1:19">
      <c r="A216" s="14" t="s">
        <v>419</v>
      </c>
      <c r="B216" s="15" t="s">
        <v>420</v>
      </c>
      <c r="C216" s="12">
        <v>35.200000000000003</v>
      </c>
      <c r="D216" s="11">
        <v>4912.1710092104622</v>
      </c>
      <c r="E216" s="12">
        <v>13.93</v>
      </c>
      <c r="F216" s="11">
        <v>37312.822702702702</v>
      </c>
      <c r="G216" s="12">
        <v>7.08</v>
      </c>
      <c r="H216" s="11">
        <v>53983.489749665365</v>
      </c>
      <c r="I216" s="12">
        <v>0</v>
      </c>
      <c r="J216" s="11">
        <v>0</v>
      </c>
      <c r="K216" s="12">
        <v>4.75</v>
      </c>
      <c r="L216" s="11">
        <v>935.54656526665462</v>
      </c>
      <c r="M216" s="44">
        <v>97140</v>
      </c>
      <c r="N216" s="16">
        <v>2</v>
      </c>
      <c r="O216" s="48">
        <v>48570</v>
      </c>
      <c r="Q216" s="46"/>
      <c r="R216" s="46"/>
      <c r="S216" s="46"/>
    </row>
    <row r="217" spans="1:19">
      <c r="A217" s="14" t="s">
        <v>421</v>
      </c>
      <c r="B217" s="15" t="s">
        <v>422</v>
      </c>
      <c r="C217" s="12">
        <v>18.899999999999999</v>
      </c>
      <c r="D217" s="11">
        <v>2637.50091119539</v>
      </c>
      <c r="E217" s="12">
        <v>3.41</v>
      </c>
      <c r="F217" s="11">
        <v>9134.0075675675671</v>
      </c>
      <c r="G217" s="12">
        <v>1.42</v>
      </c>
      <c r="H217" s="11">
        <v>10827.197096684295</v>
      </c>
      <c r="I217" s="12">
        <v>0</v>
      </c>
      <c r="J217" s="11">
        <v>0</v>
      </c>
      <c r="K217" s="12">
        <v>1.0666666666666667</v>
      </c>
      <c r="L217" s="11">
        <v>210.08764974409087</v>
      </c>
      <c r="M217" s="44">
        <v>22810</v>
      </c>
      <c r="N217" s="16">
        <v>1</v>
      </c>
      <c r="O217" s="48">
        <v>22810</v>
      </c>
      <c r="Q217" s="46"/>
      <c r="R217" s="46"/>
      <c r="S217" s="46"/>
    </row>
    <row r="218" spans="1:19">
      <c r="A218" s="14" t="s">
        <v>423</v>
      </c>
      <c r="B218" s="15" t="s">
        <v>424</v>
      </c>
      <c r="C218" s="12">
        <v>13.5</v>
      </c>
      <c r="D218" s="11">
        <v>1883.9292222824215</v>
      </c>
      <c r="E218" s="12">
        <v>3.9699999999999998</v>
      </c>
      <c r="F218" s="11">
        <v>10634.02054054054</v>
      </c>
      <c r="G218" s="12">
        <v>1.64</v>
      </c>
      <c r="H218" s="11">
        <v>12504.650168001581</v>
      </c>
      <c r="I218" s="12">
        <v>0.05</v>
      </c>
      <c r="J218" s="11">
        <v>5543.3450000000003</v>
      </c>
      <c r="K218" s="12">
        <v>7.3666666666666663</v>
      </c>
      <c r="L218" s="11">
        <v>1450.9178310451275</v>
      </c>
      <c r="M218" s="44">
        <v>32020</v>
      </c>
      <c r="N218" s="16">
        <v>1</v>
      </c>
      <c r="O218" s="48">
        <v>32020</v>
      </c>
      <c r="Q218" s="46"/>
      <c r="R218" s="46"/>
      <c r="S218" s="46"/>
    </row>
    <row r="219" spans="1:19">
      <c r="A219" s="14" t="s">
        <v>425</v>
      </c>
      <c r="B219" s="15" t="s">
        <v>426</v>
      </c>
      <c r="C219" s="12">
        <v>25.5</v>
      </c>
      <c r="D219" s="11">
        <v>3558.5329754223517</v>
      </c>
      <c r="E219" s="12">
        <v>6.13</v>
      </c>
      <c r="F219" s="11">
        <v>16419.784864864865</v>
      </c>
      <c r="G219" s="12">
        <v>2.77</v>
      </c>
      <c r="H219" s="11">
        <v>21120.659125222184</v>
      </c>
      <c r="I219" s="12">
        <v>0.01</v>
      </c>
      <c r="J219" s="11">
        <v>1108.6689999999999</v>
      </c>
      <c r="K219" s="12">
        <v>65.38333333333334</v>
      </c>
      <c r="L219" s="11">
        <v>12877.716405407322</v>
      </c>
      <c r="M219" s="44">
        <v>55090</v>
      </c>
      <c r="N219" s="16">
        <v>1</v>
      </c>
      <c r="O219" s="48">
        <v>55090</v>
      </c>
      <c r="Q219" s="46"/>
      <c r="R219" s="46"/>
      <c r="S219" s="46"/>
    </row>
    <row r="220" spans="1:19">
      <c r="A220" s="14" t="s">
        <v>427</v>
      </c>
      <c r="B220" s="15" t="s">
        <v>428</v>
      </c>
      <c r="C220" s="12">
        <v>27.3</v>
      </c>
      <c r="D220" s="11">
        <v>3809.7235383933412</v>
      </c>
      <c r="E220" s="12">
        <v>2.62</v>
      </c>
      <c r="F220" s="11">
        <v>7017.9178378378383</v>
      </c>
      <c r="G220" s="12">
        <v>1.19</v>
      </c>
      <c r="H220" s="11">
        <v>9073.4961584889516</v>
      </c>
      <c r="I220" s="12">
        <v>0</v>
      </c>
      <c r="J220" s="11">
        <v>0</v>
      </c>
      <c r="K220" s="12">
        <v>10.183333333333334</v>
      </c>
      <c r="L220" s="11">
        <v>2005.6805311506175</v>
      </c>
      <c r="M220" s="44">
        <v>21910</v>
      </c>
      <c r="N220" s="16">
        <v>1</v>
      </c>
      <c r="O220" s="48">
        <v>21910</v>
      </c>
      <c r="Q220" s="46"/>
      <c r="R220" s="46"/>
      <c r="S220" s="46"/>
    </row>
    <row r="221" spans="1:19">
      <c r="A221" s="14" t="s">
        <v>429</v>
      </c>
      <c r="B221" s="15" t="s">
        <v>430</v>
      </c>
      <c r="C221" s="12">
        <v>75.8</v>
      </c>
      <c r="D221" s="11">
        <v>10577.913707333892</v>
      </c>
      <c r="E221" s="12">
        <v>1.92</v>
      </c>
      <c r="F221" s="11">
        <v>5142.9016216216214</v>
      </c>
      <c r="G221" s="12">
        <v>0.94</v>
      </c>
      <c r="H221" s="11">
        <v>7167.2994865374912</v>
      </c>
      <c r="I221" s="12">
        <v>0</v>
      </c>
      <c r="J221" s="11">
        <v>0</v>
      </c>
      <c r="K221" s="12">
        <v>13.066666666666666</v>
      </c>
      <c r="L221" s="11">
        <v>2573.5737093651132</v>
      </c>
      <c r="M221" s="44">
        <v>25460</v>
      </c>
      <c r="N221" s="16">
        <v>1</v>
      </c>
      <c r="O221" s="48">
        <v>25460</v>
      </c>
      <c r="Q221" s="46"/>
      <c r="R221" s="46"/>
      <c r="S221" s="46"/>
    </row>
    <row r="222" spans="1:19">
      <c r="A222" s="14" t="s">
        <v>431</v>
      </c>
      <c r="B222" s="15" t="s">
        <v>432</v>
      </c>
      <c r="C222" s="12">
        <v>33.200000000000003</v>
      </c>
      <c r="D222" s="11">
        <v>4633.0703836871407</v>
      </c>
      <c r="E222" s="12">
        <v>6.02</v>
      </c>
      <c r="F222" s="11">
        <v>16125.139459459459</v>
      </c>
      <c r="G222" s="12">
        <v>1.77</v>
      </c>
      <c r="H222" s="11">
        <v>13495.872437416341</v>
      </c>
      <c r="I222" s="12">
        <v>0</v>
      </c>
      <c r="J222" s="11">
        <v>0</v>
      </c>
      <c r="K222" s="12">
        <v>9.3333333333333339</v>
      </c>
      <c r="L222" s="11">
        <v>1838.2669352607952</v>
      </c>
      <c r="M222" s="44">
        <v>36090</v>
      </c>
      <c r="N222" s="16">
        <v>2</v>
      </c>
      <c r="O222" s="48">
        <v>18050</v>
      </c>
      <c r="Q222" s="46"/>
      <c r="R222" s="46"/>
      <c r="S222" s="46"/>
    </row>
    <row r="223" spans="1:19">
      <c r="A223" s="14" t="s">
        <v>433</v>
      </c>
      <c r="B223" s="15" t="s">
        <v>434</v>
      </c>
      <c r="C223" s="12">
        <v>17.7</v>
      </c>
      <c r="D223" s="11">
        <v>2470.0405358813969</v>
      </c>
      <c r="E223" s="12">
        <v>3.87</v>
      </c>
      <c r="F223" s="11">
        <v>10366.161081081082</v>
      </c>
      <c r="G223" s="12">
        <v>1.44</v>
      </c>
      <c r="H223" s="11">
        <v>10979.692830440412</v>
      </c>
      <c r="I223" s="12">
        <v>0</v>
      </c>
      <c r="J223" s="11">
        <v>0</v>
      </c>
      <c r="K223" s="12">
        <v>13</v>
      </c>
      <c r="L223" s="11">
        <v>2560.4432312561075</v>
      </c>
      <c r="M223" s="44">
        <v>26380</v>
      </c>
      <c r="N223" s="16">
        <v>2</v>
      </c>
      <c r="O223" s="48">
        <v>13190</v>
      </c>
      <c r="Q223" s="46"/>
      <c r="R223" s="46"/>
      <c r="S223" s="46"/>
    </row>
    <row r="224" spans="1:19">
      <c r="A224" s="14" t="s">
        <v>435</v>
      </c>
      <c r="B224" s="15" t="s">
        <v>436</v>
      </c>
      <c r="C224" s="12">
        <v>23.6</v>
      </c>
      <c r="D224" s="11">
        <v>3293.3873811751964</v>
      </c>
      <c r="E224" s="12">
        <v>4.9700000000000006</v>
      </c>
      <c r="F224" s="11">
        <v>13312.615135135136</v>
      </c>
      <c r="G224" s="12">
        <v>2.16</v>
      </c>
      <c r="H224" s="11">
        <v>16469.539245660621</v>
      </c>
      <c r="I224" s="12">
        <v>7.0000000000000007E-2</v>
      </c>
      <c r="J224" s="11">
        <v>7760.683</v>
      </c>
      <c r="K224" s="12">
        <v>55.45</v>
      </c>
      <c r="L224" s="11">
        <v>10921.275167165475</v>
      </c>
      <c r="M224" s="44">
        <v>51760</v>
      </c>
      <c r="N224" s="16">
        <v>2</v>
      </c>
      <c r="O224" s="48">
        <v>25880</v>
      </c>
      <c r="Q224" s="46"/>
      <c r="R224" s="46"/>
      <c r="S224" s="46"/>
    </row>
    <row r="225" spans="1:19">
      <c r="A225" s="14" t="s">
        <v>437</v>
      </c>
      <c r="B225" s="15" t="s">
        <v>438</v>
      </c>
      <c r="C225" s="12">
        <v>20.8</v>
      </c>
      <c r="D225" s="11">
        <v>2902.6465054425457</v>
      </c>
      <c r="E225" s="12">
        <v>4.3099999999999996</v>
      </c>
      <c r="F225" s="11">
        <v>11544.742702702702</v>
      </c>
      <c r="G225" s="12">
        <v>1.66</v>
      </c>
      <c r="H225" s="11">
        <v>12657.145901757698</v>
      </c>
      <c r="I225" s="12">
        <v>0</v>
      </c>
      <c r="J225" s="11">
        <v>0</v>
      </c>
      <c r="K225" s="12">
        <v>0.25</v>
      </c>
      <c r="L225" s="11">
        <v>49.239292908771297</v>
      </c>
      <c r="M225" s="44">
        <v>27150</v>
      </c>
      <c r="N225" s="16">
        <v>2</v>
      </c>
      <c r="O225" s="48">
        <v>13580</v>
      </c>
      <c r="Q225" s="46"/>
      <c r="R225" s="46"/>
      <c r="S225" s="46"/>
    </row>
    <row r="226" spans="1:19">
      <c r="A226" s="14" t="s">
        <v>439</v>
      </c>
      <c r="B226" s="15" t="s">
        <v>440</v>
      </c>
      <c r="C226" s="12">
        <v>38.200000000000003</v>
      </c>
      <c r="D226" s="11">
        <v>5330.8219474954449</v>
      </c>
      <c r="E226" s="12">
        <v>7.3800000000000008</v>
      </c>
      <c r="F226" s="11">
        <v>19768.028108108108</v>
      </c>
      <c r="G226" s="12">
        <v>3.15</v>
      </c>
      <c r="H226" s="11">
        <v>24018.078066588401</v>
      </c>
      <c r="I226" s="12">
        <v>0.01</v>
      </c>
      <c r="J226" s="11">
        <v>1108.6689999999999</v>
      </c>
      <c r="K226" s="12">
        <v>0.31666666666666665</v>
      </c>
      <c r="L226" s="11">
        <v>62.369771017776976</v>
      </c>
      <c r="M226" s="44">
        <v>50290</v>
      </c>
      <c r="N226" s="16">
        <v>2</v>
      </c>
      <c r="O226" s="48">
        <v>25150</v>
      </c>
      <c r="Q226" s="46"/>
      <c r="R226" s="46"/>
      <c r="S226" s="46"/>
    </row>
    <row r="227" spans="1:19">
      <c r="A227" s="14" t="s">
        <v>441</v>
      </c>
      <c r="B227" s="15" t="s">
        <v>442</v>
      </c>
      <c r="C227" s="12">
        <v>17.899999999999999</v>
      </c>
      <c r="D227" s="11">
        <v>2497.9505984337288</v>
      </c>
      <c r="E227" s="12">
        <v>4.75</v>
      </c>
      <c r="F227" s="11">
        <v>12723.324324324325</v>
      </c>
      <c r="G227" s="12">
        <v>1.68</v>
      </c>
      <c r="H227" s="11">
        <v>12809.641635513814</v>
      </c>
      <c r="I227" s="12">
        <v>0.02</v>
      </c>
      <c r="J227" s="11">
        <v>2217.3379999999997</v>
      </c>
      <c r="K227" s="12">
        <v>0.26666666666666666</v>
      </c>
      <c r="L227" s="11">
        <v>52.521912436022717</v>
      </c>
      <c r="M227" s="44">
        <v>30300</v>
      </c>
      <c r="N227" s="16">
        <v>2</v>
      </c>
      <c r="O227" s="48">
        <v>15150</v>
      </c>
      <c r="Q227" s="46"/>
      <c r="R227" s="46"/>
      <c r="S227" s="46"/>
    </row>
    <row r="228" spans="1:19">
      <c r="A228" s="14" t="s">
        <v>443</v>
      </c>
      <c r="B228" s="15" t="s">
        <v>444</v>
      </c>
      <c r="C228" s="12">
        <v>50.9</v>
      </c>
      <c r="D228" s="11">
        <v>7103.1109195685367</v>
      </c>
      <c r="E228" s="12">
        <v>8.24</v>
      </c>
      <c r="F228" s="11">
        <v>22071.61945945946</v>
      </c>
      <c r="G228" s="12">
        <v>4.5</v>
      </c>
      <c r="H228" s="11">
        <v>34311.540095126293</v>
      </c>
      <c r="I228" s="12">
        <v>0</v>
      </c>
      <c r="J228" s="11">
        <v>0</v>
      </c>
      <c r="K228" s="12">
        <v>0.26666666666666666</v>
      </c>
      <c r="L228" s="11">
        <v>52.521912436022717</v>
      </c>
      <c r="M228" s="44">
        <v>63540</v>
      </c>
      <c r="N228" s="16">
        <v>2</v>
      </c>
      <c r="O228" s="48">
        <v>31770</v>
      </c>
      <c r="Q228" s="46"/>
      <c r="R228" s="46"/>
      <c r="S228" s="46"/>
    </row>
    <row r="229" spans="1:19">
      <c r="A229" s="14" t="s">
        <v>445</v>
      </c>
      <c r="B229" s="15" t="s">
        <v>446</v>
      </c>
      <c r="C229" s="12">
        <v>33.9</v>
      </c>
      <c r="D229" s="11">
        <v>4730.7556026203029</v>
      </c>
      <c r="E229" s="12">
        <v>9.2200000000000006</v>
      </c>
      <c r="F229" s="11">
        <v>24696.642162162163</v>
      </c>
      <c r="G229" s="12">
        <v>3.73</v>
      </c>
      <c r="H229" s="11">
        <v>28440.454345515791</v>
      </c>
      <c r="I229" s="12">
        <v>0.02</v>
      </c>
      <c r="J229" s="11">
        <v>2217.3379999999997</v>
      </c>
      <c r="K229" s="12">
        <v>0.56666666666666665</v>
      </c>
      <c r="L229" s="11">
        <v>111.60906392654827</v>
      </c>
      <c r="M229" s="44">
        <v>60200</v>
      </c>
      <c r="N229" s="16">
        <v>2</v>
      </c>
      <c r="O229" s="48">
        <v>30100</v>
      </c>
      <c r="Q229" s="46"/>
      <c r="R229" s="46"/>
      <c r="S229" s="46"/>
    </row>
    <row r="230" spans="1:19">
      <c r="A230" s="14" t="s">
        <v>447</v>
      </c>
      <c r="B230" s="15" t="s">
        <v>448</v>
      </c>
      <c r="C230" s="12">
        <v>33.200000000000003</v>
      </c>
      <c r="D230" s="11">
        <v>4633.0703836871407</v>
      </c>
      <c r="E230" s="12">
        <v>6.92</v>
      </c>
      <c r="F230" s="11">
        <v>18535.874594594596</v>
      </c>
      <c r="G230" s="12">
        <v>2.91</v>
      </c>
      <c r="H230" s="11">
        <v>22188.129261515001</v>
      </c>
      <c r="I230" s="12">
        <v>0</v>
      </c>
      <c r="J230" s="11">
        <v>0</v>
      </c>
      <c r="K230" s="12">
        <v>2.6</v>
      </c>
      <c r="L230" s="11">
        <v>512.08864625122146</v>
      </c>
      <c r="M230" s="44">
        <v>45870</v>
      </c>
      <c r="N230" s="16">
        <v>2</v>
      </c>
      <c r="O230" s="48">
        <v>22940</v>
      </c>
      <c r="Q230" s="46"/>
      <c r="R230" s="46"/>
      <c r="S230" s="46"/>
    </row>
    <row r="231" spans="1:19">
      <c r="A231" s="14" t="s">
        <v>449</v>
      </c>
      <c r="B231" s="15" t="s">
        <v>450</v>
      </c>
      <c r="C231" s="12">
        <v>36.299999999999997</v>
      </c>
      <c r="D231" s="11">
        <v>5065.6763532482883</v>
      </c>
      <c r="E231" s="12">
        <v>5.12</v>
      </c>
      <c r="F231" s="11">
        <v>13714.404324324325</v>
      </c>
      <c r="G231" s="12">
        <v>1.87</v>
      </c>
      <c r="H231" s="11">
        <v>14258.351106196926</v>
      </c>
      <c r="I231" s="12">
        <v>0.03</v>
      </c>
      <c r="J231" s="11">
        <v>3326.0069999999996</v>
      </c>
      <c r="K231" s="12">
        <v>6.9833333333333334</v>
      </c>
      <c r="L231" s="11">
        <v>1375.4175819183449</v>
      </c>
      <c r="M231" s="44">
        <v>37740</v>
      </c>
      <c r="N231" s="16">
        <v>1</v>
      </c>
      <c r="O231" s="48">
        <v>37740</v>
      </c>
      <c r="Q231" s="46"/>
      <c r="R231" s="46"/>
      <c r="S231" s="46"/>
    </row>
    <row r="232" spans="1:19">
      <c r="A232" s="14" t="s">
        <v>451</v>
      </c>
      <c r="B232" s="15" t="s">
        <v>452</v>
      </c>
      <c r="C232" s="12">
        <v>22</v>
      </c>
      <c r="D232" s="11">
        <v>3070.1068807565389</v>
      </c>
      <c r="E232" s="12">
        <v>3.0300000000000002</v>
      </c>
      <c r="F232" s="11">
        <v>8116.1416216216221</v>
      </c>
      <c r="G232" s="12">
        <v>0.99</v>
      </c>
      <c r="H232" s="11">
        <v>7548.5388209277835</v>
      </c>
      <c r="I232" s="12">
        <v>0.03</v>
      </c>
      <c r="J232" s="11">
        <v>3326.0069999999996</v>
      </c>
      <c r="K232" s="12">
        <v>71.150000000000006</v>
      </c>
      <c r="L232" s="11">
        <v>14013.502761836313</v>
      </c>
      <c r="M232" s="44">
        <v>36070</v>
      </c>
      <c r="N232" s="16">
        <v>1</v>
      </c>
      <c r="O232" s="48">
        <v>36070</v>
      </c>
      <c r="Q232" s="46"/>
      <c r="R232" s="46"/>
      <c r="S232" s="46"/>
    </row>
    <row r="233" spans="1:19">
      <c r="A233" s="14" t="s">
        <v>453</v>
      </c>
      <c r="B233" s="15" t="s">
        <v>454</v>
      </c>
      <c r="C233" s="12">
        <v>58.4</v>
      </c>
      <c r="D233" s="11">
        <v>8149.7382652809929</v>
      </c>
      <c r="E233" s="12">
        <v>5.66</v>
      </c>
      <c r="F233" s="11">
        <v>15160.845405405405</v>
      </c>
      <c r="G233" s="12">
        <v>1.93</v>
      </c>
      <c r="H233" s="11">
        <v>14715.838307465276</v>
      </c>
      <c r="I233" s="12">
        <v>0</v>
      </c>
      <c r="J233" s="11">
        <v>0</v>
      </c>
      <c r="K233" s="12">
        <v>26.5</v>
      </c>
      <c r="L233" s="11">
        <v>5219.3650483297579</v>
      </c>
      <c r="M233" s="44">
        <v>43250</v>
      </c>
      <c r="N233" s="16">
        <v>1</v>
      </c>
      <c r="O233" s="48">
        <v>43250</v>
      </c>
      <c r="Q233" s="46"/>
      <c r="R233" s="46"/>
      <c r="S233" s="46"/>
    </row>
    <row r="234" spans="1:19">
      <c r="A234" s="14" t="s">
        <v>455</v>
      </c>
      <c r="B234" s="15" t="s">
        <v>456</v>
      </c>
      <c r="C234" s="12">
        <v>24.5</v>
      </c>
      <c r="D234" s="11">
        <v>3418.9826626606909</v>
      </c>
      <c r="E234" s="12">
        <v>9.33</v>
      </c>
      <c r="F234" s="11">
        <v>24991.287567567568</v>
      </c>
      <c r="G234" s="12">
        <v>5.32</v>
      </c>
      <c r="H234" s="11">
        <v>40563.865179127082</v>
      </c>
      <c r="I234" s="12">
        <v>0</v>
      </c>
      <c r="J234" s="11">
        <v>0</v>
      </c>
      <c r="K234" s="12">
        <v>0.73333333333333328</v>
      </c>
      <c r="L234" s="11">
        <v>144.43525919906247</v>
      </c>
      <c r="M234" s="44">
        <v>69120</v>
      </c>
      <c r="N234" s="16">
        <v>1</v>
      </c>
      <c r="O234" s="48">
        <v>69120</v>
      </c>
      <c r="Q234" s="46"/>
      <c r="R234" s="46"/>
      <c r="S234" s="46"/>
    </row>
    <row r="235" spans="1:19">
      <c r="A235" s="14" t="s">
        <v>457</v>
      </c>
      <c r="B235" s="15" t="s">
        <v>458</v>
      </c>
      <c r="C235" s="12">
        <v>28.8</v>
      </c>
      <c r="D235" s="11">
        <v>4019.0490075358325</v>
      </c>
      <c r="E235" s="12">
        <v>2.64</v>
      </c>
      <c r="F235" s="11">
        <v>7071.4897297297302</v>
      </c>
      <c r="G235" s="12">
        <v>0.93</v>
      </c>
      <c r="H235" s="11">
        <v>7091.0516196594335</v>
      </c>
      <c r="I235" s="12">
        <v>0.02</v>
      </c>
      <c r="J235" s="11">
        <v>2217.3379999999997</v>
      </c>
      <c r="K235" s="12">
        <v>0</v>
      </c>
      <c r="L235" s="11">
        <v>6703.1090746473992</v>
      </c>
      <c r="M235" s="44">
        <v>27100</v>
      </c>
      <c r="N235" s="16">
        <v>1</v>
      </c>
      <c r="O235" s="48">
        <v>27100</v>
      </c>
      <c r="Q235" s="46"/>
      <c r="R235" s="46"/>
      <c r="S235" s="46"/>
    </row>
    <row r="236" spans="1:19">
      <c r="A236" s="14" t="s">
        <v>459</v>
      </c>
      <c r="B236" s="15" t="s">
        <v>460</v>
      </c>
      <c r="C236" s="12">
        <v>35.700000000000003</v>
      </c>
      <c r="D236" s="11">
        <v>4981.9461655912928</v>
      </c>
      <c r="E236" s="12">
        <v>9.83</v>
      </c>
      <c r="F236" s="11">
        <v>26330.584864864864</v>
      </c>
      <c r="G236" s="12">
        <v>4.91</v>
      </c>
      <c r="H236" s="11">
        <v>37437.702637126684</v>
      </c>
      <c r="I236" s="12">
        <v>0</v>
      </c>
      <c r="J236" s="11">
        <v>0</v>
      </c>
      <c r="K236" s="12">
        <v>0.16666666666666666</v>
      </c>
      <c r="L236" s="11">
        <v>32.826195272514198</v>
      </c>
      <c r="M236" s="44">
        <v>68780</v>
      </c>
      <c r="N236" s="16">
        <v>2</v>
      </c>
      <c r="O236" s="48">
        <v>34390</v>
      </c>
      <c r="Q236" s="46"/>
      <c r="R236" s="46"/>
      <c r="S236" s="46"/>
    </row>
    <row r="237" spans="1:19">
      <c r="A237" s="14" t="s">
        <v>461</v>
      </c>
      <c r="B237" s="15" t="s">
        <v>462</v>
      </c>
      <c r="C237" s="12">
        <v>38.4</v>
      </c>
      <c r="D237" s="11">
        <v>5358.7320100477764</v>
      </c>
      <c r="E237" s="12">
        <v>3.42</v>
      </c>
      <c r="F237" s="11">
        <v>9160.793513513514</v>
      </c>
      <c r="G237" s="12">
        <v>1.44</v>
      </c>
      <c r="H237" s="11">
        <v>10979.692830440412</v>
      </c>
      <c r="I237" s="12">
        <v>0</v>
      </c>
      <c r="J237" s="11">
        <v>0</v>
      </c>
      <c r="K237" s="12">
        <v>2.0166666666666666</v>
      </c>
      <c r="L237" s="11">
        <v>397.1969627974218</v>
      </c>
      <c r="M237" s="44">
        <v>25900</v>
      </c>
      <c r="N237" s="16">
        <v>2</v>
      </c>
      <c r="O237" s="48">
        <v>12950</v>
      </c>
      <c r="Q237" s="46"/>
      <c r="R237" s="46"/>
      <c r="S237" s="46"/>
    </row>
    <row r="238" spans="1:19">
      <c r="A238" s="14" t="s">
        <v>463</v>
      </c>
      <c r="B238" s="15" t="s">
        <v>464</v>
      </c>
      <c r="C238" s="12">
        <v>25.8</v>
      </c>
      <c r="D238" s="11">
        <v>3600.3980692508499</v>
      </c>
      <c r="E238" s="12">
        <v>6.12</v>
      </c>
      <c r="F238" s="11">
        <v>16392.998918918918</v>
      </c>
      <c r="G238" s="12">
        <v>1.91</v>
      </c>
      <c r="H238" s="11">
        <v>14563.342573709158</v>
      </c>
      <c r="I238" s="12">
        <v>0</v>
      </c>
      <c r="J238" s="11">
        <v>0</v>
      </c>
      <c r="K238" s="12">
        <v>9.3333333333333339</v>
      </c>
      <c r="L238" s="11">
        <v>1838.2669352607952</v>
      </c>
      <c r="M238" s="44">
        <v>36400</v>
      </c>
      <c r="N238" s="16">
        <v>2</v>
      </c>
      <c r="O238" s="48">
        <v>18200</v>
      </c>
      <c r="Q238" s="46"/>
      <c r="R238" s="46"/>
      <c r="S238" s="46"/>
    </row>
    <row r="239" spans="1:19">
      <c r="A239" s="14" t="s">
        <v>465</v>
      </c>
      <c r="B239" s="15" t="s">
        <v>466</v>
      </c>
      <c r="C239" s="12">
        <v>50.8</v>
      </c>
      <c r="D239" s="11">
        <v>7089.1558882923709</v>
      </c>
      <c r="E239" s="12">
        <v>7.16</v>
      </c>
      <c r="F239" s="11">
        <v>19178.737297297299</v>
      </c>
      <c r="G239" s="12">
        <v>2.86</v>
      </c>
      <c r="H239" s="11">
        <v>21806.889927124706</v>
      </c>
      <c r="I239" s="12">
        <v>0</v>
      </c>
      <c r="J239" s="11">
        <v>0</v>
      </c>
      <c r="K239" s="12">
        <v>0.16666666666666666</v>
      </c>
      <c r="L239" s="11">
        <v>32.826195272514198</v>
      </c>
      <c r="M239" s="44">
        <v>48110</v>
      </c>
      <c r="N239" s="16">
        <v>2</v>
      </c>
      <c r="O239" s="48">
        <v>24060</v>
      </c>
      <c r="Q239" s="46"/>
      <c r="R239" s="46"/>
      <c r="S239" s="46"/>
    </row>
    <row r="240" spans="1:19">
      <c r="A240" s="14" t="s">
        <v>467</v>
      </c>
      <c r="B240" s="15" t="s">
        <v>468</v>
      </c>
      <c r="C240" s="12">
        <v>33.9</v>
      </c>
      <c r="D240" s="11">
        <v>4730.7556026203029</v>
      </c>
      <c r="E240" s="12">
        <v>4.6500000000000004</v>
      </c>
      <c r="F240" s="11">
        <v>12455.464864864865</v>
      </c>
      <c r="G240" s="12">
        <v>1.44</v>
      </c>
      <c r="H240" s="11">
        <v>10979.692830440412</v>
      </c>
      <c r="I240" s="12">
        <v>0</v>
      </c>
      <c r="J240" s="11">
        <v>0</v>
      </c>
      <c r="K240" s="12">
        <v>26.266666666666666</v>
      </c>
      <c r="L240" s="11">
        <v>5173.408374948237</v>
      </c>
      <c r="M240" s="44">
        <v>33340</v>
      </c>
      <c r="N240" s="16">
        <v>2</v>
      </c>
      <c r="O240" s="48">
        <v>16670</v>
      </c>
      <c r="Q240" s="46"/>
      <c r="R240" s="46"/>
      <c r="S240" s="46"/>
    </row>
    <row r="241" spans="1:19">
      <c r="A241" s="14" t="s">
        <v>469</v>
      </c>
      <c r="B241" s="15" t="s">
        <v>470</v>
      </c>
      <c r="C241" s="12">
        <v>27.8</v>
      </c>
      <c r="D241" s="11">
        <v>3879.4986947741718</v>
      </c>
      <c r="E241" s="12">
        <v>8.89</v>
      </c>
      <c r="F241" s="11">
        <v>23812.705945945949</v>
      </c>
      <c r="G241" s="12">
        <v>4.13</v>
      </c>
      <c r="H241" s="11">
        <v>31490.369020638129</v>
      </c>
      <c r="I241" s="12">
        <v>0</v>
      </c>
      <c r="J241" s="11">
        <v>0</v>
      </c>
      <c r="K241" s="12">
        <v>0.68333333333333335</v>
      </c>
      <c r="L241" s="11">
        <v>134.58740061730822</v>
      </c>
      <c r="M241" s="44">
        <v>59320</v>
      </c>
      <c r="N241" s="16">
        <v>2</v>
      </c>
      <c r="O241" s="48">
        <v>29660</v>
      </c>
      <c r="Q241" s="46"/>
      <c r="R241" s="46"/>
      <c r="S241" s="46"/>
    </row>
    <row r="242" spans="1:19">
      <c r="A242" s="14" t="s">
        <v>471</v>
      </c>
      <c r="B242" s="15" t="s">
        <v>472</v>
      </c>
      <c r="C242" s="12">
        <v>21.3</v>
      </c>
      <c r="D242" s="11">
        <v>2972.4216618233763</v>
      </c>
      <c r="E242" s="12">
        <v>3.63</v>
      </c>
      <c r="F242" s="11">
        <v>9723.2983783783784</v>
      </c>
      <c r="G242" s="12">
        <v>1.3</v>
      </c>
      <c r="H242" s="11">
        <v>9912.2226941475947</v>
      </c>
      <c r="I242" s="12">
        <v>0</v>
      </c>
      <c r="J242" s="11">
        <v>0</v>
      </c>
      <c r="K242" s="12">
        <v>0.56666666666666665</v>
      </c>
      <c r="L242" s="11">
        <v>111.60906392654827</v>
      </c>
      <c r="M242" s="44">
        <v>22720</v>
      </c>
      <c r="N242" s="16">
        <v>2</v>
      </c>
      <c r="O242" s="48">
        <v>11360</v>
      </c>
      <c r="Q242" s="46"/>
      <c r="R242" s="46"/>
      <c r="S242" s="46"/>
    </row>
    <row r="243" spans="1:19">
      <c r="A243" s="14" t="s">
        <v>473</v>
      </c>
      <c r="B243" s="15" t="s">
        <v>474</v>
      </c>
      <c r="C243" s="12">
        <v>21</v>
      </c>
      <c r="D243" s="11">
        <v>2930.5565679948777</v>
      </c>
      <c r="E243" s="12">
        <v>4.0199999999999996</v>
      </c>
      <c r="F243" s="11">
        <v>10767.950270270268</v>
      </c>
      <c r="G243" s="12">
        <v>1.33</v>
      </c>
      <c r="H243" s="11">
        <v>10140.966294781771</v>
      </c>
      <c r="I243" s="12">
        <v>0</v>
      </c>
      <c r="J243" s="11">
        <v>0</v>
      </c>
      <c r="K243" s="12">
        <v>0.16666666666666666</v>
      </c>
      <c r="L243" s="11">
        <v>32.826195272514198</v>
      </c>
      <c r="M243" s="44">
        <v>23870</v>
      </c>
      <c r="N243" s="16">
        <v>2</v>
      </c>
      <c r="O243" s="48">
        <v>11940</v>
      </c>
      <c r="Q243" s="46"/>
      <c r="R243" s="46"/>
      <c r="S243" s="46"/>
    </row>
    <row r="244" spans="1:19">
      <c r="A244" s="14" t="s">
        <v>475</v>
      </c>
      <c r="B244" s="15" t="s">
        <v>476</v>
      </c>
      <c r="C244" s="12">
        <v>37.799999999999997</v>
      </c>
      <c r="D244" s="11">
        <v>5275.00182239078</v>
      </c>
      <c r="E244" s="12">
        <v>5.25</v>
      </c>
      <c r="F244" s="11">
        <v>14062.621621621622</v>
      </c>
      <c r="G244" s="12">
        <v>2.34</v>
      </c>
      <c r="H244" s="11">
        <v>17842.000849465669</v>
      </c>
      <c r="I244" s="12">
        <v>0</v>
      </c>
      <c r="J244" s="11">
        <v>0</v>
      </c>
      <c r="K244" s="12">
        <v>1.7</v>
      </c>
      <c r="L244" s="11">
        <v>334.82719177964481</v>
      </c>
      <c r="M244" s="44">
        <v>37510</v>
      </c>
      <c r="N244" s="16">
        <v>2</v>
      </c>
      <c r="O244" s="48">
        <v>18760</v>
      </c>
      <c r="Q244" s="46"/>
      <c r="R244" s="46"/>
      <c r="S244" s="46"/>
    </row>
    <row r="245" spans="1:19">
      <c r="A245" s="36" t="s">
        <v>477</v>
      </c>
      <c r="B245" s="37" t="s">
        <v>478</v>
      </c>
      <c r="C245" s="38">
        <v>36.1</v>
      </c>
      <c r="D245" s="42">
        <v>5037.7662906959567</v>
      </c>
      <c r="E245" s="38">
        <v>3.51</v>
      </c>
      <c r="F245" s="42">
        <v>9401.8670270270268</v>
      </c>
      <c r="G245" s="38">
        <v>0.76</v>
      </c>
      <c r="H245" s="42">
        <v>5794.8378827324404</v>
      </c>
      <c r="I245" s="38">
        <v>0</v>
      </c>
      <c r="J245" s="42">
        <v>0</v>
      </c>
      <c r="K245" s="38">
        <v>6.6666666666666666E-2</v>
      </c>
      <c r="L245" s="42">
        <v>13.130478109005679</v>
      </c>
      <c r="M245" s="45">
        <v>20250</v>
      </c>
      <c r="N245" s="43">
        <v>2</v>
      </c>
      <c r="O245" s="49">
        <v>10130</v>
      </c>
      <c r="Q245" s="46"/>
      <c r="R245" s="46"/>
      <c r="S245" s="46"/>
    </row>
    <row r="246" spans="1:19">
      <c r="A246" s="14" t="s">
        <v>479</v>
      </c>
      <c r="B246" s="15" t="s">
        <v>480</v>
      </c>
      <c r="C246" s="12">
        <v>22.8</v>
      </c>
      <c r="D246" s="11">
        <v>3181.7471309658677</v>
      </c>
      <c r="E246" s="12">
        <v>5.89</v>
      </c>
      <c r="F246" s="11">
        <v>15776.922162162162</v>
      </c>
      <c r="G246" s="12">
        <v>3.05</v>
      </c>
      <c r="H246" s="11">
        <v>23255.599397807819</v>
      </c>
      <c r="I246" s="12">
        <v>0.02</v>
      </c>
      <c r="J246" s="11">
        <v>2217.3379999999997</v>
      </c>
      <c r="K246" s="12">
        <v>13.35</v>
      </c>
      <c r="L246" s="11">
        <v>2629.378241328387</v>
      </c>
      <c r="M246" s="44">
        <v>47060</v>
      </c>
      <c r="N246" s="16">
        <v>2</v>
      </c>
      <c r="O246" s="48">
        <v>23530</v>
      </c>
      <c r="Q246" s="46"/>
      <c r="R246" s="46"/>
      <c r="S246" s="46"/>
    </row>
    <row r="247" spans="1:19">
      <c r="A247" s="14" t="s">
        <v>481</v>
      </c>
      <c r="B247" s="15" t="s">
        <v>482</v>
      </c>
      <c r="C247" s="12">
        <v>7.3</v>
      </c>
      <c r="D247" s="11">
        <v>1018.7172831601241</v>
      </c>
      <c r="E247" s="12">
        <v>0</v>
      </c>
      <c r="F247" s="11">
        <v>0</v>
      </c>
      <c r="G247" s="12">
        <v>0</v>
      </c>
      <c r="H247" s="11">
        <v>0</v>
      </c>
      <c r="I247" s="12">
        <v>0</v>
      </c>
      <c r="J247" s="11">
        <v>0</v>
      </c>
      <c r="K247" s="12">
        <v>9.8333333333333339</v>
      </c>
      <c r="L247" s="11">
        <v>1936.7455210783378</v>
      </c>
      <c r="M247" s="44">
        <v>2960</v>
      </c>
      <c r="N247" s="16">
        <v>2</v>
      </c>
      <c r="O247" s="48">
        <v>1480</v>
      </c>
      <c r="Q247" s="46"/>
      <c r="R247" s="46"/>
      <c r="S247" s="46"/>
    </row>
    <row r="248" spans="1:19">
      <c r="A248" s="14" t="s">
        <v>483</v>
      </c>
      <c r="B248" s="15" t="s">
        <v>484</v>
      </c>
      <c r="C248" s="12">
        <v>6.6</v>
      </c>
      <c r="D248" s="11">
        <v>921.03206422696155</v>
      </c>
      <c r="E248" s="12">
        <v>0</v>
      </c>
      <c r="F248" s="11">
        <v>0</v>
      </c>
      <c r="G248" s="12">
        <v>0</v>
      </c>
      <c r="H248" s="11">
        <v>0</v>
      </c>
      <c r="I248" s="12">
        <v>0</v>
      </c>
      <c r="J248" s="11">
        <v>0</v>
      </c>
      <c r="K248" s="12">
        <v>9.8333333333333339</v>
      </c>
      <c r="L248" s="11">
        <v>1936.7455210783378</v>
      </c>
      <c r="M248" s="44">
        <v>2860</v>
      </c>
      <c r="N248" s="16">
        <v>2</v>
      </c>
      <c r="O248" s="48">
        <v>1430</v>
      </c>
      <c r="Q248" s="46"/>
      <c r="R248" s="46"/>
      <c r="S248" s="46"/>
    </row>
    <row r="249" spans="1:19">
      <c r="A249" s="14" t="s">
        <v>485</v>
      </c>
      <c r="B249" s="15" t="s">
        <v>486</v>
      </c>
      <c r="C249" s="12">
        <v>36.700000000000003</v>
      </c>
      <c r="D249" s="11">
        <v>5121.4964783529531</v>
      </c>
      <c r="E249" s="12">
        <v>4.42</v>
      </c>
      <c r="F249" s="11">
        <v>11839.388108108107</v>
      </c>
      <c r="G249" s="12">
        <v>1.1200000000000001</v>
      </c>
      <c r="H249" s="11">
        <v>8539.7610903425448</v>
      </c>
      <c r="I249" s="12">
        <v>0</v>
      </c>
      <c r="J249" s="11">
        <v>0</v>
      </c>
      <c r="K249" s="12">
        <v>19.366666666666667</v>
      </c>
      <c r="L249" s="11">
        <v>3814.4038906661499</v>
      </c>
      <c r="M249" s="44">
        <v>29320</v>
      </c>
      <c r="N249" s="16">
        <v>2</v>
      </c>
      <c r="O249" s="48">
        <v>14660</v>
      </c>
      <c r="Q249" s="46"/>
      <c r="R249" s="46"/>
      <c r="S249" s="46"/>
    </row>
    <row r="250" spans="1:19">
      <c r="A250" s="14" t="s">
        <v>487</v>
      </c>
      <c r="B250" s="15" t="s">
        <v>488</v>
      </c>
      <c r="C250" s="12">
        <v>37.700000000000003</v>
      </c>
      <c r="D250" s="11">
        <v>5261.0467911146143</v>
      </c>
      <c r="E250" s="12">
        <v>6.3100000000000005</v>
      </c>
      <c r="F250" s="11">
        <v>16901.931891891894</v>
      </c>
      <c r="G250" s="12">
        <v>2.12</v>
      </c>
      <c r="H250" s="11">
        <v>16164.547778148386</v>
      </c>
      <c r="I250" s="12">
        <v>0</v>
      </c>
      <c r="J250" s="11">
        <v>0</v>
      </c>
      <c r="K250" s="12">
        <v>12.85</v>
      </c>
      <c r="L250" s="11">
        <v>2530.8996555108447</v>
      </c>
      <c r="M250" s="44">
        <v>40860</v>
      </c>
      <c r="N250" s="16">
        <v>2</v>
      </c>
      <c r="O250" s="48">
        <v>20430</v>
      </c>
      <c r="Q250" s="46"/>
      <c r="R250" s="46"/>
      <c r="S250" s="46"/>
    </row>
    <row r="251" spans="1:19">
      <c r="A251" s="14" t="s">
        <v>489</v>
      </c>
      <c r="B251" s="15" t="s">
        <v>490</v>
      </c>
      <c r="C251" s="12">
        <v>32</v>
      </c>
      <c r="D251" s="11">
        <v>4465.6100083731471</v>
      </c>
      <c r="E251" s="12">
        <v>6.09</v>
      </c>
      <c r="F251" s="11">
        <v>16312.641081081081</v>
      </c>
      <c r="G251" s="12">
        <v>3</v>
      </c>
      <c r="H251" s="11">
        <v>22874.360063417527</v>
      </c>
      <c r="I251" s="12">
        <v>0</v>
      </c>
      <c r="J251" s="11">
        <v>0</v>
      </c>
      <c r="K251" s="12">
        <v>6.6666666666666666E-2</v>
      </c>
      <c r="L251" s="11">
        <v>13.130478109005679</v>
      </c>
      <c r="M251" s="44">
        <v>43670</v>
      </c>
      <c r="N251" s="16">
        <v>2</v>
      </c>
      <c r="O251" s="48">
        <v>21840</v>
      </c>
      <c r="Q251" s="46"/>
      <c r="R251" s="46"/>
      <c r="S251" s="46"/>
    </row>
    <row r="252" spans="1:19">
      <c r="A252" s="14" t="s">
        <v>491</v>
      </c>
      <c r="B252" s="15" t="s">
        <v>492</v>
      </c>
      <c r="C252" s="12">
        <v>15.6</v>
      </c>
      <c r="D252" s="11">
        <v>2176.9848790819092</v>
      </c>
      <c r="E252" s="12">
        <v>1.61</v>
      </c>
      <c r="F252" s="11">
        <v>4312.5372972972973</v>
      </c>
      <c r="G252" s="12">
        <v>0.49</v>
      </c>
      <c r="H252" s="11">
        <v>3736.1454770248624</v>
      </c>
      <c r="I252" s="12">
        <v>0</v>
      </c>
      <c r="J252" s="11">
        <v>0</v>
      </c>
      <c r="K252" s="12">
        <v>6.6666666666666666E-2</v>
      </c>
      <c r="L252" s="11">
        <v>13.130478109005679</v>
      </c>
      <c r="M252" s="44">
        <v>10240</v>
      </c>
      <c r="N252" s="16">
        <v>2</v>
      </c>
      <c r="O252" s="48">
        <v>5120</v>
      </c>
      <c r="Q252" s="46"/>
      <c r="R252" s="46"/>
      <c r="S252" s="46"/>
    </row>
    <row r="253" spans="1:19">
      <c r="A253" s="14" t="s">
        <v>493</v>
      </c>
      <c r="B253" s="15" t="s">
        <v>494</v>
      </c>
      <c r="C253" s="12">
        <v>33.4</v>
      </c>
      <c r="D253" s="11">
        <v>4660.9804462394723</v>
      </c>
      <c r="E253" s="12">
        <v>4.55</v>
      </c>
      <c r="F253" s="11">
        <v>12187.605405405406</v>
      </c>
      <c r="G253" s="12">
        <v>1.77</v>
      </c>
      <c r="H253" s="11">
        <v>13495.872437416341</v>
      </c>
      <c r="I253" s="12">
        <v>0</v>
      </c>
      <c r="J253" s="11">
        <v>0</v>
      </c>
      <c r="K253" s="12">
        <v>6.55</v>
      </c>
      <c r="L253" s="11">
        <v>1290.069474209808</v>
      </c>
      <c r="M253" s="44">
        <v>31630</v>
      </c>
      <c r="N253" s="16">
        <v>2</v>
      </c>
      <c r="O253" s="48">
        <v>15820</v>
      </c>
      <c r="Q253" s="46"/>
      <c r="R253" s="46"/>
      <c r="S253" s="46"/>
    </row>
    <row r="254" spans="1:19">
      <c r="A254" s="14" t="s">
        <v>495</v>
      </c>
      <c r="B254" s="15" t="s">
        <v>496</v>
      </c>
      <c r="C254" s="12">
        <v>32.299999999999997</v>
      </c>
      <c r="D254" s="11">
        <v>4507.4751022016453</v>
      </c>
      <c r="E254" s="12">
        <v>3.05</v>
      </c>
      <c r="F254" s="11">
        <v>8169.7135135135131</v>
      </c>
      <c r="G254" s="12">
        <v>0.75</v>
      </c>
      <c r="H254" s="11">
        <v>5718.5900158543818</v>
      </c>
      <c r="I254" s="12">
        <v>0.01</v>
      </c>
      <c r="J254" s="11">
        <v>1108.6689999999999</v>
      </c>
      <c r="K254" s="12">
        <v>2.4833333333333334</v>
      </c>
      <c r="L254" s="11">
        <v>489.11030956046159</v>
      </c>
      <c r="M254" s="44">
        <v>19990</v>
      </c>
      <c r="N254" s="16">
        <v>2</v>
      </c>
      <c r="O254" s="48">
        <v>10000</v>
      </c>
      <c r="Q254" s="46"/>
      <c r="R254" s="46"/>
      <c r="S254" s="46"/>
    </row>
    <row r="255" spans="1:19">
      <c r="A255" s="14" t="s">
        <v>497</v>
      </c>
      <c r="B255" s="15" t="s">
        <v>498</v>
      </c>
      <c r="C255" s="12">
        <v>27.5</v>
      </c>
      <c r="D255" s="11">
        <v>3837.6336009456732</v>
      </c>
      <c r="E255" s="12">
        <v>5</v>
      </c>
      <c r="F255" s="11">
        <v>13392.972972972973</v>
      </c>
      <c r="G255" s="12">
        <v>1.48</v>
      </c>
      <c r="H255" s="11">
        <v>11284.684297952646</v>
      </c>
      <c r="I255" s="12">
        <v>0</v>
      </c>
      <c r="J255" s="11">
        <v>0</v>
      </c>
      <c r="K255" s="12">
        <v>0.05</v>
      </c>
      <c r="L255" s="11">
        <v>9.8478585817542594</v>
      </c>
      <c r="M255" s="44">
        <v>28530</v>
      </c>
      <c r="N255" s="16">
        <v>2</v>
      </c>
      <c r="O255" s="48">
        <v>14270</v>
      </c>
      <c r="Q255" s="46"/>
      <c r="R255" s="46"/>
      <c r="S255" s="46"/>
    </row>
    <row r="256" spans="1:19">
      <c r="A256" s="14" t="s">
        <v>499</v>
      </c>
      <c r="B256" s="15" t="s">
        <v>500</v>
      </c>
      <c r="C256" s="12">
        <v>38</v>
      </c>
      <c r="D256" s="11">
        <v>5302.9118849431125</v>
      </c>
      <c r="E256" s="12">
        <v>6.93</v>
      </c>
      <c r="F256" s="11">
        <v>18562.660540540539</v>
      </c>
      <c r="G256" s="12">
        <v>3</v>
      </c>
      <c r="H256" s="11">
        <v>22874.360063417527</v>
      </c>
      <c r="I256" s="12">
        <v>0</v>
      </c>
      <c r="J256" s="11">
        <v>0</v>
      </c>
      <c r="K256" s="12">
        <v>99.05</v>
      </c>
      <c r="L256" s="11">
        <v>19508.607850455188</v>
      </c>
      <c r="M256" s="44">
        <v>66250</v>
      </c>
      <c r="N256" s="16">
        <v>2</v>
      </c>
      <c r="O256" s="48">
        <v>33130</v>
      </c>
      <c r="Q256" s="46"/>
      <c r="R256" s="46"/>
      <c r="S256" s="46"/>
    </row>
    <row r="257" spans="1:19">
      <c r="A257" s="14" t="s">
        <v>501</v>
      </c>
      <c r="B257" s="15" t="s">
        <v>502</v>
      </c>
      <c r="C257" s="12">
        <v>22.6</v>
      </c>
      <c r="D257" s="11">
        <v>3153.8370684135352</v>
      </c>
      <c r="E257" s="12">
        <v>3.16</v>
      </c>
      <c r="F257" s="11">
        <v>8464.3589189189188</v>
      </c>
      <c r="G257" s="12">
        <v>1.27</v>
      </c>
      <c r="H257" s="11">
        <v>9683.4790935134188</v>
      </c>
      <c r="I257" s="12">
        <v>0</v>
      </c>
      <c r="J257" s="11">
        <v>0</v>
      </c>
      <c r="K257" s="12">
        <v>1.0333333333333334</v>
      </c>
      <c r="L257" s="11">
        <v>203.52241068958804</v>
      </c>
      <c r="M257" s="44">
        <v>21510</v>
      </c>
      <c r="N257" s="16">
        <v>2</v>
      </c>
      <c r="O257" s="48">
        <v>10760</v>
      </c>
      <c r="Q257" s="46"/>
      <c r="R257" s="46"/>
      <c r="S257" s="46"/>
    </row>
    <row r="258" spans="1:19">
      <c r="A258" s="14" t="s">
        <v>503</v>
      </c>
      <c r="B258" s="15" t="s">
        <v>504</v>
      </c>
      <c r="C258" s="12">
        <v>25.5</v>
      </c>
      <c r="D258" s="11">
        <v>3558.5329754223517</v>
      </c>
      <c r="E258" s="12">
        <v>3.37</v>
      </c>
      <c r="F258" s="11">
        <v>9026.8637837837832</v>
      </c>
      <c r="G258" s="12">
        <v>1.21</v>
      </c>
      <c r="H258" s="11">
        <v>9225.9918922450688</v>
      </c>
      <c r="I258" s="12">
        <v>0</v>
      </c>
      <c r="J258" s="11">
        <v>0</v>
      </c>
      <c r="K258" s="12">
        <v>163.36666666666667</v>
      </c>
      <c r="L258" s="11">
        <v>32176.236606118418</v>
      </c>
      <c r="M258" s="44">
        <v>53990</v>
      </c>
      <c r="N258" s="16">
        <v>2</v>
      </c>
      <c r="O258" s="48">
        <v>27000</v>
      </c>
      <c r="Q258" s="46"/>
      <c r="R258" s="46"/>
      <c r="S258" s="46"/>
    </row>
    <row r="259" spans="1:19">
      <c r="A259" s="14" t="s">
        <v>505</v>
      </c>
      <c r="B259" s="15" t="s">
        <v>506</v>
      </c>
      <c r="C259" s="12">
        <v>36.9</v>
      </c>
      <c r="D259" s="11">
        <v>5149.4065409052855</v>
      </c>
      <c r="E259" s="12">
        <v>4.68</v>
      </c>
      <c r="F259" s="11">
        <v>12535.822702702702</v>
      </c>
      <c r="G259" s="12">
        <v>1.56</v>
      </c>
      <c r="H259" s="11">
        <v>11894.667232977114</v>
      </c>
      <c r="I259" s="12">
        <v>0.04</v>
      </c>
      <c r="J259" s="11">
        <v>4434.6759999999995</v>
      </c>
      <c r="K259" s="12">
        <v>3.4833333333333334</v>
      </c>
      <c r="L259" s="11">
        <v>686.06748119554675</v>
      </c>
      <c r="M259" s="44">
        <v>34700</v>
      </c>
      <c r="N259" s="16">
        <v>2</v>
      </c>
      <c r="O259" s="48">
        <v>17350</v>
      </c>
      <c r="Q259" s="46"/>
      <c r="R259" s="46"/>
      <c r="S259" s="46"/>
    </row>
    <row r="260" spans="1:19">
      <c r="A260" s="14" t="s">
        <v>507</v>
      </c>
      <c r="B260" s="15" t="s">
        <v>508</v>
      </c>
      <c r="C260" s="12">
        <v>20</v>
      </c>
      <c r="D260" s="11">
        <v>2791.006255233217</v>
      </c>
      <c r="E260" s="12">
        <v>4.6099999999999994</v>
      </c>
      <c r="F260" s="11">
        <v>12348.32108108108</v>
      </c>
      <c r="G260" s="12">
        <v>1.92</v>
      </c>
      <c r="H260" s="11">
        <v>14639.590440587217</v>
      </c>
      <c r="I260" s="12">
        <v>0.04</v>
      </c>
      <c r="J260" s="11">
        <v>4434.6759999999995</v>
      </c>
      <c r="K260" s="12">
        <v>0.6</v>
      </c>
      <c r="L260" s="11">
        <v>118.17430298105111</v>
      </c>
      <c r="M260" s="44">
        <v>34330</v>
      </c>
      <c r="N260" s="16">
        <v>1</v>
      </c>
      <c r="O260" s="48">
        <v>34330</v>
      </c>
      <c r="Q260" s="46"/>
      <c r="R260" s="46"/>
      <c r="S260" s="46"/>
    </row>
    <row r="261" spans="1:19">
      <c r="A261" s="14" t="s">
        <v>509</v>
      </c>
      <c r="B261" s="15" t="s">
        <v>510</v>
      </c>
      <c r="C261" s="12">
        <v>17.8</v>
      </c>
      <c r="D261" s="11">
        <v>2483.9955671575631</v>
      </c>
      <c r="E261" s="12">
        <v>2.46</v>
      </c>
      <c r="F261" s="11">
        <v>6589.3427027027028</v>
      </c>
      <c r="G261" s="12">
        <v>0.72</v>
      </c>
      <c r="H261" s="11">
        <v>5489.8464152202059</v>
      </c>
      <c r="I261" s="12">
        <v>0</v>
      </c>
      <c r="J261" s="11">
        <v>0</v>
      </c>
      <c r="K261" s="12">
        <v>0.1</v>
      </c>
      <c r="L261" s="11">
        <v>19.695717163508519</v>
      </c>
      <c r="M261" s="44">
        <v>14580</v>
      </c>
      <c r="N261" s="16">
        <v>1</v>
      </c>
      <c r="O261" s="48">
        <v>14580</v>
      </c>
      <c r="Q261" s="46"/>
      <c r="R261" s="46"/>
      <c r="S261" s="46"/>
    </row>
    <row r="262" spans="1:19">
      <c r="A262" s="14" t="s">
        <v>511</v>
      </c>
      <c r="B262" s="15" t="s">
        <v>512</v>
      </c>
      <c r="C262" s="12">
        <v>19.2</v>
      </c>
      <c r="D262" s="11">
        <v>2679.3660050238882</v>
      </c>
      <c r="E262" s="12">
        <v>3.1799999999999997</v>
      </c>
      <c r="F262" s="11">
        <v>8517.9308108108107</v>
      </c>
      <c r="G262" s="12">
        <v>1.45</v>
      </c>
      <c r="H262" s="11">
        <v>11055.94069731847</v>
      </c>
      <c r="I262" s="12">
        <v>0</v>
      </c>
      <c r="J262" s="11">
        <v>0</v>
      </c>
      <c r="K262" s="12">
        <v>26.216666666666665</v>
      </c>
      <c r="L262" s="11">
        <v>5163.5605163664832</v>
      </c>
      <c r="M262" s="44">
        <v>27420</v>
      </c>
      <c r="N262" s="16">
        <v>1</v>
      </c>
      <c r="O262" s="48">
        <v>27420</v>
      </c>
      <c r="Q262" s="46"/>
      <c r="R262" s="46"/>
      <c r="S262" s="46"/>
    </row>
    <row r="263" spans="1:19">
      <c r="A263" s="14" t="s">
        <v>513</v>
      </c>
      <c r="B263" s="15" t="s">
        <v>514</v>
      </c>
      <c r="C263" s="12">
        <v>15.3</v>
      </c>
      <c r="D263" s="11">
        <v>2135.119785253411</v>
      </c>
      <c r="E263" s="12">
        <v>2.5499999999999998</v>
      </c>
      <c r="F263" s="11">
        <v>6830.4162162162156</v>
      </c>
      <c r="G263" s="12">
        <v>0.48</v>
      </c>
      <c r="H263" s="11">
        <v>3659.8976101468043</v>
      </c>
      <c r="I263" s="12">
        <v>0.02</v>
      </c>
      <c r="J263" s="11">
        <v>2217.3379999999997</v>
      </c>
      <c r="K263" s="12">
        <v>1.3</v>
      </c>
      <c r="L263" s="11">
        <v>256.04432312561073</v>
      </c>
      <c r="M263" s="44">
        <v>15100</v>
      </c>
      <c r="N263" s="16">
        <v>1</v>
      </c>
      <c r="O263" s="48">
        <v>15100</v>
      </c>
      <c r="Q263" s="46"/>
      <c r="R263" s="46"/>
      <c r="S263" s="46"/>
    </row>
    <row r="264" spans="1:19">
      <c r="A264" s="14" t="s">
        <v>515</v>
      </c>
      <c r="B264" s="15" t="s">
        <v>516</v>
      </c>
      <c r="C264" s="12">
        <v>15.3</v>
      </c>
      <c r="D264" s="11">
        <v>2135.119785253411</v>
      </c>
      <c r="E264" s="12">
        <v>3.21</v>
      </c>
      <c r="F264" s="11">
        <v>8598.2886486486477</v>
      </c>
      <c r="G264" s="12">
        <v>1.27</v>
      </c>
      <c r="H264" s="11">
        <v>9683.4790935134188</v>
      </c>
      <c r="I264" s="12">
        <v>0.01</v>
      </c>
      <c r="J264" s="11">
        <v>1108.6689999999999</v>
      </c>
      <c r="K264" s="12">
        <v>2.9333333333333331</v>
      </c>
      <c r="L264" s="11">
        <v>577.74103679624989</v>
      </c>
      <c r="M264" s="44">
        <v>22100</v>
      </c>
      <c r="N264" s="16">
        <v>1</v>
      </c>
      <c r="O264" s="48">
        <v>22100</v>
      </c>
      <c r="Q264" s="46"/>
      <c r="R264" s="46"/>
      <c r="S264" s="46"/>
    </row>
    <row r="265" spans="1:19">
      <c r="A265" s="14" t="s">
        <v>517</v>
      </c>
      <c r="B265" s="15" t="s">
        <v>518</v>
      </c>
      <c r="C265" s="12">
        <v>41.2</v>
      </c>
      <c r="D265" s="11">
        <v>5749.4728857804275</v>
      </c>
      <c r="E265" s="12">
        <v>7.4600000000000009</v>
      </c>
      <c r="F265" s="11">
        <v>19982.315675675676</v>
      </c>
      <c r="G265" s="12">
        <v>3.02</v>
      </c>
      <c r="H265" s="11">
        <v>23026.855797173645</v>
      </c>
      <c r="I265" s="12">
        <v>0.05</v>
      </c>
      <c r="J265" s="11">
        <v>5543.3450000000003</v>
      </c>
      <c r="K265" s="12">
        <v>6.6666666666666666E-2</v>
      </c>
      <c r="L265" s="11">
        <v>13.130478109005679</v>
      </c>
      <c r="M265" s="44">
        <v>54320</v>
      </c>
      <c r="N265" s="16">
        <v>2</v>
      </c>
      <c r="O265" s="48">
        <v>27160</v>
      </c>
      <c r="Q265" s="46"/>
      <c r="R265" s="46"/>
      <c r="S265" s="46"/>
    </row>
    <row r="266" spans="1:19">
      <c r="A266" s="14" t="s">
        <v>519</v>
      </c>
      <c r="B266" s="15" t="s">
        <v>520</v>
      </c>
      <c r="C266" s="12">
        <v>35.5</v>
      </c>
      <c r="D266" s="11">
        <v>4954.0361030389604</v>
      </c>
      <c r="E266" s="12">
        <v>10.39</v>
      </c>
      <c r="F266" s="11">
        <v>27830.597837837839</v>
      </c>
      <c r="G266" s="12">
        <v>2.69</v>
      </c>
      <c r="H266" s="11">
        <v>20510.676190197715</v>
      </c>
      <c r="I266" s="12">
        <v>0</v>
      </c>
      <c r="J266" s="11">
        <v>0</v>
      </c>
      <c r="K266" s="12">
        <v>20.783333333333335</v>
      </c>
      <c r="L266" s="11">
        <v>4093.4265504825207</v>
      </c>
      <c r="M266" s="44">
        <v>57390</v>
      </c>
      <c r="N266" s="16">
        <v>2</v>
      </c>
      <c r="O266" s="48">
        <v>28700</v>
      </c>
      <c r="Q266" s="46"/>
      <c r="R266" s="46"/>
      <c r="S266" s="46"/>
    </row>
    <row r="267" spans="1:19">
      <c r="A267" s="14" t="s">
        <v>521</v>
      </c>
      <c r="B267" s="15" t="s">
        <v>522</v>
      </c>
      <c r="C267" s="12">
        <v>23.8</v>
      </c>
      <c r="D267" s="11">
        <v>3321.2974437275284</v>
      </c>
      <c r="E267" s="12">
        <v>1.6300000000000001</v>
      </c>
      <c r="F267" s="11">
        <v>4366.1091891891892</v>
      </c>
      <c r="G267" s="12">
        <v>0.55000000000000004</v>
      </c>
      <c r="H267" s="11">
        <v>4193.6326782932138</v>
      </c>
      <c r="I267" s="12">
        <v>0</v>
      </c>
      <c r="J267" s="11">
        <v>0</v>
      </c>
      <c r="K267" s="12">
        <v>45.866666666666667</v>
      </c>
      <c r="L267" s="11">
        <v>9033.7689389959069</v>
      </c>
      <c r="M267" s="44">
        <v>20910</v>
      </c>
      <c r="N267" s="16">
        <v>2</v>
      </c>
      <c r="O267" s="48">
        <v>10460</v>
      </c>
      <c r="Q267" s="46"/>
      <c r="R267" s="46"/>
      <c r="S267" s="46"/>
    </row>
    <row r="268" spans="1:19">
      <c r="A268" s="14" t="s">
        <v>523</v>
      </c>
      <c r="B268" s="15" t="s">
        <v>524</v>
      </c>
      <c r="C268" s="12">
        <v>19.399999999999999</v>
      </c>
      <c r="D268" s="11">
        <v>2707.2760675762202</v>
      </c>
      <c r="E268" s="12">
        <v>6.25</v>
      </c>
      <c r="F268" s="11">
        <v>16741.216216216217</v>
      </c>
      <c r="G268" s="12">
        <v>1.76</v>
      </c>
      <c r="H268" s="11">
        <v>13419.624570538283</v>
      </c>
      <c r="I268" s="12">
        <v>0</v>
      </c>
      <c r="J268" s="11">
        <v>0</v>
      </c>
      <c r="K268" s="12">
        <v>119.26666666666667</v>
      </c>
      <c r="L268" s="11">
        <v>23490.425337011158</v>
      </c>
      <c r="M268" s="44">
        <v>56360</v>
      </c>
      <c r="N268" s="16">
        <v>2</v>
      </c>
      <c r="O268" s="48">
        <v>28180</v>
      </c>
      <c r="Q268" s="46"/>
      <c r="R268" s="46"/>
      <c r="S268" s="46"/>
    </row>
    <row r="269" spans="1:19">
      <c r="A269" s="14" t="s">
        <v>525</v>
      </c>
      <c r="B269" s="15" t="s">
        <v>526</v>
      </c>
      <c r="C269" s="12">
        <v>42.9</v>
      </c>
      <c r="D269" s="11">
        <v>5986.7084174752499</v>
      </c>
      <c r="E269" s="12">
        <v>4.26</v>
      </c>
      <c r="F269" s="11">
        <v>11410.812972972972</v>
      </c>
      <c r="G269" s="12">
        <v>1.08</v>
      </c>
      <c r="H269" s="11">
        <v>8234.7696228303103</v>
      </c>
      <c r="I269" s="12">
        <v>0</v>
      </c>
      <c r="J269" s="11">
        <v>0</v>
      </c>
      <c r="K269" s="12">
        <v>45.416666666666664</v>
      </c>
      <c r="L269" s="11">
        <v>8945.1382117601188</v>
      </c>
      <c r="M269" s="44">
        <v>34580</v>
      </c>
      <c r="N269" s="16">
        <v>2</v>
      </c>
      <c r="O269" s="48">
        <v>17290</v>
      </c>
      <c r="Q269" s="46"/>
      <c r="R269" s="46"/>
      <c r="S269" s="46"/>
    </row>
    <row r="270" spans="1:19">
      <c r="A270" s="14" t="s">
        <v>527</v>
      </c>
      <c r="B270" s="15" t="s">
        <v>528</v>
      </c>
      <c r="C270" s="12">
        <v>23.3</v>
      </c>
      <c r="D270" s="11">
        <v>3251.5222873466978</v>
      </c>
      <c r="E270" s="12">
        <v>5.98</v>
      </c>
      <c r="F270" s="11">
        <v>16017.995675675676</v>
      </c>
      <c r="G270" s="12">
        <v>2.58</v>
      </c>
      <c r="H270" s="11">
        <v>19671.949654539072</v>
      </c>
      <c r="I270" s="12">
        <v>0</v>
      </c>
      <c r="J270" s="11">
        <v>0</v>
      </c>
      <c r="K270" s="12">
        <v>0.35</v>
      </c>
      <c r="L270" s="11">
        <v>68.935010072279809</v>
      </c>
      <c r="M270" s="44">
        <v>39010</v>
      </c>
      <c r="N270" s="16">
        <v>2</v>
      </c>
      <c r="O270" s="48">
        <v>19510</v>
      </c>
      <c r="Q270" s="46"/>
      <c r="R270" s="46"/>
      <c r="S270" s="46"/>
    </row>
    <row r="271" spans="1:19">
      <c r="A271" s="14" t="s">
        <v>529</v>
      </c>
      <c r="B271" s="15" t="s">
        <v>530</v>
      </c>
      <c r="C271" s="12">
        <v>18.100000000000001</v>
      </c>
      <c r="D271" s="11">
        <v>2525.8606609860617</v>
      </c>
      <c r="E271" s="12">
        <v>5.84</v>
      </c>
      <c r="F271" s="11">
        <v>15642.992432432431</v>
      </c>
      <c r="G271" s="12">
        <v>3.11</v>
      </c>
      <c r="H271" s="11">
        <v>23713.086599076167</v>
      </c>
      <c r="I271" s="12">
        <v>0.01</v>
      </c>
      <c r="J271" s="11">
        <v>1108.6689999999999</v>
      </c>
      <c r="K271" s="12">
        <v>9.75</v>
      </c>
      <c r="L271" s="11">
        <v>1920.3324234420807</v>
      </c>
      <c r="M271" s="44">
        <v>44910</v>
      </c>
      <c r="N271" s="16">
        <v>2</v>
      </c>
      <c r="O271" s="48">
        <v>22460</v>
      </c>
      <c r="Q271" s="46"/>
      <c r="R271" s="46"/>
      <c r="S271" s="46"/>
    </row>
    <row r="272" spans="1:19">
      <c r="A272" s="14" t="s">
        <v>531</v>
      </c>
      <c r="B272" s="15" t="s">
        <v>532</v>
      </c>
      <c r="C272" s="12">
        <v>35.5</v>
      </c>
      <c r="D272" s="11">
        <v>4954.0361030389604</v>
      </c>
      <c r="E272" s="12">
        <v>5.87</v>
      </c>
      <c r="F272" s="11">
        <v>15723.35027027027</v>
      </c>
      <c r="G272" s="12">
        <v>1.9</v>
      </c>
      <c r="H272" s="11">
        <v>14487.0947068311</v>
      </c>
      <c r="I272" s="12">
        <v>0</v>
      </c>
      <c r="J272" s="11">
        <v>0</v>
      </c>
      <c r="K272" s="12">
        <v>61.133333333333333</v>
      </c>
      <c r="L272" s="11">
        <v>12040.648425958208</v>
      </c>
      <c r="M272" s="44">
        <v>47210</v>
      </c>
      <c r="N272" s="16">
        <v>2</v>
      </c>
      <c r="O272" s="48">
        <v>23610</v>
      </c>
      <c r="Q272" s="46"/>
      <c r="R272" s="46"/>
      <c r="S272" s="46"/>
    </row>
    <row r="273" spans="1:19">
      <c r="A273" s="14" t="s">
        <v>533</v>
      </c>
      <c r="B273" s="15" t="s">
        <v>534</v>
      </c>
      <c r="C273" s="12">
        <v>18.3</v>
      </c>
      <c r="D273" s="11">
        <v>2553.7707235383937</v>
      </c>
      <c r="E273" s="12">
        <v>7.47</v>
      </c>
      <c r="F273" s="11">
        <v>20009.101621621619</v>
      </c>
      <c r="G273" s="12">
        <v>2.8</v>
      </c>
      <c r="H273" s="11">
        <v>21349.402725856358</v>
      </c>
      <c r="I273" s="12">
        <v>0</v>
      </c>
      <c r="J273" s="11">
        <v>0</v>
      </c>
      <c r="K273" s="12">
        <v>29.483333333333334</v>
      </c>
      <c r="L273" s="11">
        <v>5806.9539437077619</v>
      </c>
      <c r="M273" s="44">
        <v>49720</v>
      </c>
      <c r="N273" s="16">
        <v>2</v>
      </c>
      <c r="O273" s="48">
        <v>24860</v>
      </c>
      <c r="Q273" s="46"/>
      <c r="R273" s="46"/>
      <c r="S273" s="46"/>
    </row>
    <row r="274" spans="1:19">
      <c r="A274" s="14" t="s">
        <v>535</v>
      </c>
      <c r="B274" s="15" t="s">
        <v>536</v>
      </c>
      <c r="C274" s="12">
        <v>22.9</v>
      </c>
      <c r="D274" s="11">
        <v>3195.7021622420334</v>
      </c>
      <c r="E274" s="12">
        <v>4.6099999999999994</v>
      </c>
      <c r="F274" s="11">
        <v>12348.32108108108</v>
      </c>
      <c r="G274" s="12">
        <v>1.71</v>
      </c>
      <c r="H274" s="11">
        <v>13038.385236147989</v>
      </c>
      <c r="I274" s="12">
        <v>0</v>
      </c>
      <c r="J274" s="11">
        <v>0</v>
      </c>
      <c r="K274" s="12">
        <v>8.3333333333333329E-2</v>
      </c>
      <c r="L274" s="11">
        <v>16.413097636257099</v>
      </c>
      <c r="M274" s="44">
        <v>28600</v>
      </c>
      <c r="N274" s="16">
        <v>2</v>
      </c>
      <c r="O274" s="48">
        <v>14300</v>
      </c>
      <c r="Q274" s="46"/>
      <c r="R274" s="46"/>
      <c r="S274" s="46"/>
    </row>
    <row r="275" spans="1:19">
      <c r="A275" s="14" t="s">
        <v>537</v>
      </c>
      <c r="B275" s="15" t="s">
        <v>538</v>
      </c>
      <c r="C275" s="12">
        <v>24.2</v>
      </c>
      <c r="D275" s="11">
        <v>3377.1175688321923</v>
      </c>
      <c r="E275" s="12">
        <v>5.82</v>
      </c>
      <c r="F275" s="11">
        <v>15589.420540540541</v>
      </c>
      <c r="G275" s="12">
        <v>1.79</v>
      </c>
      <c r="H275" s="11">
        <v>13648.368171172458</v>
      </c>
      <c r="I275" s="12">
        <v>0</v>
      </c>
      <c r="J275" s="11">
        <v>0</v>
      </c>
      <c r="K275" s="12">
        <v>0.71666666666666667</v>
      </c>
      <c r="L275" s="11">
        <v>141.15263967181104</v>
      </c>
      <c r="M275" s="44">
        <v>32760</v>
      </c>
      <c r="N275" s="16">
        <v>2</v>
      </c>
      <c r="O275" s="48">
        <v>16380</v>
      </c>
      <c r="Q275" s="46"/>
      <c r="R275" s="46"/>
      <c r="S275" s="46"/>
    </row>
    <row r="276" spans="1:19">
      <c r="A276" s="14" t="s">
        <v>539</v>
      </c>
      <c r="B276" s="15" t="s">
        <v>540</v>
      </c>
      <c r="C276" s="12">
        <v>23.5</v>
      </c>
      <c r="D276" s="11">
        <v>3279.4323498990298</v>
      </c>
      <c r="E276" s="12">
        <v>3.1100000000000003</v>
      </c>
      <c r="F276" s="11">
        <v>8330.4291891891899</v>
      </c>
      <c r="G276" s="12">
        <v>0.95</v>
      </c>
      <c r="H276" s="11">
        <v>7243.5473534155499</v>
      </c>
      <c r="I276" s="12">
        <v>0</v>
      </c>
      <c r="J276" s="11">
        <v>0</v>
      </c>
      <c r="K276" s="12">
        <v>0.5</v>
      </c>
      <c r="L276" s="11">
        <v>98.478585817542594</v>
      </c>
      <c r="M276" s="44">
        <v>18950</v>
      </c>
      <c r="N276" s="16">
        <v>2</v>
      </c>
      <c r="O276" s="48">
        <v>9480</v>
      </c>
      <c r="Q276" s="46"/>
      <c r="R276" s="46"/>
      <c r="S276" s="46"/>
    </row>
    <row r="277" spans="1:19">
      <c r="A277" s="14" t="s">
        <v>541</v>
      </c>
      <c r="B277" s="15" t="s">
        <v>542</v>
      </c>
      <c r="C277" s="12">
        <v>30.6</v>
      </c>
      <c r="D277" s="11">
        <v>4270.239570506822</v>
      </c>
      <c r="E277" s="12">
        <v>7.65</v>
      </c>
      <c r="F277" s="11">
        <v>20491.248648648649</v>
      </c>
      <c r="G277" s="12">
        <v>3.11</v>
      </c>
      <c r="H277" s="11">
        <v>23713.086599076167</v>
      </c>
      <c r="I277" s="12">
        <v>0</v>
      </c>
      <c r="J277" s="11">
        <v>0</v>
      </c>
      <c r="K277" s="12">
        <v>0.11666666666666667</v>
      </c>
      <c r="L277" s="11">
        <v>22.978336690759939</v>
      </c>
      <c r="M277" s="44">
        <v>48500</v>
      </c>
      <c r="N277" s="16">
        <v>2</v>
      </c>
      <c r="O277" s="48">
        <v>24250</v>
      </c>
      <c r="Q277" s="46"/>
      <c r="R277" s="46"/>
      <c r="S277" s="46"/>
    </row>
    <row r="278" spans="1:19">
      <c r="A278" s="14" t="s">
        <v>543</v>
      </c>
      <c r="B278" s="15" t="s">
        <v>544</v>
      </c>
      <c r="C278" s="12">
        <v>18.399999999999999</v>
      </c>
      <c r="D278" s="11">
        <v>2567.7257548145594</v>
      </c>
      <c r="E278" s="12">
        <v>1.9500000000000002</v>
      </c>
      <c r="F278" s="11">
        <v>5223.2594594594602</v>
      </c>
      <c r="G278" s="12">
        <v>0.57999999999999996</v>
      </c>
      <c r="H278" s="11">
        <v>4422.3762789273878</v>
      </c>
      <c r="I278" s="12">
        <v>0</v>
      </c>
      <c r="J278" s="11">
        <v>0</v>
      </c>
      <c r="K278" s="12">
        <v>1.9333333333333333</v>
      </c>
      <c r="L278" s="11">
        <v>380.78386516116473</v>
      </c>
      <c r="M278" s="44">
        <v>12590</v>
      </c>
      <c r="N278" s="16">
        <v>1</v>
      </c>
      <c r="O278" s="48">
        <v>12590</v>
      </c>
      <c r="Q278" s="46"/>
      <c r="R278" s="46"/>
      <c r="S278" s="46"/>
    </row>
    <row r="279" spans="1:19">
      <c r="A279" s="14" t="s">
        <v>545</v>
      </c>
      <c r="B279" s="15" t="s">
        <v>546</v>
      </c>
      <c r="C279" s="12">
        <v>22.7</v>
      </c>
      <c r="D279" s="11">
        <v>3167.792099689701</v>
      </c>
      <c r="E279" s="12">
        <v>5.09</v>
      </c>
      <c r="F279" s="11">
        <v>13634.046486486486</v>
      </c>
      <c r="G279" s="12">
        <v>2.2999999999999998</v>
      </c>
      <c r="H279" s="11">
        <v>17537.009381953434</v>
      </c>
      <c r="I279" s="12">
        <v>0.01</v>
      </c>
      <c r="J279" s="11">
        <v>1108.6689999999999</v>
      </c>
      <c r="K279" s="12">
        <v>0.73333333333333328</v>
      </c>
      <c r="L279" s="11">
        <v>144.43525919906247</v>
      </c>
      <c r="M279" s="44">
        <v>35590</v>
      </c>
      <c r="N279" s="16">
        <v>1</v>
      </c>
      <c r="O279" s="48">
        <v>35590</v>
      </c>
      <c r="Q279" s="46"/>
      <c r="R279" s="46"/>
      <c r="S279" s="46"/>
    </row>
    <row r="280" spans="1:19">
      <c r="A280" s="14" t="s">
        <v>547</v>
      </c>
      <c r="B280" s="15" t="s">
        <v>548</v>
      </c>
      <c r="C280" s="12">
        <v>26.8</v>
      </c>
      <c r="D280" s="11">
        <v>3739.948382012511</v>
      </c>
      <c r="E280" s="12">
        <v>4.04</v>
      </c>
      <c r="F280" s="11">
        <v>10821.522162162162</v>
      </c>
      <c r="G280" s="12">
        <v>2.06</v>
      </c>
      <c r="H280" s="11">
        <v>15707.060576880036</v>
      </c>
      <c r="I280" s="12">
        <v>0.03</v>
      </c>
      <c r="J280" s="11">
        <v>3326.0069999999996</v>
      </c>
      <c r="K280" s="12">
        <v>0.13333333333333333</v>
      </c>
      <c r="L280" s="11">
        <v>26.260956218011358</v>
      </c>
      <c r="M280" s="44">
        <v>33620</v>
      </c>
      <c r="N280" s="16">
        <v>1</v>
      </c>
      <c r="O280" s="48">
        <v>33620</v>
      </c>
      <c r="Q280" s="46"/>
      <c r="R280" s="46"/>
      <c r="S280" s="46"/>
    </row>
    <row r="281" spans="1:19">
      <c r="A281" s="14" t="s">
        <v>549</v>
      </c>
      <c r="B281" s="15" t="s">
        <v>550</v>
      </c>
      <c r="C281" s="12">
        <v>20.100000000000001</v>
      </c>
      <c r="D281" s="11">
        <v>2804.9612865093832</v>
      </c>
      <c r="E281" s="12">
        <v>2.69</v>
      </c>
      <c r="F281" s="11">
        <v>7205.4194594594592</v>
      </c>
      <c r="G281" s="12">
        <v>0.98</v>
      </c>
      <c r="H281" s="11">
        <v>7472.2909540497249</v>
      </c>
      <c r="I281" s="12">
        <v>0</v>
      </c>
      <c r="J281" s="11">
        <v>0</v>
      </c>
      <c r="K281" s="12">
        <v>2.8333333333333335</v>
      </c>
      <c r="L281" s="11">
        <v>558.04531963274144</v>
      </c>
      <c r="M281" s="44">
        <v>18040</v>
      </c>
      <c r="N281" s="16">
        <v>1</v>
      </c>
      <c r="O281" s="48">
        <v>18040</v>
      </c>
      <c r="Q281" s="46"/>
      <c r="R281" s="46"/>
      <c r="S281" s="46"/>
    </row>
    <row r="282" spans="1:19">
      <c r="A282" s="14" t="s">
        <v>551</v>
      </c>
      <c r="B282" s="15" t="s">
        <v>552</v>
      </c>
      <c r="C282" s="12">
        <v>22.2</v>
      </c>
      <c r="D282" s="11">
        <v>3098.0169433088709</v>
      </c>
      <c r="E282" s="12">
        <v>4.2699999999999996</v>
      </c>
      <c r="F282" s="11">
        <v>11437.598918918919</v>
      </c>
      <c r="G282" s="12">
        <v>1.98</v>
      </c>
      <c r="H282" s="11">
        <v>15097.077641855567</v>
      </c>
      <c r="I282" s="12">
        <v>0</v>
      </c>
      <c r="J282" s="11">
        <v>0</v>
      </c>
      <c r="K282" s="12">
        <v>98.766666666666666</v>
      </c>
      <c r="L282" s="11">
        <v>19452.803318491915</v>
      </c>
      <c r="M282" s="44">
        <v>49090</v>
      </c>
      <c r="N282" s="16">
        <v>1</v>
      </c>
      <c r="O282" s="48">
        <v>49090</v>
      </c>
      <c r="Q282" s="46"/>
      <c r="R282" s="46"/>
      <c r="S282" s="46"/>
    </row>
    <row r="283" spans="1:19">
      <c r="A283" s="14" t="s">
        <v>553</v>
      </c>
      <c r="B283" s="15" t="s">
        <v>554</v>
      </c>
      <c r="C283" s="12">
        <v>26.4</v>
      </c>
      <c r="D283" s="11">
        <v>3684.1282569078462</v>
      </c>
      <c r="E283" s="12">
        <v>2.8499999999999996</v>
      </c>
      <c r="F283" s="11">
        <v>7633.9945945945938</v>
      </c>
      <c r="G283" s="12">
        <v>1.21</v>
      </c>
      <c r="H283" s="11">
        <v>9225.9918922450688</v>
      </c>
      <c r="I283" s="12">
        <v>0</v>
      </c>
      <c r="J283" s="11">
        <v>0</v>
      </c>
      <c r="K283" s="12">
        <v>1.0166666666666666</v>
      </c>
      <c r="L283" s="11">
        <v>200.23979116233659</v>
      </c>
      <c r="M283" s="44">
        <v>20740</v>
      </c>
      <c r="N283" s="16">
        <v>2</v>
      </c>
      <c r="O283" s="48">
        <v>10370</v>
      </c>
      <c r="Q283" s="46"/>
      <c r="R283" s="46"/>
      <c r="S283" s="46"/>
    </row>
    <row r="284" spans="1:19">
      <c r="A284" s="14" t="s">
        <v>555</v>
      </c>
      <c r="B284" s="15" t="s">
        <v>556</v>
      </c>
      <c r="C284" s="12">
        <v>25.6</v>
      </c>
      <c r="D284" s="11">
        <v>3572.4880066985179</v>
      </c>
      <c r="E284" s="12">
        <v>8.02</v>
      </c>
      <c r="F284" s="11">
        <v>21482.328648648647</v>
      </c>
      <c r="G284" s="12">
        <v>2.69</v>
      </c>
      <c r="H284" s="11">
        <v>20510.676190197715</v>
      </c>
      <c r="I284" s="12">
        <v>0</v>
      </c>
      <c r="J284" s="11">
        <v>0</v>
      </c>
      <c r="K284" s="12">
        <v>3.3333333333333333E-2</v>
      </c>
      <c r="L284" s="11">
        <v>6.5652390545028396</v>
      </c>
      <c r="M284" s="44">
        <v>45570</v>
      </c>
      <c r="N284" s="16">
        <v>2</v>
      </c>
      <c r="O284" s="48">
        <v>22790</v>
      </c>
      <c r="Q284" s="46"/>
      <c r="R284" s="46"/>
      <c r="S284" s="46"/>
    </row>
    <row r="285" spans="1:19">
      <c r="A285" s="14" t="s">
        <v>557</v>
      </c>
      <c r="B285" s="15" t="s">
        <v>558</v>
      </c>
      <c r="C285" s="12">
        <v>21.1</v>
      </c>
      <c r="D285" s="11">
        <v>2944.5115992710439</v>
      </c>
      <c r="E285" s="12">
        <v>4.2300000000000004</v>
      </c>
      <c r="F285" s="11">
        <v>11330.455135135137</v>
      </c>
      <c r="G285" s="12">
        <v>1.3</v>
      </c>
      <c r="H285" s="11">
        <v>9912.2226941475947</v>
      </c>
      <c r="I285" s="12">
        <v>0</v>
      </c>
      <c r="J285" s="11">
        <v>0</v>
      </c>
      <c r="K285" s="12">
        <v>26.366666666666667</v>
      </c>
      <c r="L285" s="11">
        <v>5193.1040921117465</v>
      </c>
      <c r="M285" s="44">
        <v>29380</v>
      </c>
      <c r="N285" s="16">
        <v>2</v>
      </c>
      <c r="O285" s="48">
        <v>14690</v>
      </c>
      <c r="Q285" s="46"/>
      <c r="R285" s="46"/>
      <c r="S285" s="46"/>
    </row>
    <row r="286" spans="1:19">
      <c r="A286" s="14" t="s">
        <v>559</v>
      </c>
      <c r="B286" s="15" t="s">
        <v>560</v>
      </c>
      <c r="C286" s="12">
        <v>38</v>
      </c>
      <c r="D286" s="11">
        <v>5302.9118849431125</v>
      </c>
      <c r="E286" s="12">
        <v>6.9</v>
      </c>
      <c r="F286" s="11">
        <v>18482.302702702702</v>
      </c>
      <c r="G286" s="12">
        <v>2.99</v>
      </c>
      <c r="H286" s="11">
        <v>22798.11219653947</v>
      </c>
      <c r="I286" s="12">
        <v>0</v>
      </c>
      <c r="J286" s="11">
        <v>0</v>
      </c>
      <c r="K286" s="12">
        <v>6.6666666666666666E-2</v>
      </c>
      <c r="L286" s="11">
        <v>13.130478109005679</v>
      </c>
      <c r="M286" s="44">
        <v>46600</v>
      </c>
      <c r="N286" s="16">
        <v>2</v>
      </c>
      <c r="O286" s="48">
        <v>23300</v>
      </c>
      <c r="Q286" s="46"/>
      <c r="R286" s="46"/>
      <c r="S286" s="46"/>
    </row>
    <row r="287" spans="1:19">
      <c r="A287" s="14" t="s">
        <v>561</v>
      </c>
      <c r="B287" s="15" t="s">
        <v>562</v>
      </c>
      <c r="C287" s="12">
        <v>15.8</v>
      </c>
      <c r="D287" s="11">
        <v>2204.8949416342416</v>
      </c>
      <c r="E287" s="12">
        <v>4.4399999999999995</v>
      </c>
      <c r="F287" s="11">
        <v>11892.96</v>
      </c>
      <c r="G287" s="12">
        <v>1.48</v>
      </c>
      <c r="H287" s="11">
        <v>11284.684297952646</v>
      </c>
      <c r="I287" s="12">
        <v>0</v>
      </c>
      <c r="J287" s="11">
        <v>0</v>
      </c>
      <c r="K287" s="12">
        <v>0.31666666666666665</v>
      </c>
      <c r="L287" s="11">
        <v>62.369771017776976</v>
      </c>
      <c r="M287" s="44">
        <v>25440</v>
      </c>
      <c r="N287" s="16">
        <v>2</v>
      </c>
      <c r="O287" s="48">
        <v>12720</v>
      </c>
      <c r="Q287" s="46"/>
      <c r="R287" s="46"/>
      <c r="S287" s="46"/>
    </row>
    <row r="288" spans="1:19">
      <c r="A288" s="14" t="s">
        <v>563</v>
      </c>
      <c r="B288" s="15" t="s">
        <v>564</v>
      </c>
      <c r="C288" s="12">
        <v>30.8</v>
      </c>
      <c r="D288" s="11">
        <v>4298.1496330591544</v>
      </c>
      <c r="E288" s="12">
        <v>5.99</v>
      </c>
      <c r="F288" s="11">
        <v>16044.781621621622</v>
      </c>
      <c r="G288" s="12">
        <v>2.69</v>
      </c>
      <c r="H288" s="11">
        <v>20510.676190197715</v>
      </c>
      <c r="I288" s="12">
        <v>0.02</v>
      </c>
      <c r="J288" s="11">
        <v>2217.3379999999997</v>
      </c>
      <c r="K288" s="12">
        <v>6.2833333333333332</v>
      </c>
      <c r="L288" s="11">
        <v>1237.5475617737852</v>
      </c>
      <c r="M288" s="44">
        <v>44310</v>
      </c>
      <c r="N288" s="16">
        <v>2</v>
      </c>
      <c r="O288" s="48">
        <v>22160</v>
      </c>
      <c r="Q288" s="46"/>
      <c r="R288" s="46"/>
      <c r="S288" s="46"/>
    </row>
    <row r="289" spans="1:19">
      <c r="A289" s="14" t="s">
        <v>565</v>
      </c>
      <c r="B289" s="15" t="s">
        <v>566</v>
      </c>
      <c r="C289" s="12">
        <v>22.3</v>
      </c>
      <c r="D289" s="11">
        <v>3111.9719745850371</v>
      </c>
      <c r="E289" s="12">
        <v>5.35</v>
      </c>
      <c r="F289" s="11">
        <v>14330.48108108108</v>
      </c>
      <c r="G289" s="12">
        <v>1.88</v>
      </c>
      <c r="H289" s="11">
        <v>14334.598973074982</v>
      </c>
      <c r="I289" s="12">
        <v>0</v>
      </c>
      <c r="J289" s="11">
        <v>0</v>
      </c>
      <c r="K289" s="12">
        <v>0.26666666666666666</v>
      </c>
      <c r="L289" s="11">
        <v>52.521912436022717</v>
      </c>
      <c r="M289" s="44">
        <v>31830</v>
      </c>
      <c r="N289" s="16">
        <v>2</v>
      </c>
      <c r="O289" s="48">
        <v>15920</v>
      </c>
      <c r="Q289" s="46"/>
      <c r="R289" s="46"/>
      <c r="S289" s="46"/>
    </row>
    <row r="290" spans="1:19">
      <c r="A290" s="14" t="s">
        <v>567</v>
      </c>
      <c r="B290" s="15" t="s">
        <v>568</v>
      </c>
      <c r="C290" s="12">
        <v>39.1</v>
      </c>
      <c r="D290" s="11">
        <v>5456.4172289809394</v>
      </c>
      <c r="E290" s="12">
        <v>7.69</v>
      </c>
      <c r="F290" s="11">
        <v>20598.392432432433</v>
      </c>
      <c r="G290" s="12">
        <v>2.7</v>
      </c>
      <c r="H290" s="11">
        <v>20586.924057075776</v>
      </c>
      <c r="I290" s="12">
        <v>0</v>
      </c>
      <c r="J290" s="11">
        <v>0</v>
      </c>
      <c r="K290" s="12">
        <v>0.15</v>
      </c>
      <c r="L290" s="11">
        <v>29.543575745262778</v>
      </c>
      <c r="M290" s="44">
        <v>46670</v>
      </c>
      <c r="N290" s="16">
        <v>2</v>
      </c>
      <c r="O290" s="48">
        <v>23340</v>
      </c>
      <c r="Q290" s="46"/>
      <c r="R290" s="46"/>
      <c r="S290" s="46"/>
    </row>
    <row r="291" spans="1:19">
      <c r="A291" s="14" t="s">
        <v>569</v>
      </c>
      <c r="B291" s="15" t="s">
        <v>570</v>
      </c>
      <c r="C291" s="12">
        <v>22</v>
      </c>
      <c r="D291" s="11">
        <v>3070.1068807565389</v>
      </c>
      <c r="E291" s="12">
        <v>3.02</v>
      </c>
      <c r="F291" s="11">
        <v>8089.3556756756761</v>
      </c>
      <c r="G291" s="12">
        <v>1.25</v>
      </c>
      <c r="H291" s="11">
        <v>9530.9833597573033</v>
      </c>
      <c r="I291" s="12">
        <v>0</v>
      </c>
      <c r="J291" s="11">
        <v>0</v>
      </c>
      <c r="K291" s="12">
        <v>5.833333333333333</v>
      </c>
      <c r="L291" s="11">
        <v>1148.9168345379969</v>
      </c>
      <c r="M291" s="44">
        <v>21840</v>
      </c>
      <c r="N291" s="16">
        <v>2</v>
      </c>
      <c r="O291" s="48">
        <v>10920</v>
      </c>
      <c r="Q291" s="46"/>
      <c r="R291" s="46"/>
      <c r="S291" s="46"/>
    </row>
    <row r="292" spans="1:19">
      <c r="A292" s="14" t="s">
        <v>571</v>
      </c>
      <c r="B292" s="15" t="s">
        <v>572</v>
      </c>
      <c r="C292" s="12">
        <v>22.9</v>
      </c>
      <c r="D292" s="11">
        <v>3195.7021622420334</v>
      </c>
      <c r="E292" s="12">
        <v>4.67</v>
      </c>
      <c r="F292" s="11">
        <v>12509.036756756757</v>
      </c>
      <c r="G292" s="12">
        <v>2.2200000000000002</v>
      </c>
      <c r="H292" s="11">
        <v>16927.026446928972</v>
      </c>
      <c r="I292" s="12">
        <v>0</v>
      </c>
      <c r="J292" s="11">
        <v>0</v>
      </c>
      <c r="K292" s="12">
        <v>6.6666666666666666E-2</v>
      </c>
      <c r="L292" s="11">
        <v>13.130478109005679</v>
      </c>
      <c r="M292" s="44">
        <v>32640</v>
      </c>
      <c r="N292" s="16">
        <v>2</v>
      </c>
      <c r="O292" s="48">
        <v>16320</v>
      </c>
      <c r="Q292" s="46"/>
      <c r="R292" s="46"/>
      <c r="S292" s="46"/>
    </row>
    <row r="293" spans="1:19">
      <c r="A293" s="14" t="s">
        <v>573</v>
      </c>
      <c r="B293" s="15" t="s">
        <v>574</v>
      </c>
      <c r="C293" s="12">
        <v>25.4</v>
      </c>
      <c r="D293" s="11">
        <v>3544.5779441461855</v>
      </c>
      <c r="E293" s="12">
        <v>2.76</v>
      </c>
      <c r="F293" s="11">
        <v>7392.92108108108</v>
      </c>
      <c r="G293" s="12">
        <v>1.06</v>
      </c>
      <c r="H293" s="11">
        <v>8082.273889074193</v>
      </c>
      <c r="I293" s="12">
        <v>0</v>
      </c>
      <c r="J293" s="11">
        <v>0</v>
      </c>
      <c r="K293" s="12">
        <v>39.716666666666669</v>
      </c>
      <c r="L293" s="11">
        <v>7822.4823334401335</v>
      </c>
      <c r="M293" s="44">
        <v>26840</v>
      </c>
      <c r="N293" s="16">
        <v>2</v>
      </c>
      <c r="O293" s="48">
        <v>13420</v>
      </c>
      <c r="Q293" s="46"/>
      <c r="R293" s="46"/>
      <c r="S293" s="46"/>
    </row>
    <row r="294" spans="1:19">
      <c r="A294" s="14" t="s">
        <v>575</v>
      </c>
      <c r="B294" s="15" t="s">
        <v>576</v>
      </c>
      <c r="C294" s="12">
        <v>31.3</v>
      </c>
      <c r="D294" s="11">
        <v>4367.924789439985</v>
      </c>
      <c r="E294" s="12">
        <v>4.92</v>
      </c>
      <c r="F294" s="11">
        <v>13178.685405405406</v>
      </c>
      <c r="G294" s="12">
        <v>1.27</v>
      </c>
      <c r="H294" s="11">
        <v>9683.4790935134188</v>
      </c>
      <c r="I294" s="12">
        <v>0.01</v>
      </c>
      <c r="J294" s="11">
        <v>1108.6689999999999</v>
      </c>
      <c r="K294" s="12">
        <v>90.05</v>
      </c>
      <c r="L294" s="11">
        <v>17735.993305739419</v>
      </c>
      <c r="M294" s="44">
        <v>46070</v>
      </c>
      <c r="N294" s="16">
        <v>2</v>
      </c>
      <c r="O294" s="48">
        <v>23040</v>
      </c>
      <c r="Q294" s="46"/>
      <c r="R294" s="46"/>
      <c r="S294" s="46"/>
    </row>
    <row r="295" spans="1:19">
      <c r="A295" s="14" t="s">
        <v>577</v>
      </c>
      <c r="B295" s="15" t="s">
        <v>578</v>
      </c>
      <c r="C295" s="12">
        <v>27.5</v>
      </c>
      <c r="D295" s="11">
        <v>3837.6336009456732</v>
      </c>
      <c r="E295" s="12">
        <v>4.57</v>
      </c>
      <c r="F295" s="11">
        <v>12241.177297297298</v>
      </c>
      <c r="G295" s="12">
        <v>1.61</v>
      </c>
      <c r="H295" s="11">
        <v>12275.906567367407</v>
      </c>
      <c r="I295" s="12">
        <v>0.01</v>
      </c>
      <c r="J295" s="11">
        <v>1108.6689999999999</v>
      </c>
      <c r="K295" s="12">
        <v>5.1333333333333337</v>
      </c>
      <c r="L295" s="11">
        <v>1011.0468143934373</v>
      </c>
      <c r="M295" s="44">
        <v>30470</v>
      </c>
      <c r="N295" s="16">
        <v>2</v>
      </c>
      <c r="O295" s="48">
        <v>15240</v>
      </c>
      <c r="Q295" s="46"/>
      <c r="R295" s="46"/>
      <c r="S295" s="46"/>
    </row>
    <row r="296" spans="1:19">
      <c r="A296" s="14" t="s">
        <v>579</v>
      </c>
      <c r="B296" s="15" t="s">
        <v>580</v>
      </c>
      <c r="C296" s="12">
        <v>28.9</v>
      </c>
      <c r="D296" s="11">
        <v>4033.0040388119983</v>
      </c>
      <c r="E296" s="12">
        <v>5.4</v>
      </c>
      <c r="F296" s="11">
        <v>14464.410810810812</v>
      </c>
      <c r="G296" s="12">
        <v>2.27</v>
      </c>
      <c r="H296" s="11">
        <v>17308.26578131926</v>
      </c>
      <c r="I296" s="12">
        <v>0.02</v>
      </c>
      <c r="J296" s="11">
        <v>2217.3379999999997</v>
      </c>
      <c r="K296" s="12">
        <v>228.83333333333334</v>
      </c>
      <c r="L296" s="11">
        <v>45070.366109161994</v>
      </c>
      <c r="M296" s="44">
        <v>83090</v>
      </c>
      <c r="N296" s="16">
        <v>1</v>
      </c>
      <c r="O296" s="48">
        <v>83090</v>
      </c>
      <c r="Q296" s="46"/>
      <c r="R296" s="46"/>
      <c r="S296" s="46"/>
    </row>
    <row r="297" spans="1:19">
      <c r="A297" s="14" t="s">
        <v>581</v>
      </c>
      <c r="B297" s="15" t="s">
        <v>582</v>
      </c>
      <c r="C297" s="12">
        <v>13.9</v>
      </c>
      <c r="D297" s="11">
        <v>1939.7493473870859</v>
      </c>
      <c r="E297" s="12">
        <v>2.09</v>
      </c>
      <c r="F297" s="11">
        <v>5598.262702702702</v>
      </c>
      <c r="G297" s="12">
        <v>0.59</v>
      </c>
      <c r="H297" s="11">
        <v>4498.6241458054465</v>
      </c>
      <c r="I297" s="12">
        <v>0</v>
      </c>
      <c r="J297" s="11">
        <v>0</v>
      </c>
      <c r="K297" s="12">
        <v>0.4</v>
      </c>
      <c r="L297" s="11">
        <v>78.782868654034075</v>
      </c>
      <c r="M297" s="44">
        <v>12120</v>
      </c>
      <c r="N297" s="16">
        <v>1</v>
      </c>
      <c r="O297" s="48">
        <v>12120</v>
      </c>
      <c r="Q297" s="46"/>
      <c r="R297" s="46"/>
      <c r="S297" s="46"/>
    </row>
    <row r="298" spans="1:19">
      <c r="A298" s="14" t="s">
        <v>583</v>
      </c>
      <c r="B298" s="15" t="s">
        <v>584</v>
      </c>
      <c r="C298" s="12">
        <v>20.3</v>
      </c>
      <c r="D298" s="11">
        <v>2832.8713490617151</v>
      </c>
      <c r="E298" s="12">
        <v>2.15</v>
      </c>
      <c r="F298" s="11">
        <v>5758.9783783783778</v>
      </c>
      <c r="G298" s="12">
        <v>0.63</v>
      </c>
      <c r="H298" s="11">
        <v>4803.615613317681</v>
      </c>
      <c r="I298" s="12">
        <v>0</v>
      </c>
      <c r="J298" s="11">
        <v>0</v>
      </c>
      <c r="K298" s="12">
        <v>0.5</v>
      </c>
      <c r="L298" s="11">
        <v>98.478585817542594</v>
      </c>
      <c r="M298" s="44">
        <v>13490</v>
      </c>
      <c r="N298" s="16">
        <v>1</v>
      </c>
      <c r="O298" s="48">
        <v>13490</v>
      </c>
      <c r="Q298" s="46"/>
      <c r="R298" s="46"/>
      <c r="S298" s="46"/>
    </row>
    <row r="299" spans="1:19">
      <c r="A299" s="14" t="s">
        <v>585</v>
      </c>
      <c r="B299" s="15" t="s">
        <v>586</v>
      </c>
      <c r="C299" s="12">
        <v>27.7</v>
      </c>
      <c r="D299" s="11">
        <v>3865.5436634980056</v>
      </c>
      <c r="E299" s="12">
        <v>5.57</v>
      </c>
      <c r="F299" s="11">
        <v>14919.771891891893</v>
      </c>
      <c r="G299" s="12">
        <v>2.23</v>
      </c>
      <c r="H299" s="11">
        <v>17003.274313807029</v>
      </c>
      <c r="I299" s="12">
        <v>0.01</v>
      </c>
      <c r="J299" s="11">
        <v>1108.6689999999999</v>
      </c>
      <c r="K299" s="12">
        <v>64.483333333333334</v>
      </c>
      <c r="L299" s="11">
        <v>12700.454950935744</v>
      </c>
      <c r="M299" s="44">
        <v>49600</v>
      </c>
      <c r="N299" s="16">
        <v>1</v>
      </c>
      <c r="O299" s="48">
        <v>49600</v>
      </c>
      <c r="Q299" s="46"/>
      <c r="R299" s="46"/>
      <c r="S299" s="46"/>
    </row>
    <row r="300" spans="1:19">
      <c r="A300" s="14" t="s">
        <v>587</v>
      </c>
      <c r="B300" s="15" t="s">
        <v>588</v>
      </c>
      <c r="C300" s="12">
        <v>15.6</v>
      </c>
      <c r="D300" s="11">
        <v>2176.9848790819092</v>
      </c>
      <c r="E300" s="12">
        <v>1.92</v>
      </c>
      <c r="F300" s="11">
        <v>5142.9016216216214</v>
      </c>
      <c r="G300" s="12">
        <v>0.53</v>
      </c>
      <c r="H300" s="11">
        <v>4041.1369445370965</v>
      </c>
      <c r="I300" s="12">
        <v>0.01</v>
      </c>
      <c r="J300" s="11">
        <v>1108.6689999999999</v>
      </c>
      <c r="K300" s="12">
        <v>4.7166666666666668</v>
      </c>
      <c r="L300" s="11">
        <v>928.98132621215188</v>
      </c>
      <c r="M300" s="44">
        <v>13400</v>
      </c>
      <c r="N300" s="16">
        <v>1</v>
      </c>
      <c r="O300" s="48">
        <v>13400</v>
      </c>
      <c r="Q300" s="46"/>
      <c r="R300" s="46"/>
      <c r="S300" s="46"/>
    </row>
    <row r="301" spans="1:19">
      <c r="A301" s="14" t="s">
        <v>589</v>
      </c>
      <c r="B301" s="15" t="s">
        <v>590</v>
      </c>
      <c r="C301" s="12">
        <v>19.100000000000001</v>
      </c>
      <c r="D301" s="11">
        <v>2665.4109737477224</v>
      </c>
      <c r="E301" s="12">
        <v>4.6100000000000003</v>
      </c>
      <c r="F301" s="11">
        <v>12348.321081081082</v>
      </c>
      <c r="G301" s="12">
        <v>1.0900000000000001</v>
      </c>
      <c r="H301" s="11">
        <v>8311.0174897083689</v>
      </c>
      <c r="I301" s="12">
        <v>0</v>
      </c>
      <c r="J301" s="11">
        <v>0</v>
      </c>
      <c r="K301" s="12">
        <v>1</v>
      </c>
      <c r="L301" s="11">
        <v>196.95717163508519</v>
      </c>
      <c r="M301" s="44">
        <v>23520</v>
      </c>
      <c r="N301" s="16">
        <v>2</v>
      </c>
      <c r="O301" s="48">
        <v>11760</v>
      </c>
      <c r="Q301" s="46"/>
      <c r="R301" s="46"/>
      <c r="S301" s="46"/>
    </row>
    <row r="302" spans="1:19">
      <c r="A302" s="14" t="s">
        <v>591</v>
      </c>
      <c r="B302" s="15" t="s">
        <v>592</v>
      </c>
      <c r="C302" s="12">
        <v>30.1</v>
      </c>
      <c r="D302" s="11">
        <v>4200.4644141259914</v>
      </c>
      <c r="E302" s="12">
        <v>5.5</v>
      </c>
      <c r="F302" s="11">
        <v>14732.27027027027</v>
      </c>
      <c r="G302" s="12">
        <v>1.49</v>
      </c>
      <c r="H302" s="11">
        <v>11360.932164830705</v>
      </c>
      <c r="I302" s="12">
        <v>0</v>
      </c>
      <c r="J302" s="11">
        <v>0</v>
      </c>
      <c r="K302" s="12">
        <v>6.6666666666666666E-2</v>
      </c>
      <c r="L302" s="11">
        <v>13.130478109005679</v>
      </c>
      <c r="M302" s="44">
        <v>30310</v>
      </c>
      <c r="N302" s="16">
        <v>2</v>
      </c>
      <c r="O302" s="48">
        <v>15160</v>
      </c>
      <c r="Q302" s="46"/>
      <c r="R302" s="46"/>
      <c r="S302" s="46"/>
    </row>
    <row r="303" spans="1:19">
      <c r="A303" s="14" t="s">
        <v>593</v>
      </c>
      <c r="B303" s="15" t="s">
        <v>594</v>
      </c>
      <c r="C303" s="12">
        <v>28.7</v>
      </c>
      <c r="D303" s="11">
        <v>4005.0939762596663</v>
      </c>
      <c r="E303" s="12">
        <v>3.86</v>
      </c>
      <c r="F303" s="11">
        <v>10339.375135135135</v>
      </c>
      <c r="G303" s="12">
        <v>0.57999999999999996</v>
      </c>
      <c r="H303" s="11">
        <v>4422.3762789273878</v>
      </c>
      <c r="I303" s="12">
        <v>0</v>
      </c>
      <c r="J303" s="11">
        <v>0</v>
      </c>
      <c r="K303" s="12">
        <v>0.26666666666666666</v>
      </c>
      <c r="L303" s="11">
        <v>52.521912436022717</v>
      </c>
      <c r="M303" s="44">
        <v>18820</v>
      </c>
      <c r="N303" s="16">
        <v>2</v>
      </c>
      <c r="O303" s="48">
        <v>9410</v>
      </c>
      <c r="Q303" s="46"/>
      <c r="R303" s="46"/>
      <c r="S303" s="46"/>
    </row>
    <row r="304" spans="1:19">
      <c r="A304" s="14" t="s">
        <v>595</v>
      </c>
      <c r="B304" s="15" t="s">
        <v>596</v>
      </c>
      <c r="C304" s="12">
        <v>39.5</v>
      </c>
      <c r="D304" s="11">
        <v>5512.2373540856033</v>
      </c>
      <c r="E304" s="12">
        <v>5.5</v>
      </c>
      <c r="F304" s="11">
        <v>14732.27027027027</v>
      </c>
      <c r="G304" s="12">
        <v>2.44</v>
      </c>
      <c r="H304" s="11">
        <v>18604.479518246255</v>
      </c>
      <c r="I304" s="12">
        <v>0.01</v>
      </c>
      <c r="J304" s="11">
        <v>1108.6689999999999</v>
      </c>
      <c r="K304" s="12">
        <v>7.5166666666666666</v>
      </c>
      <c r="L304" s="11">
        <v>1480.4614067903904</v>
      </c>
      <c r="M304" s="44">
        <v>41440</v>
      </c>
      <c r="N304" s="16">
        <v>2</v>
      </c>
      <c r="O304" s="48">
        <v>20720</v>
      </c>
      <c r="Q304" s="46"/>
      <c r="R304" s="46"/>
      <c r="S304" s="46"/>
    </row>
    <row r="305" spans="1:19">
      <c r="A305" s="14" t="s">
        <v>597</v>
      </c>
      <c r="B305" s="15" t="s">
        <v>598</v>
      </c>
      <c r="C305" s="12">
        <v>21.9</v>
      </c>
      <c r="D305" s="11">
        <v>3056.1518494803722</v>
      </c>
      <c r="E305" s="12">
        <v>7.75</v>
      </c>
      <c r="F305" s="11">
        <v>20759.108108108107</v>
      </c>
      <c r="G305" s="12">
        <v>3.44</v>
      </c>
      <c r="H305" s="11">
        <v>26229.266206052096</v>
      </c>
      <c r="I305" s="12">
        <v>0</v>
      </c>
      <c r="J305" s="11">
        <v>0</v>
      </c>
      <c r="K305" s="12">
        <v>0.96666666666666667</v>
      </c>
      <c r="L305" s="11">
        <v>190.39193258058236</v>
      </c>
      <c r="M305" s="44">
        <v>50230</v>
      </c>
      <c r="N305" s="16">
        <v>2</v>
      </c>
      <c r="O305" s="48">
        <v>25120</v>
      </c>
      <c r="Q305" s="46"/>
      <c r="R305" s="46"/>
      <c r="S305" s="46"/>
    </row>
    <row r="306" spans="1:19">
      <c r="A306" s="14" t="s">
        <v>599</v>
      </c>
      <c r="B306" s="15" t="s">
        <v>600</v>
      </c>
      <c r="C306" s="12">
        <v>22.3</v>
      </c>
      <c r="D306" s="11">
        <v>3111.9719745850371</v>
      </c>
      <c r="E306" s="12">
        <v>6.43</v>
      </c>
      <c r="F306" s="11">
        <v>17223.363243243242</v>
      </c>
      <c r="G306" s="12">
        <v>2.59</v>
      </c>
      <c r="H306" s="11">
        <v>19748.197521417129</v>
      </c>
      <c r="I306" s="12">
        <v>0</v>
      </c>
      <c r="J306" s="11">
        <v>0</v>
      </c>
      <c r="K306" s="12">
        <v>0.1</v>
      </c>
      <c r="L306" s="11">
        <v>19.695717163508519</v>
      </c>
      <c r="M306" s="44">
        <v>40100</v>
      </c>
      <c r="N306" s="16">
        <v>2</v>
      </c>
      <c r="O306" s="48">
        <v>20050</v>
      </c>
      <c r="Q306" s="46"/>
      <c r="R306" s="46"/>
      <c r="S306" s="46"/>
    </row>
    <row r="307" spans="1:19">
      <c r="A307" s="14" t="s">
        <v>601</v>
      </c>
      <c r="B307" s="15" t="s">
        <v>602</v>
      </c>
      <c r="C307" s="12">
        <v>33.200000000000003</v>
      </c>
      <c r="D307" s="11">
        <v>4633.0703836871407</v>
      </c>
      <c r="E307" s="12">
        <v>6.73</v>
      </c>
      <c r="F307" s="11">
        <v>18026.941621621623</v>
      </c>
      <c r="G307" s="12">
        <v>2.33</v>
      </c>
      <c r="H307" s="11">
        <v>17765.752982587612</v>
      </c>
      <c r="I307" s="12">
        <v>0</v>
      </c>
      <c r="J307" s="11">
        <v>0</v>
      </c>
      <c r="K307" s="12">
        <v>26.983333333333334</v>
      </c>
      <c r="L307" s="11">
        <v>5314.5610146200488</v>
      </c>
      <c r="M307" s="44">
        <v>45740</v>
      </c>
      <c r="N307" s="16">
        <v>2</v>
      </c>
      <c r="O307" s="48">
        <v>22870</v>
      </c>
      <c r="Q307" s="46"/>
      <c r="R307" s="46"/>
      <c r="S307" s="46"/>
    </row>
    <row r="308" spans="1:19">
      <c r="A308" s="14" t="s">
        <v>603</v>
      </c>
      <c r="B308" s="15" t="s">
        <v>604</v>
      </c>
      <c r="C308" s="12">
        <v>25.8</v>
      </c>
      <c r="D308" s="11">
        <v>3600.3980692508499</v>
      </c>
      <c r="E308" s="12">
        <v>4.6399999999999997</v>
      </c>
      <c r="F308" s="11">
        <v>12428.678918918918</v>
      </c>
      <c r="G308" s="12">
        <v>1.93</v>
      </c>
      <c r="H308" s="11">
        <v>14715.838307465276</v>
      </c>
      <c r="I308" s="12">
        <v>0.01</v>
      </c>
      <c r="J308" s="11">
        <v>1108.6689999999999</v>
      </c>
      <c r="K308" s="12">
        <v>0.11666666666666667</v>
      </c>
      <c r="L308" s="11">
        <v>22.978336690759939</v>
      </c>
      <c r="M308" s="44">
        <v>31880</v>
      </c>
      <c r="N308" s="16">
        <v>2</v>
      </c>
      <c r="O308" s="48">
        <v>15940</v>
      </c>
      <c r="Q308" s="46"/>
      <c r="R308" s="46"/>
      <c r="S308" s="46"/>
    </row>
    <row r="309" spans="1:19">
      <c r="A309" s="14" t="s">
        <v>605</v>
      </c>
      <c r="B309" s="15" t="s">
        <v>606</v>
      </c>
      <c r="C309" s="12">
        <v>38.799999999999997</v>
      </c>
      <c r="D309" s="11">
        <v>5414.5521351524403</v>
      </c>
      <c r="E309" s="12">
        <v>7.11</v>
      </c>
      <c r="F309" s="11">
        <v>19044.807567567568</v>
      </c>
      <c r="G309" s="12">
        <v>3.47</v>
      </c>
      <c r="H309" s="11">
        <v>26458.009806686274</v>
      </c>
      <c r="I309" s="12">
        <v>0</v>
      </c>
      <c r="J309" s="11">
        <v>0</v>
      </c>
      <c r="K309" s="12">
        <v>93.36666666666666</v>
      </c>
      <c r="L309" s="11">
        <v>18389.234591662451</v>
      </c>
      <c r="M309" s="44">
        <v>69310</v>
      </c>
      <c r="N309" s="16">
        <v>2</v>
      </c>
      <c r="O309" s="48">
        <v>34660</v>
      </c>
      <c r="Q309" s="46"/>
      <c r="R309" s="46"/>
      <c r="S309" s="46"/>
    </row>
    <row r="310" spans="1:19">
      <c r="A310" s="14" t="s">
        <v>607</v>
      </c>
      <c r="B310" s="15" t="s">
        <v>608</v>
      </c>
      <c r="C310" s="12">
        <v>21.7</v>
      </c>
      <c r="D310" s="11">
        <v>3028.2417869280403</v>
      </c>
      <c r="E310" s="12">
        <v>4.6999999999999993</v>
      </c>
      <c r="F310" s="11">
        <v>12589.394594594592</v>
      </c>
      <c r="G310" s="12">
        <v>1.92</v>
      </c>
      <c r="H310" s="11">
        <v>14639.590440587217</v>
      </c>
      <c r="I310" s="12">
        <v>0</v>
      </c>
      <c r="J310" s="11">
        <v>0</v>
      </c>
      <c r="K310" s="12">
        <v>31.633333333333333</v>
      </c>
      <c r="L310" s="11">
        <v>6230.4118627231946</v>
      </c>
      <c r="M310" s="44">
        <v>36490</v>
      </c>
      <c r="N310" s="16">
        <v>2</v>
      </c>
      <c r="O310" s="48">
        <v>18250</v>
      </c>
      <c r="Q310" s="46"/>
      <c r="R310" s="46"/>
      <c r="S310" s="46"/>
    </row>
    <row r="311" spans="1:19">
      <c r="A311" s="14" t="s">
        <v>609</v>
      </c>
      <c r="B311" s="15" t="s">
        <v>610</v>
      </c>
      <c r="C311" s="12">
        <v>31.7</v>
      </c>
      <c r="D311" s="11">
        <v>4423.744914544649</v>
      </c>
      <c r="E311" s="12">
        <v>7.78</v>
      </c>
      <c r="F311" s="11">
        <v>20839.465945945947</v>
      </c>
      <c r="G311" s="12">
        <v>2.7</v>
      </c>
      <c r="H311" s="11">
        <v>20586.924057075776</v>
      </c>
      <c r="I311" s="12">
        <v>0</v>
      </c>
      <c r="J311" s="11">
        <v>0</v>
      </c>
      <c r="K311" s="12">
        <v>0.23333333333333334</v>
      </c>
      <c r="L311" s="11">
        <v>45.956673381519877</v>
      </c>
      <c r="M311" s="44">
        <v>45900</v>
      </c>
      <c r="N311" s="16">
        <v>2</v>
      </c>
      <c r="O311" s="48">
        <v>22950</v>
      </c>
      <c r="Q311" s="46"/>
      <c r="R311" s="46"/>
      <c r="S311" s="46"/>
    </row>
    <row r="312" spans="1:19">
      <c r="A312" s="14" t="s">
        <v>611</v>
      </c>
      <c r="B312" s="15" t="s">
        <v>612</v>
      </c>
      <c r="C312" s="12">
        <v>19.2</v>
      </c>
      <c r="D312" s="11">
        <v>2679.3660050238882</v>
      </c>
      <c r="E312" s="12">
        <v>3.38</v>
      </c>
      <c r="F312" s="11">
        <v>9053.6497297297301</v>
      </c>
      <c r="G312" s="12">
        <v>1.01</v>
      </c>
      <c r="H312" s="11">
        <v>7701.0345546839008</v>
      </c>
      <c r="I312" s="12">
        <v>0</v>
      </c>
      <c r="J312" s="11">
        <v>0</v>
      </c>
      <c r="K312" s="12">
        <v>5.0999999999999996</v>
      </c>
      <c r="L312" s="11">
        <v>1004.4815753389344</v>
      </c>
      <c r="M312" s="44">
        <v>20440</v>
      </c>
      <c r="N312" s="16">
        <v>2</v>
      </c>
      <c r="O312" s="48">
        <v>10220</v>
      </c>
      <c r="Q312" s="46"/>
      <c r="R312" s="46"/>
      <c r="S312" s="46"/>
    </row>
    <row r="313" spans="1:19">
      <c r="A313" s="14" t="s">
        <v>613</v>
      </c>
      <c r="B313" s="15" t="s">
        <v>614</v>
      </c>
      <c r="C313" s="12">
        <v>42.4</v>
      </c>
      <c r="D313" s="11">
        <v>5916.9332610944193</v>
      </c>
      <c r="E313" s="12">
        <v>4.8900000000000006</v>
      </c>
      <c r="F313" s="11">
        <v>13098.327567567569</v>
      </c>
      <c r="G313" s="12">
        <v>1.62</v>
      </c>
      <c r="H313" s="11">
        <v>12352.154434245465</v>
      </c>
      <c r="I313" s="12">
        <v>0</v>
      </c>
      <c r="J313" s="11">
        <v>0</v>
      </c>
      <c r="K313" s="12">
        <v>1.7666666666666666</v>
      </c>
      <c r="L313" s="11">
        <v>347.95766988865051</v>
      </c>
      <c r="M313" s="44">
        <v>31720</v>
      </c>
      <c r="N313" s="16">
        <v>2</v>
      </c>
      <c r="O313" s="48">
        <v>15860</v>
      </c>
      <c r="Q313" s="46"/>
      <c r="R313" s="46"/>
      <c r="S313" s="46"/>
    </row>
    <row r="314" spans="1:19">
      <c r="A314" s="14" t="s">
        <v>615</v>
      </c>
      <c r="B314" s="15" t="s">
        <v>616</v>
      </c>
      <c r="C314" s="12">
        <v>20.399999999999999</v>
      </c>
      <c r="D314" s="11">
        <v>2846.8263803378809</v>
      </c>
      <c r="E314" s="12">
        <v>3.11</v>
      </c>
      <c r="F314" s="11">
        <v>8330.429189189188</v>
      </c>
      <c r="G314" s="12">
        <v>1.43</v>
      </c>
      <c r="H314" s="11">
        <v>10903.444963562353</v>
      </c>
      <c r="I314" s="12">
        <v>0</v>
      </c>
      <c r="J314" s="11">
        <v>0</v>
      </c>
      <c r="K314" s="12">
        <v>8.25</v>
      </c>
      <c r="L314" s="11">
        <v>1624.8966659894529</v>
      </c>
      <c r="M314" s="44">
        <v>23710</v>
      </c>
      <c r="N314" s="16">
        <v>1</v>
      </c>
      <c r="O314" s="48">
        <v>23710</v>
      </c>
      <c r="Q314" s="46"/>
      <c r="R314" s="46"/>
      <c r="S314" s="46"/>
    </row>
    <row r="315" spans="1:19">
      <c r="A315" s="14" t="s">
        <v>617</v>
      </c>
      <c r="B315" s="15" t="s">
        <v>618</v>
      </c>
      <c r="C315" s="12">
        <v>25.3</v>
      </c>
      <c r="D315" s="11">
        <v>3530.6229128700197</v>
      </c>
      <c r="E315" s="12">
        <v>4.49</v>
      </c>
      <c r="F315" s="11">
        <v>12026.88972972973</v>
      </c>
      <c r="G315" s="12">
        <v>1.42</v>
      </c>
      <c r="H315" s="11">
        <v>10827.197096684295</v>
      </c>
      <c r="I315" s="12">
        <v>0</v>
      </c>
      <c r="J315" s="11">
        <v>0</v>
      </c>
      <c r="K315" s="12">
        <v>0.13333333333333333</v>
      </c>
      <c r="L315" s="11">
        <v>26.260956218011358</v>
      </c>
      <c r="M315" s="44">
        <v>26410</v>
      </c>
      <c r="N315" s="16">
        <v>1</v>
      </c>
      <c r="O315" s="48">
        <v>26410</v>
      </c>
      <c r="Q315" s="46"/>
      <c r="R315" s="46"/>
      <c r="S315" s="46"/>
    </row>
    <row r="316" spans="1:19">
      <c r="A316" s="14" t="s">
        <v>619</v>
      </c>
      <c r="B316" s="15" t="s">
        <v>620</v>
      </c>
      <c r="C316" s="12">
        <v>95.9</v>
      </c>
      <c r="D316" s="11">
        <v>13382.874993843276</v>
      </c>
      <c r="E316" s="12">
        <v>3.08</v>
      </c>
      <c r="F316" s="11">
        <v>8250.071351351351</v>
      </c>
      <c r="G316" s="12">
        <v>0.98</v>
      </c>
      <c r="H316" s="11">
        <v>7472.2909540497249</v>
      </c>
      <c r="I316" s="12">
        <v>0</v>
      </c>
      <c r="J316" s="11">
        <v>0</v>
      </c>
      <c r="K316" s="12">
        <v>8.3333333333333329E-2</v>
      </c>
      <c r="L316" s="11">
        <v>16.413097636257099</v>
      </c>
      <c r="M316" s="44">
        <v>29120</v>
      </c>
      <c r="N316" s="16">
        <v>1</v>
      </c>
      <c r="O316" s="48">
        <v>29120</v>
      </c>
      <c r="Q316" s="46"/>
      <c r="R316" s="46"/>
      <c r="S316" s="46"/>
    </row>
    <row r="317" spans="1:19">
      <c r="A317" s="14" t="s">
        <v>621</v>
      </c>
      <c r="B317" s="15" t="s">
        <v>622</v>
      </c>
      <c r="C317" s="12">
        <v>30.2</v>
      </c>
      <c r="D317" s="11">
        <v>4214.4194454021572</v>
      </c>
      <c r="E317" s="12">
        <v>1.65</v>
      </c>
      <c r="F317" s="11">
        <v>4419.6810810810812</v>
      </c>
      <c r="G317" s="12">
        <v>0.49</v>
      </c>
      <c r="H317" s="11">
        <v>3736.1454770248624</v>
      </c>
      <c r="I317" s="12">
        <v>0</v>
      </c>
      <c r="J317" s="11">
        <v>0</v>
      </c>
      <c r="K317" s="12">
        <v>1.2166666666666666</v>
      </c>
      <c r="L317" s="11">
        <v>239.63122548935362</v>
      </c>
      <c r="M317" s="44">
        <v>12610</v>
      </c>
      <c r="N317" s="16">
        <v>1</v>
      </c>
      <c r="O317" s="48">
        <v>12610</v>
      </c>
      <c r="Q317" s="46"/>
      <c r="R317" s="46"/>
      <c r="S317" s="46"/>
    </row>
    <row r="318" spans="1:19">
      <c r="A318" s="14" t="s">
        <v>623</v>
      </c>
      <c r="B318" s="15" t="s">
        <v>624</v>
      </c>
      <c r="C318" s="12">
        <v>10.1</v>
      </c>
      <c r="D318" s="11">
        <v>1409.4581588927745</v>
      </c>
      <c r="E318" s="12">
        <v>2.62</v>
      </c>
      <c r="F318" s="11">
        <v>7017.9178378378383</v>
      </c>
      <c r="G318" s="12">
        <v>1.26</v>
      </c>
      <c r="H318" s="11">
        <v>9607.231226635362</v>
      </c>
      <c r="I318" s="12">
        <v>0</v>
      </c>
      <c r="J318" s="11">
        <v>0</v>
      </c>
      <c r="K318" s="12">
        <v>117.58333333333333</v>
      </c>
      <c r="L318" s="11">
        <v>23158.880764758767</v>
      </c>
      <c r="M318" s="44">
        <v>41190</v>
      </c>
      <c r="N318" s="16">
        <v>1</v>
      </c>
      <c r="O318" s="48">
        <v>41190</v>
      </c>
      <c r="Q318" s="46"/>
      <c r="R318" s="46"/>
      <c r="S318" s="46"/>
    </row>
    <row r="319" spans="1:19">
      <c r="A319" s="14" t="s">
        <v>625</v>
      </c>
      <c r="B319" s="15" t="s">
        <v>626</v>
      </c>
      <c r="C319" s="12">
        <v>39.1</v>
      </c>
      <c r="D319" s="11">
        <v>5456.4172289809394</v>
      </c>
      <c r="E319" s="12">
        <v>6.76</v>
      </c>
      <c r="F319" s="11">
        <v>18107.29945945946</v>
      </c>
      <c r="G319" s="12">
        <v>2.94</v>
      </c>
      <c r="H319" s="11">
        <v>22416.872862149175</v>
      </c>
      <c r="I319" s="12">
        <v>0.06</v>
      </c>
      <c r="J319" s="11">
        <v>6652.0139999999992</v>
      </c>
      <c r="K319" s="12">
        <v>1.4833333333333334</v>
      </c>
      <c r="L319" s="11">
        <v>292.15313792537637</v>
      </c>
      <c r="M319" s="44">
        <v>52920</v>
      </c>
      <c r="N319" s="16">
        <v>2</v>
      </c>
      <c r="O319" s="48">
        <v>26460</v>
      </c>
      <c r="Q319" s="46"/>
      <c r="R319" s="46"/>
      <c r="S319" s="46"/>
    </row>
    <row r="320" spans="1:19">
      <c r="A320" s="14" t="s">
        <v>627</v>
      </c>
      <c r="B320" s="15" t="s">
        <v>628</v>
      </c>
      <c r="C320" s="12">
        <v>39.700000000000003</v>
      </c>
      <c r="D320" s="11">
        <v>5540.1474166379357</v>
      </c>
      <c r="E320" s="12">
        <v>7.83</v>
      </c>
      <c r="F320" s="11">
        <v>20973.395675675674</v>
      </c>
      <c r="G320" s="12">
        <v>3.53</v>
      </c>
      <c r="H320" s="11">
        <v>26915.497007954622</v>
      </c>
      <c r="I320" s="12">
        <v>0</v>
      </c>
      <c r="J320" s="11">
        <v>0</v>
      </c>
      <c r="K320" s="12">
        <v>0.48333333333333334</v>
      </c>
      <c r="L320" s="11">
        <v>95.195966290291182</v>
      </c>
      <c r="M320" s="44">
        <v>53520</v>
      </c>
      <c r="N320" s="16">
        <v>2</v>
      </c>
      <c r="O320" s="48">
        <v>26760</v>
      </c>
      <c r="Q320" s="46"/>
      <c r="R320" s="46"/>
      <c r="S320" s="46"/>
    </row>
    <row r="321" spans="1:19">
      <c r="A321" s="14" t="s">
        <v>629</v>
      </c>
      <c r="B321" s="15" t="s">
        <v>630</v>
      </c>
      <c r="C321" s="12">
        <v>40.9</v>
      </c>
      <c r="D321" s="11">
        <v>5707.6077919519284</v>
      </c>
      <c r="E321" s="12">
        <v>5.49</v>
      </c>
      <c r="F321" s="11">
        <v>14705.484324324325</v>
      </c>
      <c r="G321" s="12">
        <v>1.98</v>
      </c>
      <c r="H321" s="11">
        <v>15097.077641855567</v>
      </c>
      <c r="I321" s="12">
        <v>0</v>
      </c>
      <c r="J321" s="11">
        <v>0</v>
      </c>
      <c r="K321" s="12">
        <v>22.35</v>
      </c>
      <c r="L321" s="11">
        <v>4401.9927860441539</v>
      </c>
      <c r="M321" s="44">
        <v>39910</v>
      </c>
      <c r="N321" s="16">
        <v>2</v>
      </c>
      <c r="O321" s="48">
        <v>19960</v>
      </c>
      <c r="Q321" s="46"/>
      <c r="R321" s="46"/>
      <c r="S321" s="46"/>
    </row>
    <row r="322" spans="1:19">
      <c r="A322" s="14" t="s">
        <v>631</v>
      </c>
      <c r="B322" s="15" t="s">
        <v>632</v>
      </c>
      <c r="C322" s="12">
        <v>32.4</v>
      </c>
      <c r="D322" s="11">
        <v>4521.4301334778111</v>
      </c>
      <c r="E322" s="12">
        <v>10.050000000000001</v>
      </c>
      <c r="F322" s="11">
        <v>26919.875675675677</v>
      </c>
      <c r="G322" s="12">
        <v>4.25</v>
      </c>
      <c r="H322" s="11">
        <v>32405.343423174829</v>
      </c>
      <c r="I322" s="12">
        <v>0</v>
      </c>
      <c r="J322" s="11">
        <v>0</v>
      </c>
      <c r="K322" s="12">
        <v>0.6</v>
      </c>
      <c r="L322" s="11">
        <v>118.17430298105111</v>
      </c>
      <c r="M322" s="44">
        <v>63960</v>
      </c>
      <c r="N322" s="16">
        <v>2</v>
      </c>
      <c r="O322" s="48">
        <v>31980</v>
      </c>
      <c r="Q322" s="46"/>
      <c r="R322" s="46"/>
      <c r="S322" s="46"/>
    </row>
    <row r="323" spans="1:19">
      <c r="A323" s="14" t="s">
        <v>633</v>
      </c>
      <c r="B323" s="15" t="s">
        <v>634</v>
      </c>
      <c r="C323" s="12">
        <v>38.700000000000003</v>
      </c>
      <c r="D323" s="11">
        <v>5400.5971038762755</v>
      </c>
      <c r="E323" s="12">
        <v>11.58</v>
      </c>
      <c r="F323" s="11">
        <v>31018.125405405404</v>
      </c>
      <c r="G323" s="12">
        <v>5.16</v>
      </c>
      <c r="H323" s="11">
        <v>39343.899309078144</v>
      </c>
      <c r="I323" s="12">
        <v>0.01</v>
      </c>
      <c r="J323" s="11">
        <v>1108.6689999999999</v>
      </c>
      <c r="K323" s="12">
        <v>8.3333333333333329E-2</v>
      </c>
      <c r="L323" s="11">
        <v>16.413097636257099</v>
      </c>
      <c r="M323" s="44">
        <v>76890</v>
      </c>
      <c r="N323" s="16">
        <v>2</v>
      </c>
      <c r="O323" s="48">
        <v>38450</v>
      </c>
      <c r="Q323" s="46"/>
      <c r="R323" s="46"/>
      <c r="S323" s="46"/>
    </row>
    <row r="324" spans="1:19">
      <c r="A324" s="14" t="s">
        <v>635</v>
      </c>
      <c r="B324" s="15" t="s">
        <v>636</v>
      </c>
      <c r="C324" s="12">
        <v>38.6</v>
      </c>
      <c r="D324" s="11">
        <v>5386.6420726001088</v>
      </c>
      <c r="E324" s="12">
        <v>10.850000000000001</v>
      </c>
      <c r="F324" s="11">
        <v>29062.751351351355</v>
      </c>
      <c r="G324" s="12">
        <v>4.2</v>
      </c>
      <c r="H324" s="11">
        <v>32024.104088784537</v>
      </c>
      <c r="I324" s="12">
        <v>0</v>
      </c>
      <c r="J324" s="11">
        <v>0</v>
      </c>
      <c r="K324" s="12">
        <v>0.18333333333333332</v>
      </c>
      <c r="L324" s="11">
        <v>36.108814799765618</v>
      </c>
      <c r="M324" s="44">
        <v>66510</v>
      </c>
      <c r="N324" s="16">
        <v>2</v>
      </c>
      <c r="O324" s="48">
        <v>33260</v>
      </c>
      <c r="Q324" s="46"/>
      <c r="R324" s="46"/>
      <c r="S324" s="46"/>
    </row>
    <row r="325" spans="1:19">
      <c r="A325" s="14" t="s">
        <v>637</v>
      </c>
      <c r="B325" s="15" t="s">
        <v>638</v>
      </c>
      <c r="C325" s="12">
        <v>16.5</v>
      </c>
      <c r="D325" s="11">
        <v>2302.5801605674042</v>
      </c>
      <c r="E325" s="12">
        <v>3.41</v>
      </c>
      <c r="F325" s="11">
        <v>9134.0075675675671</v>
      </c>
      <c r="G325" s="12">
        <v>1.31</v>
      </c>
      <c r="H325" s="11">
        <v>9988.4705610256533</v>
      </c>
      <c r="I325" s="12">
        <v>0</v>
      </c>
      <c r="J325" s="11">
        <v>0</v>
      </c>
      <c r="K325" s="12">
        <v>0.26666666666666666</v>
      </c>
      <c r="L325" s="11">
        <v>52.521912436022717</v>
      </c>
      <c r="M325" s="44">
        <v>21480</v>
      </c>
      <c r="N325" s="16">
        <v>2</v>
      </c>
      <c r="O325" s="48">
        <v>10740</v>
      </c>
      <c r="Q325" s="46"/>
      <c r="R325" s="46"/>
      <c r="S325" s="46"/>
    </row>
    <row r="326" spans="1:19">
      <c r="A326" s="14" t="s">
        <v>639</v>
      </c>
      <c r="B326" s="15" t="s">
        <v>640</v>
      </c>
      <c r="C326" s="12">
        <v>19.7</v>
      </c>
      <c r="D326" s="11">
        <v>2749.1411614047188</v>
      </c>
      <c r="E326" s="12">
        <v>4.8</v>
      </c>
      <c r="F326" s="11">
        <v>12857.254054054054</v>
      </c>
      <c r="G326" s="12">
        <v>1.78</v>
      </c>
      <c r="H326" s="11">
        <v>13572.1203042944</v>
      </c>
      <c r="I326" s="12">
        <v>0.01</v>
      </c>
      <c r="J326" s="11">
        <v>1108.6689999999999</v>
      </c>
      <c r="K326" s="12">
        <v>96.033333333333331</v>
      </c>
      <c r="L326" s="11">
        <v>18914.453716022679</v>
      </c>
      <c r="M326" s="44">
        <v>49200</v>
      </c>
      <c r="N326" s="16">
        <v>2</v>
      </c>
      <c r="O326" s="48">
        <v>24600</v>
      </c>
      <c r="Q326" s="46"/>
      <c r="R326" s="46"/>
      <c r="S326" s="46"/>
    </row>
    <row r="327" spans="1:19">
      <c r="A327" s="14" t="s">
        <v>641</v>
      </c>
      <c r="B327" s="15" t="s">
        <v>642</v>
      </c>
      <c r="C327" s="12">
        <v>21.7</v>
      </c>
      <c r="D327" s="11">
        <v>3028.2417869280403</v>
      </c>
      <c r="E327" s="12">
        <v>4.0999999999999996</v>
      </c>
      <c r="F327" s="11">
        <v>10982.237837837836</v>
      </c>
      <c r="G327" s="12">
        <v>1.37</v>
      </c>
      <c r="H327" s="11">
        <v>10445.957762294005</v>
      </c>
      <c r="I327" s="12">
        <v>0.02</v>
      </c>
      <c r="J327" s="11">
        <v>2217.3379999999997</v>
      </c>
      <c r="K327" s="12">
        <v>63.983333333333334</v>
      </c>
      <c r="L327" s="11">
        <v>12601.9763651182</v>
      </c>
      <c r="M327" s="44">
        <v>39280</v>
      </c>
      <c r="N327" s="16">
        <v>2</v>
      </c>
      <c r="O327" s="48">
        <v>19640</v>
      </c>
      <c r="Q327" s="46"/>
      <c r="R327" s="46"/>
      <c r="S327" s="46"/>
    </row>
    <row r="328" spans="1:19">
      <c r="A328" s="14" t="s">
        <v>643</v>
      </c>
      <c r="B328" s="15" t="s">
        <v>644</v>
      </c>
      <c r="C328" s="12">
        <v>28</v>
      </c>
      <c r="D328" s="11">
        <v>3907.4087573265037</v>
      </c>
      <c r="E328" s="12">
        <v>3.96</v>
      </c>
      <c r="F328" s="11">
        <v>10607.234594594594</v>
      </c>
      <c r="G328" s="12">
        <v>1.23</v>
      </c>
      <c r="H328" s="11">
        <v>9378.4876260011861</v>
      </c>
      <c r="I328" s="12">
        <v>0</v>
      </c>
      <c r="J328" s="11">
        <v>0</v>
      </c>
      <c r="K328" s="12">
        <v>31.933333333333334</v>
      </c>
      <c r="L328" s="11">
        <v>6289.4990142137203</v>
      </c>
      <c r="M328" s="44">
        <v>30180</v>
      </c>
      <c r="N328" s="16">
        <v>2</v>
      </c>
      <c r="O328" s="48">
        <v>15090</v>
      </c>
      <c r="Q328" s="46"/>
      <c r="R328" s="46"/>
      <c r="S328" s="46"/>
    </row>
    <row r="329" spans="1:19">
      <c r="A329" s="14" t="s">
        <v>645</v>
      </c>
      <c r="B329" s="15" t="s">
        <v>646</v>
      </c>
      <c r="C329" s="12">
        <v>17.5</v>
      </c>
      <c r="D329" s="11">
        <v>2442.1304733290649</v>
      </c>
      <c r="E329" s="12">
        <v>4.2</v>
      </c>
      <c r="F329" s="11">
        <v>11250.097297297298</v>
      </c>
      <c r="G329" s="12">
        <v>1.05</v>
      </c>
      <c r="H329" s="11">
        <v>8006.0260221961344</v>
      </c>
      <c r="I329" s="12">
        <v>0</v>
      </c>
      <c r="J329" s="11">
        <v>0</v>
      </c>
      <c r="K329" s="12">
        <v>0.6166666666666667</v>
      </c>
      <c r="L329" s="11">
        <v>121.45692250830254</v>
      </c>
      <c r="M329" s="44">
        <v>21820</v>
      </c>
      <c r="N329" s="16">
        <v>2</v>
      </c>
      <c r="O329" s="48">
        <v>10910</v>
      </c>
      <c r="Q329" s="46"/>
      <c r="R329" s="46"/>
      <c r="S329" s="46"/>
    </row>
    <row r="330" spans="1:19">
      <c r="A330" s="14" t="s">
        <v>647</v>
      </c>
      <c r="B330" s="15" t="s">
        <v>648</v>
      </c>
      <c r="C330" s="12">
        <v>29.2</v>
      </c>
      <c r="D330" s="11">
        <v>4074.8691326404964</v>
      </c>
      <c r="E330" s="12">
        <v>8.86</v>
      </c>
      <c r="F330" s="11">
        <v>23732.348108108108</v>
      </c>
      <c r="G330" s="12">
        <v>4.2699999999999996</v>
      </c>
      <c r="H330" s="11">
        <v>32557.839156930942</v>
      </c>
      <c r="I330" s="12">
        <v>0.02</v>
      </c>
      <c r="J330" s="11">
        <v>2217.3379999999997</v>
      </c>
      <c r="K330" s="12">
        <v>0.26666666666666666</v>
      </c>
      <c r="L330" s="11">
        <v>52.521912436022717</v>
      </c>
      <c r="M330" s="44">
        <v>62630</v>
      </c>
      <c r="N330" s="16">
        <v>2</v>
      </c>
      <c r="O330" s="48">
        <v>31320</v>
      </c>
      <c r="Q330" s="46"/>
      <c r="R330" s="46"/>
      <c r="S330" s="46"/>
    </row>
    <row r="331" spans="1:19">
      <c r="A331" s="14" t="s">
        <v>649</v>
      </c>
      <c r="B331" s="15" t="s">
        <v>650</v>
      </c>
      <c r="C331" s="12">
        <v>21.1</v>
      </c>
      <c r="D331" s="11">
        <v>2944.5115992710439</v>
      </c>
      <c r="E331" s="12">
        <v>6.37</v>
      </c>
      <c r="F331" s="11">
        <v>17062.647567567568</v>
      </c>
      <c r="G331" s="12">
        <v>2.44</v>
      </c>
      <c r="H331" s="11">
        <v>18604.479518246255</v>
      </c>
      <c r="I331" s="12">
        <v>0</v>
      </c>
      <c r="J331" s="11">
        <v>0</v>
      </c>
      <c r="K331" s="12">
        <v>1.5833333333333333</v>
      </c>
      <c r="L331" s="11">
        <v>311.84885508888487</v>
      </c>
      <c r="M331" s="44">
        <v>38920</v>
      </c>
      <c r="N331" s="16">
        <v>2</v>
      </c>
      <c r="O331" s="48">
        <v>19460</v>
      </c>
      <c r="Q331" s="46"/>
      <c r="R331" s="46"/>
      <c r="S331" s="46"/>
    </row>
    <row r="332" spans="1:19">
      <c r="A332" s="14" t="s">
        <v>651</v>
      </c>
      <c r="B332" s="15" t="s">
        <v>652</v>
      </c>
      <c r="C332" s="12">
        <v>16.2</v>
      </c>
      <c r="D332" s="11">
        <v>2260.7150667389055</v>
      </c>
      <c r="E332" s="12">
        <v>1.44</v>
      </c>
      <c r="F332" s="11">
        <v>3857.1762162162158</v>
      </c>
      <c r="G332" s="12">
        <v>0.51</v>
      </c>
      <c r="H332" s="11">
        <v>3888.6412107809797</v>
      </c>
      <c r="I332" s="12">
        <v>0</v>
      </c>
      <c r="J332" s="11">
        <v>0</v>
      </c>
      <c r="K332" s="12">
        <v>6.2833333333333332</v>
      </c>
      <c r="L332" s="11">
        <v>1237.5475617737852</v>
      </c>
      <c r="M332" s="44">
        <v>11240</v>
      </c>
      <c r="N332" s="16">
        <v>1</v>
      </c>
      <c r="O332" s="48">
        <v>11240</v>
      </c>
      <c r="Q332" s="46"/>
      <c r="R332" s="46"/>
      <c r="S332" s="46"/>
    </row>
    <row r="333" spans="1:19">
      <c r="A333" s="14" t="s">
        <v>653</v>
      </c>
      <c r="B333" s="15" t="s">
        <v>654</v>
      </c>
      <c r="C333" s="12">
        <v>21.9</v>
      </c>
      <c r="D333" s="11">
        <v>3056.1518494803722</v>
      </c>
      <c r="E333" s="12">
        <v>4.13</v>
      </c>
      <c r="F333" s="11">
        <v>11062.595675675675</v>
      </c>
      <c r="G333" s="12">
        <v>1.76</v>
      </c>
      <c r="H333" s="11">
        <v>13419.624570538283</v>
      </c>
      <c r="I333" s="12">
        <v>0</v>
      </c>
      <c r="J333" s="11">
        <v>0</v>
      </c>
      <c r="K333" s="12">
        <v>10.766666666666667</v>
      </c>
      <c r="L333" s="11">
        <v>2120.5722146044172</v>
      </c>
      <c r="M333" s="44">
        <v>29660</v>
      </c>
      <c r="N333" s="16">
        <v>1</v>
      </c>
      <c r="O333" s="48">
        <v>29660</v>
      </c>
      <c r="Q333" s="46"/>
      <c r="R333" s="46"/>
      <c r="S333" s="46"/>
    </row>
    <row r="334" spans="1:19">
      <c r="A334" s="14" t="s">
        <v>655</v>
      </c>
      <c r="B334" s="15" t="s">
        <v>656</v>
      </c>
      <c r="C334" s="12">
        <v>21.6</v>
      </c>
      <c r="D334" s="11">
        <v>3014.2867556518745</v>
      </c>
      <c r="E334" s="12">
        <v>4.2699999999999996</v>
      </c>
      <c r="F334" s="11">
        <v>11437.598918918919</v>
      </c>
      <c r="G334" s="12">
        <v>2.0299999999999998</v>
      </c>
      <c r="H334" s="11">
        <v>15478.316976245858</v>
      </c>
      <c r="I334" s="12">
        <v>0</v>
      </c>
      <c r="J334" s="11">
        <v>0</v>
      </c>
      <c r="K334" s="12">
        <v>236.13333333333333</v>
      </c>
      <c r="L334" s="11">
        <v>46508.153462098111</v>
      </c>
      <c r="M334" s="44">
        <v>76440</v>
      </c>
      <c r="N334" s="16">
        <v>1</v>
      </c>
      <c r="O334" s="48">
        <v>76440</v>
      </c>
      <c r="Q334" s="46"/>
      <c r="R334" s="46"/>
      <c r="S334" s="46"/>
    </row>
    <row r="335" spans="1:19">
      <c r="A335" s="14" t="s">
        <v>657</v>
      </c>
      <c r="B335" s="15" t="s">
        <v>658</v>
      </c>
      <c r="C335" s="12">
        <v>36.4</v>
      </c>
      <c r="D335" s="11">
        <v>5079.6313845244549</v>
      </c>
      <c r="E335" s="12">
        <v>2.4500000000000002</v>
      </c>
      <c r="F335" s="11">
        <v>6562.5567567567568</v>
      </c>
      <c r="G335" s="12">
        <v>0.78</v>
      </c>
      <c r="H335" s="11">
        <v>5947.3336164885568</v>
      </c>
      <c r="I335" s="12">
        <v>0</v>
      </c>
      <c r="J335" s="11">
        <v>0</v>
      </c>
      <c r="K335" s="12">
        <v>10.783333333333333</v>
      </c>
      <c r="L335" s="11">
        <v>2123.8548341316687</v>
      </c>
      <c r="M335" s="44">
        <v>19710</v>
      </c>
      <c r="N335" s="16">
        <v>1</v>
      </c>
      <c r="O335" s="48">
        <v>19710</v>
      </c>
      <c r="Q335" s="46"/>
      <c r="R335" s="46"/>
      <c r="S335" s="46"/>
    </row>
    <row r="336" spans="1:19">
      <c r="A336" s="14" t="s">
        <v>659</v>
      </c>
      <c r="B336" s="15" t="s">
        <v>660</v>
      </c>
      <c r="C336" s="12">
        <v>13.1</v>
      </c>
      <c r="D336" s="11">
        <v>1828.1090971777571</v>
      </c>
      <c r="E336" s="12">
        <v>2.0300000000000002</v>
      </c>
      <c r="F336" s="11">
        <v>5437.547027027028</v>
      </c>
      <c r="G336" s="12">
        <v>0.72</v>
      </c>
      <c r="H336" s="11">
        <v>5489.8464152202059</v>
      </c>
      <c r="I336" s="12">
        <v>0</v>
      </c>
      <c r="J336" s="11">
        <v>0</v>
      </c>
      <c r="K336" s="12">
        <v>6.6666666666666666E-2</v>
      </c>
      <c r="L336" s="11">
        <v>13.130478109005679</v>
      </c>
      <c r="M336" s="44">
        <v>12770</v>
      </c>
      <c r="N336" s="16">
        <v>1</v>
      </c>
      <c r="O336" s="48">
        <v>12770</v>
      </c>
      <c r="Q336" s="46"/>
      <c r="R336" s="46"/>
      <c r="S336" s="46"/>
    </row>
    <row r="337" spans="1:19">
      <c r="A337" s="14" t="s">
        <v>661</v>
      </c>
      <c r="B337" s="15" t="s">
        <v>662</v>
      </c>
      <c r="C337" s="12">
        <v>17.600000000000001</v>
      </c>
      <c r="D337" s="11">
        <v>2456.0855046052311</v>
      </c>
      <c r="E337" s="12">
        <v>2.33</v>
      </c>
      <c r="F337" s="11">
        <v>6241.1254054054052</v>
      </c>
      <c r="G337" s="12">
        <v>0.98</v>
      </c>
      <c r="H337" s="11">
        <v>7472.2909540497249</v>
      </c>
      <c r="I337" s="12">
        <v>0</v>
      </c>
      <c r="J337" s="11">
        <v>0</v>
      </c>
      <c r="K337" s="12">
        <v>3.4333333333333331</v>
      </c>
      <c r="L337" s="11">
        <v>676.21962261379247</v>
      </c>
      <c r="M337" s="44">
        <v>16850</v>
      </c>
      <c r="N337" s="16">
        <v>2</v>
      </c>
      <c r="O337" s="48">
        <v>8430</v>
      </c>
      <c r="Q337" s="46"/>
      <c r="R337" s="46"/>
      <c r="S337" s="46"/>
    </row>
    <row r="338" spans="1:19">
      <c r="A338" s="14" t="s">
        <v>663</v>
      </c>
      <c r="B338" s="15" t="s">
        <v>664</v>
      </c>
      <c r="C338" s="12">
        <v>29.8</v>
      </c>
      <c r="D338" s="11">
        <v>4158.5993202974933</v>
      </c>
      <c r="E338" s="12">
        <v>6.98</v>
      </c>
      <c r="F338" s="11">
        <v>18696.59027027027</v>
      </c>
      <c r="G338" s="12">
        <v>3.28</v>
      </c>
      <c r="H338" s="11">
        <v>25009.300336003162</v>
      </c>
      <c r="I338" s="12">
        <v>0.02</v>
      </c>
      <c r="J338" s="11">
        <v>2217.3379999999997</v>
      </c>
      <c r="K338" s="12">
        <v>0.65</v>
      </c>
      <c r="L338" s="11">
        <v>128.02216156280537</v>
      </c>
      <c r="M338" s="44">
        <v>50210</v>
      </c>
      <c r="N338" s="16">
        <v>2</v>
      </c>
      <c r="O338" s="48">
        <v>25110</v>
      </c>
      <c r="Q338" s="46"/>
      <c r="R338" s="46"/>
      <c r="S338" s="46"/>
    </row>
    <row r="339" spans="1:19">
      <c r="A339" s="14" t="s">
        <v>665</v>
      </c>
      <c r="B339" s="15" t="s">
        <v>666</v>
      </c>
      <c r="C339" s="12">
        <v>44.9</v>
      </c>
      <c r="D339" s="11">
        <v>6265.8090429985723</v>
      </c>
      <c r="E339" s="12">
        <v>5.65</v>
      </c>
      <c r="F339" s="11">
        <v>15134.05945945946</v>
      </c>
      <c r="G339" s="12">
        <v>1.73</v>
      </c>
      <c r="H339" s="11">
        <v>13190.880969904107</v>
      </c>
      <c r="I339" s="12">
        <v>0</v>
      </c>
      <c r="J339" s="11">
        <v>0</v>
      </c>
      <c r="K339" s="12">
        <v>0.2</v>
      </c>
      <c r="L339" s="11">
        <v>39.391434327017038</v>
      </c>
      <c r="M339" s="44">
        <v>34630</v>
      </c>
      <c r="N339" s="16">
        <v>2</v>
      </c>
      <c r="O339" s="48">
        <v>17320</v>
      </c>
      <c r="Q339" s="46"/>
      <c r="R339" s="46"/>
      <c r="S339" s="46"/>
    </row>
    <row r="340" spans="1:19">
      <c r="A340" s="14" t="s">
        <v>667</v>
      </c>
      <c r="B340" s="15" t="s">
        <v>668</v>
      </c>
      <c r="C340" s="12">
        <v>23.8</v>
      </c>
      <c r="D340" s="11">
        <v>3321.2974437275284</v>
      </c>
      <c r="E340" s="12">
        <v>7.84</v>
      </c>
      <c r="F340" s="11">
        <v>21000.181621621621</v>
      </c>
      <c r="G340" s="12">
        <v>2.15</v>
      </c>
      <c r="H340" s="11">
        <v>16393.29137878256</v>
      </c>
      <c r="I340" s="12">
        <v>0</v>
      </c>
      <c r="J340" s="11">
        <v>0</v>
      </c>
      <c r="K340" s="12">
        <v>6.6666666666666666E-2</v>
      </c>
      <c r="L340" s="11">
        <v>13.130478109005679</v>
      </c>
      <c r="M340" s="44">
        <v>40730</v>
      </c>
      <c r="N340" s="16">
        <v>2</v>
      </c>
      <c r="O340" s="48">
        <v>20370</v>
      </c>
      <c r="Q340" s="46"/>
      <c r="R340" s="46"/>
      <c r="S340" s="46"/>
    </row>
    <row r="341" spans="1:19">
      <c r="A341" s="14" t="s">
        <v>669</v>
      </c>
      <c r="B341" s="15" t="s">
        <v>670</v>
      </c>
      <c r="C341" s="12">
        <v>26.4</v>
      </c>
      <c r="D341" s="11">
        <v>3684.1282569078462</v>
      </c>
      <c r="E341" s="12">
        <v>3.87</v>
      </c>
      <c r="F341" s="11">
        <v>10366.161081081082</v>
      </c>
      <c r="G341" s="12">
        <v>1.41</v>
      </c>
      <c r="H341" s="11">
        <v>10750.949229806236</v>
      </c>
      <c r="I341" s="12">
        <v>0</v>
      </c>
      <c r="J341" s="11">
        <v>0</v>
      </c>
      <c r="K341" s="12">
        <v>171.88333333333333</v>
      </c>
      <c r="L341" s="11">
        <v>33853.655184543888</v>
      </c>
      <c r="M341" s="44">
        <v>58650</v>
      </c>
      <c r="N341" s="16">
        <v>2</v>
      </c>
      <c r="O341" s="48">
        <v>29330</v>
      </c>
      <c r="Q341" s="46"/>
      <c r="R341" s="46"/>
      <c r="S341" s="46"/>
    </row>
    <row r="342" spans="1:19">
      <c r="A342" s="14" t="s">
        <v>671</v>
      </c>
      <c r="B342" s="15" t="s">
        <v>672</v>
      </c>
      <c r="C342" s="12">
        <v>47.8</v>
      </c>
      <c r="D342" s="11">
        <v>6670.5049500073883</v>
      </c>
      <c r="E342" s="12">
        <v>3.23</v>
      </c>
      <c r="F342" s="11">
        <v>8651.8605405405397</v>
      </c>
      <c r="G342" s="12">
        <v>0.87</v>
      </c>
      <c r="H342" s="11">
        <v>6633.5644183910827</v>
      </c>
      <c r="I342" s="12">
        <v>0.01</v>
      </c>
      <c r="J342" s="11">
        <v>1108.6689999999999</v>
      </c>
      <c r="K342" s="12">
        <v>6.6666666666666666E-2</v>
      </c>
      <c r="L342" s="11">
        <v>13.130478109005679</v>
      </c>
      <c r="M342" s="44">
        <v>23080</v>
      </c>
      <c r="N342" s="16">
        <v>2</v>
      </c>
      <c r="O342" s="48">
        <v>11540</v>
      </c>
      <c r="Q342" s="46"/>
      <c r="R342" s="46"/>
      <c r="S342" s="46"/>
    </row>
    <row r="343" spans="1:19">
      <c r="A343" s="14" t="s">
        <v>673</v>
      </c>
      <c r="B343" s="15" t="s">
        <v>674</v>
      </c>
      <c r="C343" s="12">
        <v>19.600000000000001</v>
      </c>
      <c r="D343" s="11">
        <v>2735.186130128553</v>
      </c>
      <c r="E343" s="12">
        <v>2.94</v>
      </c>
      <c r="F343" s="11">
        <v>7875.0681081081075</v>
      </c>
      <c r="G343" s="12">
        <v>1.1299999999999999</v>
      </c>
      <c r="H343" s="11">
        <v>8616.0089572206016</v>
      </c>
      <c r="I343" s="12">
        <v>0</v>
      </c>
      <c r="J343" s="11">
        <v>0</v>
      </c>
      <c r="K343" s="12">
        <v>109.86666666666666</v>
      </c>
      <c r="L343" s="11">
        <v>21639.027923641359</v>
      </c>
      <c r="M343" s="44">
        <v>40870</v>
      </c>
      <c r="N343" s="16">
        <v>2</v>
      </c>
      <c r="O343" s="48">
        <v>20440</v>
      </c>
      <c r="Q343" s="46"/>
      <c r="R343" s="46"/>
      <c r="S343" s="46"/>
    </row>
    <row r="344" spans="1:19">
      <c r="A344" s="14" t="s">
        <v>675</v>
      </c>
      <c r="B344" s="15" t="s">
        <v>676</v>
      </c>
      <c r="C344" s="12">
        <v>30</v>
      </c>
      <c r="D344" s="11">
        <v>4186.5093828498257</v>
      </c>
      <c r="E344" s="12">
        <v>7.99</v>
      </c>
      <c r="F344" s="11">
        <v>21401.97081081081</v>
      </c>
      <c r="G344" s="12">
        <v>2.36</v>
      </c>
      <c r="H344" s="11">
        <v>17994.496583221786</v>
      </c>
      <c r="I344" s="12">
        <v>0.02</v>
      </c>
      <c r="J344" s="11">
        <v>2217.3379999999997</v>
      </c>
      <c r="K344" s="12">
        <v>190.81666666666666</v>
      </c>
      <c r="L344" s="11">
        <v>37582.710967501502</v>
      </c>
      <c r="M344" s="44">
        <v>83380</v>
      </c>
      <c r="N344" s="16">
        <v>2</v>
      </c>
      <c r="O344" s="48">
        <v>41690</v>
      </c>
      <c r="Q344" s="46"/>
      <c r="R344" s="46"/>
      <c r="S344" s="46"/>
    </row>
    <row r="345" spans="1:19">
      <c r="A345" s="14" t="s">
        <v>677</v>
      </c>
      <c r="B345" s="15" t="s">
        <v>678</v>
      </c>
      <c r="C345" s="12">
        <v>20.399999999999999</v>
      </c>
      <c r="D345" s="11">
        <v>2846.8263803378809</v>
      </c>
      <c r="E345" s="12">
        <v>5.37</v>
      </c>
      <c r="F345" s="11">
        <v>14384.052972972973</v>
      </c>
      <c r="G345" s="12">
        <v>1.96</v>
      </c>
      <c r="H345" s="11">
        <v>14944.58190809945</v>
      </c>
      <c r="I345" s="12">
        <v>0</v>
      </c>
      <c r="J345" s="11">
        <v>0</v>
      </c>
      <c r="K345" s="12">
        <v>145.43333333333334</v>
      </c>
      <c r="L345" s="11">
        <v>28644.137994795889</v>
      </c>
      <c r="M345" s="44">
        <v>60820</v>
      </c>
      <c r="N345" s="16">
        <v>2</v>
      </c>
      <c r="O345" s="48">
        <v>30410</v>
      </c>
      <c r="Q345" s="46"/>
      <c r="R345" s="46"/>
      <c r="S345" s="46"/>
    </row>
    <row r="346" spans="1:19">
      <c r="A346" s="14" t="s">
        <v>679</v>
      </c>
      <c r="B346" s="15" t="s">
        <v>680</v>
      </c>
      <c r="C346" s="12">
        <v>26.7</v>
      </c>
      <c r="D346" s="11">
        <v>3725.9933507363444</v>
      </c>
      <c r="E346" s="12">
        <v>5.52</v>
      </c>
      <c r="F346" s="11">
        <v>14785.84216216216</v>
      </c>
      <c r="G346" s="12">
        <v>1.87</v>
      </c>
      <c r="H346" s="11">
        <v>14258.351106196926</v>
      </c>
      <c r="I346" s="12">
        <v>0.02</v>
      </c>
      <c r="J346" s="11">
        <v>2217.3379999999997</v>
      </c>
      <c r="K346" s="12">
        <v>3.9166666666666665</v>
      </c>
      <c r="L346" s="11">
        <v>771.41558890408362</v>
      </c>
      <c r="M346" s="44">
        <v>35760</v>
      </c>
      <c r="N346" s="16">
        <v>2</v>
      </c>
      <c r="O346" s="48">
        <v>17880</v>
      </c>
      <c r="Q346" s="46"/>
      <c r="R346" s="46"/>
      <c r="S346" s="46"/>
    </row>
    <row r="347" spans="1:19">
      <c r="A347" s="14" t="s">
        <v>681</v>
      </c>
      <c r="B347" s="15" t="s">
        <v>682</v>
      </c>
      <c r="C347" s="12">
        <v>34.4</v>
      </c>
      <c r="D347" s="11">
        <v>4800.5307590011325</v>
      </c>
      <c r="E347" s="12">
        <v>5.83</v>
      </c>
      <c r="F347" s="11">
        <v>15616.206486486486</v>
      </c>
      <c r="G347" s="12">
        <v>2.23</v>
      </c>
      <c r="H347" s="11">
        <v>17003.274313807029</v>
      </c>
      <c r="I347" s="12">
        <v>0.02</v>
      </c>
      <c r="J347" s="11">
        <v>2217.3379999999997</v>
      </c>
      <c r="K347" s="12">
        <v>13.566666666666666</v>
      </c>
      <c r="L347" s="11">
        <v>2672.0522951826556</v>
      </c>
      <c r="M347" s="44">
        <v>42310</v>
      </c>
      <c r="N347" s="16">
        <v>2</v>
      </c>
      <c r="O347" s="48">
        <v>21160</v>
      </c>
      <c r="Q347" s="46"/>
      <c r="R347" s="46"/>
      <c r="S347" s="46"/>
    </row>
    <row r="348" spans="1:19">
      <c r="A348" s="14" t="s">
        <v>683</v>
      </c>
      <c r="B348" s="15" t="s">
        <v>684</v>
      </c>
      <c r="C348" s="12">
        <v>18.5</v>
      </c>
      <c r="D348" s="11">
        <v>2581.6807860907256</v>
      </c>
      <c r="E348" s="12">
        <v>2.06</v>
      </c>
      <c r="F348" s="11">
        <v>5517.904864864865</v>
      </c>
      <c r="G348" s="12">
        <v>0.6</v>
      </c>
      <c r="H348" s="11">
        <v>4574.8720126835051</v>
      </c>
      <c r="I348" s="12">
        <v>0</v>
      </c>
      <c r="J348" s="11">
        <v>0</v>
      </c>
      <c r="K348" s="12">
        <v>0.25</v>
      </c>
      <c r="L348" s="11">
        <v>49.239292908771297</v>
      </c>
      <c r="M348" s="44">
        <v>12720</v>
      </c>
      <c r="N348" s="16">
        <v>2</v>
      </c>
      <c r="O348" s="48">
        <v>6360</v>
      </c>
      <c r="Q348" s="46"/>
      <c r="R348" s="46"/>
      <c r="S348" s="46"/>
    </row>
    <row r="349" spans="1:19">
      <c r="A349" s="14" t="s">
        <v>685</v>
      </c>
      <c r="B349" s="15" t="s">
        <v>686</v>
      </c>
      <c r="C349" s="12">
        <v>25.8</v>
      </c>
      <c r="D349" s="11">
        <v>3600.3980692508499</v>
      </c>
      <c r="E349" s="12">
        <v>11.48</v>
      </c>
      <c r="F349" s="11">
        <v>30750.265945945946</v>
      </c>
      <c r="G349" s="12">
        <v>4.9400000000000004</v>
      </c>
      <c r="H349" s="11">
        <v>37666.446237760865</v>
      </c>
      <c r="I349" s="12">
        <v>0.03</v>
      </c>
      <c r="J349" s="11">
        <v>3326.0069999999996</v>
      </c>
      <c r="K349" s="12">
        <v>17.616666666666667</v>
      </c>
      <c r="L349" s="11">
        <v>3469.728840304751</v>
      </c>
      <c r="M349" s="44">
        <v>78810</v>
      </c>
      <c r="N349" s="16">
        <v>2</v>
      </c>
      <c r="O349" s="48">
        <v>39410</v>
      </c>
      <c r="Q349" s="46"/>
      <c r="R349" s="46"/>
      <c r="S349" s="46"/>
    </row>
    <row r="350" spans="1:19">
      <c r="A350" s="14" t="s">
        <v>687</v>
      </c>
      <c r="B350" s="15" t="s">
        <v>688</v>
      </c>
      <c r="C350" s="12">
        <v>24.7</v>
      </c>
      <c r="D350" s="11">
        <v>3446.8927252130229</v>
      </c>
      <c r="E350" s="12">
        <v>2.48</v>
      </c>
      <c r="F350" s="11">
        <v>6642.9145945945947</v>
      </c>
      <c r="G350" s="12">
        <v>0.55000000000000004</v>
      </c>
      <c r="H350" s="11">
        <v>4193.6326782932138</v>
      </c>
      <c r="I350" s="12">
        <v>0</v>
      </c>
      <c r="J350" s="11">
        <v>0</v>
      </c>
      <c r="K350" s="12">
        <v>0.66666666666666663</v>
      </c>
      <c r="L350" s="11">
        <v>131.30478109005679</v>
      </c>
      <c r="M350" s="44">
        <v>14410</v>
      </c>
      <c r="N350" s="16">
        <v>1</v>
      </c>
      <c r="O350" s="48">
        <v>14410</v>
      </c>
      <c r="Q350" s="46"/>
      <c r="R350" s="46"/>
      <c r="S350" s="46"/>
    </row>
    <row r="351" spans="1:19">
      <c r="A351" s="14" t="s">
        <v>689</v>
      </c>
      <c r="B351" s="15" t="s">
        <v>690</v>
      </c>
      <c r="C351" s="12">
        <v>20.2</v>
      </c>
      <c r="D351" s="11">
        <v>2818.9163177855489</v>
      </c>
      <c r="E351" s="12">
        <v>3.06</v>
      </c>
      <c r="F351" s="11">
        <v>8196.4994594594591</v>
      </c>
      <c r="G351" s="12">
        <v>1.36</v>
      </c>
      <c r="H351" s="11">
        <v>10369.709895415946</v>
      </c>
      <c r="I351" s="12">
        <v>0.02</v>
      </c>
      <c r="J351" s="11">
        <v>2217.3379999999997</v>
      </c>
      <c r="K351" s="12">
        <v>88.083333333333329</v>
      </c>
      <c r="L351" s="11">
        <v>17348.644201523752</v>
      </c>
      <c r="M351" s="44">
        <v>40950</v>
      </c>
      <c r="N351" s="16">
        <v>1</v>
      </c>
      <c r="O351" s="48">
        <v>40950</v>
      </c>
      <c r="Q351" s="46"/>
      <c r="R351" s="46"/>
      <c r="S351" s="46"/>
    </row>
    <row r="352" spans="1:19">
      <c r="A352" s="14" t="s">
        <v>691</v>
      </c>
      <c r="B352" s="15" t="s">
        <v>692</v>
      </c>
      <c r="C352" s="12">
        <v>26.5</v>
      </c>
      <c r="D352" s="11">
        <v>3698.0832881840124</v>
      </c>
      <c r="E352" s="12">
        <v>2.34</v>
      </c>
      <c r="F352" s="11">
        <v>6267.9113513513512</v>
      </c>
      <c r="G352" s="12">
        <v>0.67</v>
      </c>
      <c r="H352" s="11">
        <v>5108.6070808299146</v>
      </c>
      <c r="I352" s="12">
        <v>0</v>
      </c>
      <c r="J352" s="11">
        <v>0</v>
      </c>
      <c r="K352" s="12">
        <v>0.05</v>
      </c>
      <c r="L352" s="11">
        <v>9.8478585817542594</v>
      </c>
      <c r="M352" s="44">
        <v>15080</v>
      </c>
      <c r="N352" s="16">
        <v>1</v>
      </c>
      <c r="O352" s="48">
        <v>15080</v>
      </c>
      <c r="Q352" s="46"/>
      <c r="R352" s="46"/>
      <c r="S352" s="46"/>
    </row>
    <row r="353" spans="1:19">
      <c r="A353" s="14" t="s">
        <v>693</v>
      </c>
      <c r="B353" s="15" t="s">
        <v>694</v>
      </c>
      <c r="C353" s="12">
        <v>35.299999999999997</v>
      </c>
      <c r="D353" s="11">
        <v>4926.126040486628</v>
      </c>
      <c r="E353" s="12">
        <v>4.8900000000000006</v>
      </c>
      <c r="F353" s="11">
        <v>13098.327567567569</v>
      </c>
      <c r="G353" s="12">
        <v>2.27</v>
      </c>
      <c r="H353" s="11">
        <v>17308.26578131926</v>
      </c>
      <c r="I353" s="12">
        <v>0</v>
      </c>
      <c r="J353" s="11">
        <v>0</v>
      </c>
      <c r="K353" s="12">
        <v>0.21666666666666667</v>
      </c>
      <c r="L353" s="11">
        <v>42.674053854268458</v>
      </c>
      <c r="M353" s="44">
        <v>35380</v>
      </c>
      <c r="N353" s="16">
        <v>1</v>
      </c>
      <c r="O353" s="48">
        <v>35380</v>
      </c>
      <c r="Q353" s="46"/>
      <c r="R353" s="46"/>
      <c r="S353" s="46"/>
    </row>
    <row r="354" spans="1:19">
      <c r="A354" s="14" t="s">
        <v>695</v>
      </c>
      <c r="B354" s="15" t="s">
        <v>696</v>
      </c>
      <c r="C354" s="12">
        <v>24.2</v>
      </c>
      <c r="D354" s="11">
        <v>3377.1175688321923</v>
      </c>
      <c r="E354" s="12">
        <v>2</v>
      </c>
      <c r="F354" s="11">
        <v>5357.1891891891892</v>
      </c>
      <c r="G354" s="12">
        <v>0.31</v>
      </c>
      <c r="H354" s="11">
        <v>2363.6838732198112</v>
      </c>
      <c r="I354" s="12">
        <v>0</v>
      </c>
      <c r="J354" s="11">
        <v>0</v>
      </c>
      <c r="K354" s="12">
        <v>0.6333333333333333</v>
      </c>
      <c r="L354" s="11">
        <v>124.73954203555395</v>
      </c>
      <c r="M354" s="44">
        <v>11220</v>
      </c>
      <c r="N354" s="16">
        <v>1</v>
      </c>
      <c r="O354" s="48">
        <v>11220</v>
      </c>
      <c r="Q354" s="46"/>
      <c r="R354" s="46"/>
      <c r="S354" s="46"/>
    </row>
    <row r="355" spans="1:19">
      <c r="A355" s="14" t="s">
        <v>697</v>
      </c>
      <c r="B355" s="15" t="s">
        <v>698</v>
      </c>
      <c r="C355" s="12">
        <v>24.6</v>
      </c>
      <c r="D355" s="11">
        <v>3432.9376939368572</v>
      </c>
      <c r="E355" s="12">
        <v>4.82</v>
      </c>
      <c r="F355" s="11">
        <v>12910.825945945946</v>
      </c>
      <c r="G355" s="12">
        <v>1.75</v>
      </c>
      <c r="H355" s="11">
        <v>13343.376703660224</v>
      </c>
      <c r="I355" s="12">
        <v>0.01</v>
      </c>
      <c r="J355" s="11">
        <v>1108.6689999999999</v>
      </c>
      <c r="K355" s="12">
        <v>0.13333333333333333</v>
      </c>
      <c r="L355" s="11">
        <v>26.260956218011358</v>
      </c>
      <c r="M355" s="44">
        <v>30820</v>
      </c>
      <c r="N355" s="16">
        <v>2</v>
      </c>
      <c r="O355" s="48">
        <v>15410</v>
      </c>
      <c r="Q355" s="46"/>
      <c r="R355" s="46"/>
      <c r="S355" s="46"/>
    </row>
    <row r="356" spans="1:19">
      <c r="A356" s="14" t="s">
        <v>699</v>
      </c>
      <c r="B356" s="15" t="s">
        <v>700</v>
      </c>
      <c r="C356" s="12">
        <v>29.8</v>
      </c>
      <c r="D356" s="11">
        <v>4158.5993202974933</v>
      </c>
      <c r="E356" s="12">
        <v>3.9699999999999998</v>
      </c>
      <c r="F356" s="11">
        <v>10634.02054054054</v>
      </c>
      <c r="G356" s="12">
        <v>1.55</v>
      </c>
      <c r="H356" s="11">
        <v>11818.419366099055</v>
      </c>
      <c r="I356" s="12">
        <v>0.02</v>
      </c>
      <c r="J356" s="11">
        <v>2217.3379999999997</v>
      </c>
      <c r="K356" s="12">
        <v>0.28333333333333333</v>
      </c>
      <c r="L356" s="11">
        <v>55.804531963274137</v>
      </c>
      <c r="M356" s="44">
        <v>28880</v>
      </c>
      <c r="N356" s="16">
        <v>2</v>
      </c>
      <c r="O356" s="48">
        <v>14440</v>
      </c>
      <c r="Q356" s="46"/>
      <c r="R356" s="46"/>
      <c r="S356" s="46"/>
    </row>
    <row r="357" spans="1:19">
      <c r="A357" s="14" t="s">
        <v>701</v>
      </c>
      <c r="B357" s="15" t="s">
        <v>702</v>
      </c>
      <c r="C357" s="12">
        <v>28.5</v>
      </c>
      <c r="D357" s="11">
        <v>3977.1839137073343</v>
      </c>
      <c r="E357" s="12">
        <v>7.7799999999999994</v>
      </c>
      <c r="F357" s="11">
        <v>20839.465945945944</v>
      </c>
      <c r="G357" s="12">
        <v>3.4</v>
      </c>
      <c r="H357" s="11">
        <v>25924.274738539862</v>
      </c>
      <c r="I357" s="12">
        <v>0</v>
      </c>
      <c r="J357" s="11">
        <v>0</v>
      </c>
      <c r="K357" s="12">
        <v>1.0166666666666666</v>
      </c>
      <c r="L357" s="11">
        <v>200.23979116233659</v>
      </c>
      <c r="M357" s="44">
        <v>50940</v>
      </c>
      <c r="N357" s="16">
        <v>2</v>
      </c>
      <c r="O357" s="48">
        <v>25470</v>
      </c>
      <c r="Q357" s="46"/>
      <c r="R357" s="46"/>
      <c r="S357" s="46"/>
    </row>
    <row r="358" spans="1:19">
      <c r="A358" s="14" t="s">
        <v>703</v>
      </c>
      <c r="B358" s="15" t="s">
        <v>704</v>
      </c>
      <c r="C358" s="12">
        <v>14.3</v>
      </c>
      <c r="D358" s="11">
        <v>1995.5694724917503</v>
      </c>
      <c r="E358" s="12">
        <v>6.1899999999999995</v>
      </c>
      <c r="F358" s="11">
        <v>16580.500540540539</v>
      </c>
      <c r="G358" s="12">
        <v>2.41</v>
      </c>
      <c r="H358" s="11">
        <v>18375.735917612081</v>
      </c>
      <c r="I358" s="12">
        <v>0</v>
      </c>
      <c r="J358" s="11">
        <v>0</v>
      </c>
      <c r="K358" s="12">
        <v>9.7166666666666668</v>
      </c>
      <c r="L358" s="11">
        <v>1913.7671843875778</v>
      </c>
      <c r="M358" s="44">
        <v>38870</v>
      </c>
      <c r="N358" s="16">
        <v>2</v>
      </c>
      <c r="O358" s="48">
        <v>19440</v>
      </c>
      <c r="Q358" s="46"/>
      <c r="R358" s="46"/>
      <c r="S358" s="46"/>
    </row>
    <row r="359" spans="1:19">
      <c r="A359" s="14" t="s">
        <v>705</v>
      </c>
      <c r="B359" s="15" t="s">
        <v>706</v>
      </c>
      <c r="C359" s="12">
        <v>37.5</v>
      </c>
      <c r="D359" s="11">
        <v>5233.1367285622819</v>
      </c>
      <c r="E359" s="12">
        <v>5.37</v>
      </c>
      <c r="F359" s="11">
        <v>14384.052972972973</v>
      </c>
      <c r="G359" s="12">
        <v>2.31</v>
      </c>
      <c r="H359" s="11">
        <v>17613.257248831495</v>
      </c>
      <c r="I359" s="12">
        <v>0</v>
      </c>
      <c r="J359" s="11">
        <v>0</v>
      </c>
      <c r="K359" s="12">
        <v>2.5333333333333332</v>
      </c>
      <c r="L359" s="11">
        <v>498.95816814221581</v>
      </c>
      <c r="M359" s="44">
        <v>37730</v>
      </c>
      <c r="N359" s="16">
        <v>2</v>
      </c>
      <c r="O359" s="48">
        <v>18870</v>
      </c>
      <c r="Q359" s="46"/>
      <c r="R359" s="46"/>
      <c r="S359" s="46"/>
    </row>
    <row r="360" spans="1:19">
      <c r="A360" s="14" t="s">
        <v>707</v>
      </c>
      <c r="B360" s="15" t="s">
        <v>708</v>
      </c>
      <c r="C360" s="12">
        <v>21.1</v>
      </c>
      <c r="D360" s="11">
        <v>2944.5115992710439</v>
      </c>
      <c r="E360" s="12">
        <v>2.3199999999999998</v>
      </c>
      <c r="F360" s="11">
        <v>6214.3394594594592</v>
      </c>
      <c r="G360" s="12">
        <v>0.93</v>
      </c>
      <c r="H360" s="11">
        <v>7091.0516196594335</v>
      </c>
      <c r="I360" s="12">
        <v>0</v>
      </c>
      <c r="J360" s="11">
        <v>0</v>
      </c>
      <c r="K360" s="12">
        <v>63.35</v>
      </c>
      <c r="L360" s="11">
        <v>12477.236823082647</v>
      </c>
      <c r="M360" s="44">
        <v>28730</v>
      </c>
      <c r="N360" s="16">
        <v>2</v>
      </c>
      <c r="O360" s="48">
        <v>14370</v>
      </c>
      <c r="Q360" s="46"/>
      <c r="R360" s="46"/>
      <c r="S360" s="46"/>
    </row>
    <row r="361" spans="1:19">
      <c r="A361" s="14" t="s">
        <v>709</v>
      </c>
      <c r="B361" s="15" t="s">
        <v>710</v>
      </c>
      <c r="C361" s="12">
        <v>28.8</v>
      </c>
      <c r="D361" s="11">
        <v>4019.0490075358325</v>
      </c>
      <c r="E361" s="12">
        <v>7.26</v>
      </c>
      <c r="F361" s="11">
        <v>19446.596756756757</v>
      </c>
      <c r="G361" s="12">
        <v>2.46</v>
      </c>
      <c r="H361" s="11">
        <v>18756.975252002372</v>
      </c>
      <c r="I361" s="12">
        <v>0</v>
      </c>
      <c r="J361" s="11">
        <v>0</v>
      </c>
      <c r="K361" s="12">
        <v>53.85</v>
      </c>
      <c r="L361" s="11">
        <v>10606.143692549338</v>
      </c>
      <c r="M361" s="44">
        <v>52830</v>
      </c>
      <c r="N361" s="16">
        <v>2</v>
      </c>
      <c r="O361" s="48">
        <v>26420</v>
      </c>
      <c r="Q361" s="46"/>
      <c r="R361" s="46"/>
      <c r="S361" s="46"/>
    </row>
    <row r="362" spans="1:19">
      <c r="A362" s="14" t="s">
        <v>711</v>
      </c>
      <c r="B362" s="15" t="s">
        <v>712</v>
      </c>
      <c r="C362" s="12">
        <v>29.8</v>
      </c>
      <c r="D362" s="11">
        <v>4158.5993202974933</v>
      </c>
      <c r="E362" s="12">
        <v>8.3000000000000007</v>
      </c>
      <c r="F362" s="11">
        <v>22232.335135135138</v>
      </c>
      <c r="G362" s="12">
        <v>2.39</v>
      </c>
      <c r="H362" s="11">
        <v>18223.240183855964</v>
      </c>
      <c r="I362" s="12">
        <v>0.04</v>
      </c>
      <c r="J362" s="11">
        <v>4434.6759999999995</v>
      </c>
      <c r="K362" s="12">
        <v>6.6666666666666666E-2</v>
      </c>
      <c r="L362" s="11">
        <v>13.130478109005679</v>
      </c>
      <c r="M362" s="44">
        <v>49060</v>
      </c>
      <c r="N362" s="16">
        <v>2</v>
      </c>
      <c r="O362" s="48">
        <v>24530</v>
      </c>
      <c r="Q362" s="46"/>
      <c r="R362" s="46"/>
      <c r="S362" s="46"/>
    </row>
    <row r="363" spans="1:19">
      <c r="A363" s="14" t="s">
        <v>713</v>
      </c>
      <c r="B363" s="15" t="s">
        <v>714</v>
      </c>
      <c r="C363" s="12">
        <v>21.4</v>
      </c>
      <c r="D363" s="11">
        <v>2986.3766930995421</v>
      </c>
      <c r="E363" s="12">
        <v>5.24</v>
      </c>
      <c r="F363" s="11">
        <v>14035.835675675677</v>
      </c>
      <c r="G363" s="12">
        <v>2.57</v>
      </c>
      <c r="H363" s="11">
        <v>19595.701787661012</v>
      </c>
      <c r="I363" s="12">
        <v>0</v>
      </c>
      <c r="J363" s="11">
        <v>0</v>
      </c>
      <c r="K363" s="12">
        <v>4.55</v>
      </c>
      <c r="L363" s="11">
        <v>896.15513093963762</v>
      </c>
      <c r="M363" s="44">
        <v>37510</v>
      </c>
      <c r="N363" s="16">
        <v>2</v>
      </c>
      <c r="O363" s="48">
        <v>18760</v>
      </c>
      <c r="Q363" s="46"/>
      <c r="R363" s="46"/>
      <c r="S363" s="46"/>
    </row>
    <row r="364" spans="1:19">
      <c r="A364" s="14" t="s">
        <v>715</v>
      </c>
      <c r="B364" s="15" t="s">
        <v>716</v>
      </c>
      <c r="C364" s="12">
        <v>43.6</v>
      </c>
      <c r="D364" s="11">
        <v>6084.3936364084129</v>
      </c>
      <c r="E364" s="12">
        <v>9.34</v>
      </c>
      <c r="F364" s="11">
        <v>25018.073513513515</v>
      </c>
      <c r="G364" s="12">
        <v>4.79</v>
      </c>
      <c r="H364" s="11">
        <v>36522.728234589988</v>
      </c>
      <c r="I364" s="12">
        <v>0.1</v>
      </c>
      <c r="J364" s="11">
        <v>11086.69</v>
      </c>
      <c r="K364" s="12">
        <v>0.31666666666666665</v>
      </c>
      <c r="L364" s="11">
        <v>62.369771017776976</v>
      </c>
      <c r="M364" s="44">
        <v>78770</v>
      </c>
      <c r="N364" s="16">
        <v>2</v>
      </c>
      <c r="O364" s="48">
        <v>39390</v>
      </c>
      <c r="Q364" s="46"/>
      <c r="R364" s="46"/>
      <c r="S364" s="46"/>
    </row>
    <row r="365" spans="1:19">
      <c r="A365" s="14" t="s">
        <v>717</v>
      </c>
      <c r="B365" s="15" t="s">
        <v>718</v>
      </c>
      <c r="C365" s="12">
        <v>30.8</v>
      </c>
      <c r="D365" s="11">
        <v>4298.1496330591544</v>
      </c>
      <c r="E365" s="12">
        <v>5.99</v>
      </c>
      <c r="F365" s="11">
        <v>16044.781621621622</v>
      </c>
      <c r="G365" s="12">
        <v>2.71</v>
      </c>
      <c r="H365" s="11">
        <v>20663.171923953832</v>
      </c>
      <c r="I365" s="12">
        <v>0</v>
      </c>
      <c r="J365" s="11">
        <v>0</v>
      </c>
      <c r="K365" s="12">
        <v>6.6666666666666666E-2</v>
      </c>
      <c r="L365" s="11">
        <v>13.130478109005679</v>
      </c>
      <c r="M365" s="44">
        <v>41020</v>
      </c>
      <c r="N365" s="16">
        <v>2</v>
      </c>
      <c r="O365" s="48">
        <v>20510</v>
      </c>
      <c r="Q365" s="46"/>
      <c r="R365" s="46"/>
      <c r="S365" s="46"/>
    </row>
    <row r="366" spans="1:19">
      <c r="A366" s="14" t="s">
        <v>719</v>
      </c>
      <c r="B366" s="15" t="s">
        <v>720</v>
      </c>
      <c r="C366" s="12">
        <v>30.9</v>
      </c>
      <c r="D366" s="11">
        <v>4312.1046643353202</v>
      </c>
      <c r="E366" s="12">
        <v>5.78</v>
      </c>
      <c r="F366" s="11">
        <v>15482.276756756757</v>
      </c>
      <c r="G366" s="12">
        <v>2.2400000000000002</v>
      </c>
      <c r="H366" s="11">
        <v>17079.52218068509</v>
      </c>
      <c r="I366" s="12">
        <v>0</v>
      </c>
      <c r="J366" s="11">
        <v>0</v>
      </c>
      <c r="K366" s="12">
        <v>6.6666666666666666E-2</v>
      </c>
      <c r="L366" s="11">
        <v>13.130478109005679</v>
      </c>
      <c r="M366" s="44">
        <v>36890</v>
      </c>
      <c r="N366" s="16">
        <v>2</v>
      </c>
      <c r="O366" s="48">
        <v>18450</v>
      </c>
      <c r="Q366" s="46"/>
      <c r="R366" s="46"/>
      <c r="S366" s="46"/>
    </row>
    <row r="367" spans="1:19">
      <c r="A367" s="14" t="s">
        <v>721</v>
      </c>
      <c r="B367" s="15" t="s">
        <v>722</v>
      </c>
      <c r="C367" s="12">
        <v>44.2</v>
      </c>
      <c r="D367" s="11">
        <v>6168.1238240654102</v>
      </c>
      <c r="E367" s="12">
        <v>3.02</v>
      </c>
      <c r="F367" s="11">
        <v>8089.3556756756761</v>
      </c>
      <c r="G367" s="12">
        <v>1.36</v>
      </c>
      <c r="H367" s="11">
        <v>10369.709895415946</v>
      </c>
      <c r="I367" s="12">
        <v>0</v>
      </c>
      <c r="J367" s="11">
        <v>0</v>
      </c>
      <c r="K367" s="12">
        <v>72</v>
      </c>
      <c r="L367" s="11">
        <v>14180.916357726133</v>
      </c>
      <c r="M367" s="44">
        <v>38810</v>
      </c>
      <c r="N367" s="16">
        <v>2</v>
      </c>
      <c r="O367" s="48">
        <v>19410</v>
      </c>
      <c r="Q367" s="46"/>
      <c r="R367" s="46"/>
      <c r="S367" s="46"/>
    </row>
    <row r="368" spans="1:19">
      <c r="A368" s="14" t="s">
        <v>723</v>
      </c>
      <c r="B368" s="15" t="s">
        <v>724</v>
      </c>
      <c r="C368" s="12">
        <v>18.600000000000001</v>
      </c>
      <c r="D368" s="11">
        <v>2595.6358173668918</v>
      </c>
      <c r="E368" s="12">
        <v>3.15</v>
      </c>
      <c r="F368" s="11">
        <v>8437.5729729729719</v>
      </c>
      <c r="G368" s="12">
        <v>1.44</v>
      </c>
      <c r="H368" s="11">
        <v>10979.692830440412</v>
      </c>
      <c r="I368" s="12">
        <v>0.04</v>
      </c>
      <c r="J368" s="11">
        <v>4434.6759999999995</v>
      </c>
      <c r="K368" s="12">
        <v>13.35</v>
      </c>
      <c r="L368" s="11">
        <v>2629.378241328387</v>
      </c>
      <c r="M368" s="44">
        <v>29080</v>
      </c>
      <c r="N368" s="16">
        <v>1</v>
      </c>
      <c r="O368" s="48">
        <v>29080</v>
      </c>
      <c r="Q368" s="46"/>
      <c r="R368" s="46"/>
      <c r="S368" s="46"/>
    </row>
    <row r="369" spans="1:19">
      <c r="A369" s="14" t="s">
        <v>725</v>
      </c>
      <c r="B369" s="15" t="s">
        <v>726</v>
      </c>
      <c r="C369" s="12">
        <v>16.100000000000001</v>
      </c>
      <c r="D369" s="11">
        <v>2246.7600354627398</v>
      </c>
      <c r="E369" s="12">
        <v>2.98</v>
      </c>
      <c r="F369" s="11">
        <v>7982.2118918918914</v>
      </c>
      <c r="G369" s="12">
        <v>0.84</v>
      </c>
      <c r="H369" s="11">
        <v>6404.8208177569068</v>
      </c>
      <c r="I369" s="12">
        <v>0.01</v>
      </c>
      <c r="J369" s="11">
        <v>1108.6689999999999</v>
      </c>
      <c r="K369" s="12">
        <v>28.083333333333332</v>
      </c>
      <c r="L369" s="11">
        <v>5531.2139034186421</v>
      </c>
      <c r="M369" s="44">
        <v>23270</v>
      </c>
      <c r="N369" s="16">
        <v>1</v>
      </c>
      <c r="O369" s="48">
        <v>23270</v>
      </c>
      <c r="Q369" s="46"/>
      <c r="R369" s="46"/>
      <c r="S369" s="46"/>
    </row>
    <row r="370" spans="1:19">
      <c r="A370" s="14" t="s">
        <v>727</v>
      </c>
      <c r="B370" s="15" t="s">
        <v>728</v>
      </c>
      <c r="C370" s="12">
        <v>15.7</v>
      </c>
      <c r="D370" s="11">
        <v>2190.9399103580754</v>
      </c>
      <c r="E370" s="12">
        <v>3.33</v>
      </c>
      <c r="F370" s="11">
        <v>8919.7199999999993</v>
      </c>
      <c r="G370" s="12">
        <v>1.28</v>
      </c>
      <c r="H370" s="11">
        <v>9759.7269603914774</v>
      </c>
      <c r="I370" s="12">
        <v>0</v>
      </c>
      <c r="J370" s="11">
        <v>0</v>
      </c>
      <c r="K370" s="12">
        <v>6.1166666666666663</v>
      </c>
      <c r="L370" s="11">
        <v>1204.7213665012709</v>
      </c>
      <c r="M370" s="44">
        <v>22080</v>
      </c>
      <c r="N370" s="16">
        <v>1</v>
      </c>
      <c r="O370" s="48">
        <v>22080</v>
      </c>
      <c r="Q370" s="46"/>
      <c r="R370" s="46"/>
      <c r="S370" s="46"/>
    </row>
    <row r="371" spans="1:19">
      <c r="A371" s="14" t="s">
        <v>729</v>
      </c>
      <c r="B371" s="15" t="s">
        <v>730</v>
      </c>
      <c r="C371" s="12">
        <v>27</v>
      </c>
      <c r="D371" s="11">
        <v>3767.858444564843</v>
      </c>
      <c r="E371" s="12">
        <v>3.0300000000000002</v>
      </c>
      <c r="F371" s="11">
        <v>8116.1416216216221</v>
      </c>
      <c r="G371" s="12">
        <v>1.36</v>
      </c>
      <c r="H371" s="11">
        <v>10369.709895415946</v>
      </c>
      <c r="I371" s="12">
        <v>0.03</v>
      </c>
      <c r="J371" s="11">
        <v>3326.0069999999996</v>
      </c>
      <c r="K371" s="12">
        <v>17.333333333333332</v>
      </c>
      <c r="L371" s="11">
        <v>3413.9243083414763</v>
      </c>
      <c r="M371" s="44">
        <v>28990</v>
      </c>
      <c r="N371" s="16">
        <v>1</v>
      </c>
      <c r="O371" s="48">
        <v>28990</v>
      </c>
      <c r="Q371" s="46"/>
      <c r="R371" s="46"/>
      <c r="S371" s="46"/>
    </row>
    <row r="372" spans="1:19">
      <c r="A372" s="14" t="s">
        <v>731</v>
      </c>
      <c r="B372" s="15" t="s">
        <v>732</v>
      </c>
      <c r="C372" s="12">
        <v>17.3</v>
      </c>
      <c r="D372" s="11">
        <v>2414.2204107767329</v>
      </c>
      <c r="E372" s="12">
        <v>2.4299999999999997</v>
      </c>
      <c r="F372" s="11">
        <v>6508.984864864864</v>
      </c>
      <c r="G372" s="12">
        <v>1</v>
      </c>
      <c r="H372" s="11">
        <v>7624.7866878058421</v>
      </c>
      <c r="I372" s="12">
        <v>0</v>
      </c>
      <c r="J372" s="11">
        <v>0</v>
      </c>
      <c r="K372" s="12">
        <v>0.1</v>
      </c>
      <c r="L372" s="11">
        <v>19.695717163508519</v>
      </c>
      <c r="M372" s="44">
        <v>16570</v>
      </c>
      <c r="N372" s="16">
        <v>1</v>
      </c>
      <c r="O372" s="48">
        <v>16570</v>
      </c>
      <c r="Q372" s="46"/>
      <c r="R372" s="46"/>
      <c r="S372" s="46"/>
    </row>
    <row r="373" spans="1:19">
      <c r="A373" s="14" t="s">
        <v>733</v>
      </c>
      <c r="B373" s="15" t="s">
        <v>734</v>
      </c>
      <c r="C373" s="12">
        <v>38.5</v>
      </c>
      <c r="D373" s="11">
        <v>5372.687041323943</v>
      </c>
      <c r="E373" s="12">
        <v>6.83</v>
      </c>
      <c r="F373" s="11">
        <v>18294.801081081081</v>
      </c>
      <c r="G373" s="12">
        <v>2.78</v>
      </c>
      <c r="H373" s="11">
        <v>21196.906992100241</v>
      </c>
      <c r="I373" s="12">
        <v>0</v>
      </c>
      <c r="J373" s="11">
        <v>0</v>
      </c>
      <c r="K373" s="12">
        <v>0.05</v>
      </c>
      <c r="L373" s="11">
        <v>9.8478585817542594</v>
      </c>
      <c r="M373" s="44">
        <v>44870</v>
      </c>
      <c r="N373" s="16">
        <v>2</v>
      </c>
      <c r="O373" s="48">
        <v>22440</v>
      </c>
      <c r="Q373" s="46"/>
      <c r="R373" s="46"/>
      <c r="S373" s="46"/>
    </row>
    <row r="374" spans="1:19">
      <c r="A374" s="14" t="s">
        <v>735</v>
      </c>
      <c r="B374" s="15" t="s">
        <v>736</v>
      </c>
      <c r="C374" s="12">
        <v>22</v>
      </c>
      <c r="D374" s="11">
        <v>3070.1068807565389</v>
      </c>
      <c r="E374" s="12">
        <v>3.8400000000000003</v>
      </c>
      <c r="F374" s="11">
        <v>10285.803243243245</v>
      </c>
      <c r="G374" s="12">
        <v>1.1000000000000001</v>
      </c>
      <c r="H374" s="11">
        <v>8387.2653565864275</v>
      </c>
      <c r="I374" s="12">
        <v>0</v>
      </c>
      <c r="J374" s="11">
        <v>0</v>
      </c>
      <c r="K374" s="12">
        <v>0.16666666666666666</v>
      </c>
      <c r="L374" s="11">
        <v>32.826195272514198</v>
      </c>
      <c r="M374" s="44">
        <v>21780</v>
      </c>
      <c r="N374" s="16">
        <v>2</v>
      </c>
      <c r="O374" s="48">
        <v>10890</v>
      </c>
      <c r="Q374" s="46"/>
      <c r="R374" s="46"/>
      <c r="S374" s="46"/>
    </row>
    <row r="375" spans="1:19">
      <c r="A375" s="14" t="s">
        <v>737</v>
      </c>
      <c r="B375" s="15" t="s">
        <v>738</v>
      </c>
      <c r="C375" s="12">
        <v>20.399999999999999</v>
      </c>
      <c r="D375" s="11">
        <v>2846.8263803378809</v>
      </c>
      <c r="E375" s="12">
        <v>6.83</v>
      </c>
      <c r="F375" s="11">
        <v>18294.801081081081</v>
      </c>
      <c r="G375" s="12">
        <v>3.21</v>
      </c>
      <c r="H375" s="11">
        <v>24475.565267856753</v>
      </c>
      <c r="I375" s="12">
        <v>0.02</v>
      </c>
      <c r="J375" s="11">
        <v>2217.3379999999997</v>
      </c>
      <c r="K375" s="12">
        <v>6.6666666666666666E-2</v>
      </c>
      <c r="L375" s="11">
        <v>13.130478109005679</v>
      </c>
      <c r="M375" s="44">
        <v>47850</v>
      </c>
      <c r="N375" s="16">
        <v>2</v>
      </c>
      <c r="O375" s="48">
        <v>23930</v>
      </c>
      <c r="Q375" s="46"/>
      <c r="R375" s="46"/>
      <c r="S375" s="46"/>
    </row>
    <row r="376" spans="1:19">
      <c r="A376" s="14" t="s">
        <v>739</v>
      </c>
      <c r="B376" s="15" t="s">
        <v>740</v>
      </c>
      <c r="C376" s="12">
        <v>31.4</v>
      </c>
      <c r="D376" s="11">
        <v>4381.8798207161508</v>
      </c>
      <c r="E376" s="12">
        <v>7.0399999999999991</v>
      </c>
      <c r="F376" s="11">
        <v>18857.305945945944</v>
      </c>
      <c r="G376" s="12">
        <v>2.9</v>
      </c>
      <c r="H376" s="11">
        <v>22111.881394636941</v>
      </c>
      <c r="I376" s="12">
        <v>0.04</v>
      </c>
      <c r="J376" s="11">
        <v>4434.6759999999995</v>
      </c>
      <c r="K376" s="12">
        <v>0.95</v>
      </c>
      <c r="L376" s="11">
        <v>187.10931305333091</v>
      </c>
      <c r="M376" s="44">
        <v>49970</v>
      </c>
      <c r="N376" s="16">
        <v>2</v>
      </c>
      <c r="O376" s="48">
        <v>24990</v>
      </c>
      <c r="Q376" s="46"/>
      <c r="R376" s="46"/>
      <c r="S376" s="46"/>
    </row>
    <row r="377" spans="1:19">
      <c r="A377" s="14" t="s">
        <v>810</v>
      </c>
      <c r="B377" s="15" t="s">
        <v>811</v>
      </c>
      <c r="C377" s="12">
        <v>28.1</v>
      </c>
      <c r="D377" s="11">
        <v>3921.36378860267</v>
      </c>
      <c r="E377" s="12">
        <v>5.52</v>
      </c>
      <c r="F377" s="11">
        <v>14785.84216216216</v>
      </c>
      <c r="G377" s="12">
        <v>2.27</v>
      </c>
      <c r="H377" s="11">
        <v>17308.26578131926</v>
      </c>
      <c r="I377" s="12">
        <v>0.01</v>
      </c>
      <c r="J377" s="11">
        <v>1108.6689999999999</v>
      </c>
      <c r="K377" s="12">
        <v>16.483333333333334</v>
      </c>
      <c r="L377" s="11">
        <v>3246.5107124516544</v>
      </c>
      <c r="M377" s="44">
        <v>40370</v>
      </c>
      <c r="N377" s="16">
        <v>2</v>
      </c>
      <c r="O377" s="48">
        <v>20190</v>
      </c>
      <c r="Q377" s="46"/>
      <c r="R377" s="46"/>
      <c r="S377" s="46"/>
    </row>
    <row r="378" spans="1:19">
      <c r="A378" s="14" t="s">
        <v>741</v>
      </c>
      <c r="B378" s="15" t="s">
        <v>742</v>
      </c>
      <c r="C378" s="12">
        <v>26.1</v>
      </c>
      <c r="D378" s="11">
        <v>3642.2631630793485</v>
      </c>
      <c r="E378" s="12">
        <v>6.87</v>
      </c>
      <c r="F378" s="11">
        <v>18401.944864864865</v>
      </c>
      <c r="G378" s="12">
        <v>2.08</v>
      </c>
      <c r="H378" s="11">
        <v>15859.556310636151</v>
      </c>
      <c r="I378" s="12">
        <v>0.05</v>
      </c>
      <c r="J378" s="11">
        <v>5543.3450000000003</v>
      </c>
      <c r="K378" s="12">
        <v>0.05</v>
      </c>
      <c r="L378" s="11">
        <v>9.8478585817542594</v>
      </c>
      <c r="M378" s="44">
        <v>43460</v>
      </c>
      <c r="N378" s="16">
        <v>2</v>
      </c>
      <c r="O378" s="48">
        <v>21730</v>
      </c>
      <c r="Q378" s="46"/>
      <c r="R378" s="46"/>
      <c r="S378" s="46"/>
    </row>
    <row r="379" spans="1:19">
      <c r="A379" s="14" t="s">
        <v>743</v>
      </c>
      <c r="B379" s="15" t="s">
        <v>744</v>
      </c>
      <c r="C379" s="12">
        <v>28.7</v>
      </c>
      <c r="D379" s="11">
        <v>4005.0939762596663</v>
      </c>
      <c r="E379" s="12">
        <v>5.93</v>
      </c>
      <c r="F379" s="11">
        <v>15884.065945945946</v>
      </c>
      <c r="G379" s="12">
        <v>3.05</v>
      </c>
      <c r="H379" s="11">
        <v>23255.599397807819</v>
      </c>
      <c r="I379" s="12">
        <v>0</v>
      </c>
      <c r="J379" s="11">
        <v>0</v>
      </c>
      <c r="K379" s="12">
        <v>19.516666666666666</v>
      </c>
      <c r="L379" s="11">
        <v>3843.9474664114123</v>
      </c>
      <c r="M379" s="44">
        <v>46990</v>
      </c>
      <c r="N379" s="16">
        <v>2</v>
      </c>
      <c r="O379" s="48">
        <v>23500</v>
      </c>
      <c r="Q379" s="46"/>
      <c r="R379" s="46"/>
      <c r="S379" s="46"/>
    </row>
    <row r="380" spans="1:19">
      <c r="A380" s="14" t="s">
        <v>745</v>
      </c>
      <c r="B380" s="15" t="s">
        <v>746</v>
      </c>
      <c r="C380" s="12">
        <v>20.6</v>
      </c>
      <c r="D380" s="11">
        <v>2874.7364428902138</v>
      </c>
      <c r="E380" s="12">
        <v>3.34</v>
      </c>
      <c r="F380" s="11">
        <v>8946.5059459459462</v>
      </c>
      <c r="G380" s="12">
        <v>1.69</v>
      </c>
      <c r="H380" s="11">
        <v>12885.889502391872</v>
      </c>
      <c r="I380" s="12">
        <v>0.02</v>
      </c>
      <c r="J380" s="11">
        <v>2217.3379999999997</v>
      </c>
      <c r="K380" s="12">
        <v>20.616666666666667</v>
      </c>
      <c r="L380" s="11">
        <v>4060.6003552100065</v>
      </c>
      <c r="M380" s="44">
        <v>30990</v>
      </c>
      <c r="N380" s="16">
        <v>2</v>
      </c>
      <c r="O380" s="48">
        <v>15500</v>
      </c>
      <c r="Q380" s="46"/>
      <c r="R380" s="46"/>
      <c r="S380" s="46"/>
    </row>
    <row r="381" spans="1:19">
      <c r="A381" s="14" t="s">
        <v>747</v>
      </c>
      <c r="B381" s="15" t="s">
        <v>748</v>
      </c>
      <c r="C381" s="12">
        <v>38.200000000000003</v>
      </c>
      <c r="D381" s="11">
        <v>5330.8219474954449</v>
      </c>
      <c r="E381" s="12">
        <v>3.4499999999999997</v>
      </c>
      <c r="F381" s="11">
        <v>9241.151351351351</v>
      </c>
      <c r="G381" s="12">
        <v>1.1299999999999999</v>
      </c>
      <c r="H381" s="11">
        <v>8616.0089572206016</v>
      </c>
      <c r="I381" s="12">
        <v>0</v>
      </c>
      <c r="J381" s="11">
        <v>0</v>
      </c>
      <c r="K381" s="12">
        <v>6</v>
      </c>
      <c r="L381" s="11">
        <v>1181.7430298105112</v>
      </c>
      <c r="M381" s="44">
        <v>24370</v>
      </c>
      <c r="N381" s="16">
        <v>2</v>
      </c>
      <c r="O381" s="48">
        <v>12190</v>
      </c>
      <c r="Q381" s="46"/>
      <c r="R381" s="46"/>
      <c r="S381" s="46"/>
    </row>
    <row r="382" spans="1:19">
      <c r="A382" s="14" t="s">
        <v>749</v>
      </c>
      <c r="B382" s="15" t="s">
        <v>750</v>
      </c>
      <c r="C382" s="12">
        <v>24.9</v>
      </c>
      <c r="D382" s="11">
        <v>3474.8027877653549</v>
      </c>
      <c r="E382" s="12">
        <v>3.3100000000000005</v>
      </c>
      <c r="F382" s="11">
        <v>8866.1481081081092</v>
      </c>
      <c r="G382" s="12">
        <v>1.0900000000000001</v>
      </c>
      <c r="H382" s="11">
        <v>8311.0174897083689</v>
      </c>
      <c r="I382" s="12">
        <v>0</v>
      </c>
      <c r="J382" s="11">
        <v>0</v>
      </c>
      <c r="K382" s="12">
        <v>123.28333333333333</v>
      </c>
      <c r="L382" s="11">
        <v>24281.536643078751</v>
      </c>
      <c r="M382" s="44">
        <v>44930</v>
      </c>
      <c r="N382" s="16">
        <v>2</v>
      </c>
      <c r="O382" s="48">
        <v>22470</v>
      </c>
      <c r="Q382" s="46"/>
      <c r="R382" s="46"/>
      <c r="S382" s="46"/>
    </row>
    <row r="383" spans="1:19">
      <c r="A383" s="14" t="s">
        <v>751</v>
      </c>
      <c r="B383" s="15" t="s">
        <v>752</v>
      </c>
      <c r="C383" s="12">
        <v>28.2</v>
      </c>
      <c r="D383" s="11">
        <v>3935.3188198788357</v>
      </c>
      <c r="E383" s="12">
        <v>9.0399999999999991</v>
      </c>
      <c r="F383" s="11">
        <v>24214.495135135134</v>
      </c>
      <c r="G383" s="12">
        <v>4.0599999999999996</v>
      </c>
      <c r="H383" s="11">
        <v>30956.633952491717</v>
      </c>
      <c r="I383" s="12">
        <v>0</v>
      </c>
      <c r="J383" s="11">
        <v>0</v>
      </c>
      <c r="K383" s="12">
        <v>0.13333333333333333</v>
      </c>
      <c r="L383" s="11">
        <v>26.260956218011358</v>
      </c>
      <c r="M383" s="44">
        <v>59130</v>
      </c>
      <c r="N383" s="16">
        <v>2</v>
      </c>
      <c r="O383" s="48">
        <v>29570</v>
      </c>
      <c r="Q383" s="46"/>
      <c r="R383" s="46"/>
      <c r="S383" s="46"/>
    </row>
    <row r="384" spans="1:19">
      <c r="A384" s="14" t="s">
        <v>753</v>
      </c>
      <c r="B384" s="15" t="s">
        <v>754</v>
      </c>
      <c r="C384" s="12">
        <v>38.5</v>
      </c>
      <c r="D384" s="11">
        <v>5372.687041323943</v>
      </c>
      <c r="E384" s="12">
        <v>13.47</v>
      </c>
      <c r="F384" s="11">
        <v>36080.66918918919</v>
      </c>
      <c r="G384" s="12">
        <v>6.49</v>
      </c>
      <c r="H384" s="11">
        <v>49484.865603859915</v>
      </c>
      <c r="I384" s="12">
        <v>0.01</v>
      </c>
      <c r="J384" s="11">
        <v>1108.6689999999999</v>
      </c>
      <c r="K384" s="12">
        <v>0.55000000000000004</v>
      </c>
      <c r="L384" s="11">
        <v>108.32644439929686</v>
      </c>
      <c r="M384" s="44">
        <v>92160</v>
      </c>
      <c r="N384" s="16">
        <v>2</v>
      </c>
      <c r="O384" s="48">
        <v>46080</v>
      </c>
      <c r="Q384" s="46"/>
      <c r="R384" s="46"/>
      <c r="S384" s="46"/>
    </row>
    <row r="385" spans="1:19">
      <c r="A385" s="14" t="s">
        <v>755</v>
      </c>
      <c r="B385" s="15" t="s">
        <v>756</v>
      </c>
      <c r="C385" s="12">
        <v>25.5</v>
      </c>
      <c r="D385" s="11">
        <v>3558.5329754223517</v>
      </c>
      <c r="E385" s="12">
        <v>3.89</v>
      </c>
      <c r="F385" s="11">
        <v>10419.732972972974</v>
      </c>
      <c r="G385" s="12">
        <v>1.33</v>
      </c>
      <c r="H385" s="11">
        <v>10140.966294781771</v>
      </c>
      <c r="I385" s="12">
        <v>0</v>
      </c>
      <c r="J385" s="11">
        <v>0</v>
      </c>
      <c r="K385" s="12">
        <v>10.233333333333333</v>
      </c>
      <c r="L385" s="11">
        <v>2015.5283897323716</v>
      </c>
      <c r="M385" s="44">
        <v>26130</v>
      </c>
      <c r="N385" s="16">
        <v>2</v>
      </c>
      <c r="O385" s="48">
        <v>13070</v>
      </c>
      <c r="Q385" s="46"/>
      <c r="R385" s="46"/>
      <c r="S385" s="46"/>
    </row>
    <row r="386" spans="1:19">
      <c r="A386" s="14" t="s">
        <v>757</v>
      </c>
      <c r="B386" s="15" t="s">
        <v>758</v>
      </c>
      <c r="C386" s="12">
        <v>19.100000000000001</v>
      </c>
      <c r="D386" s="11">
        <v>2665.4109737477224</v>
      </c>
      <c r="E386" s="12">
        <v>2.1399999999999997</v>
      </c>
      <c r="F386" s="11">
        <v>5732.1924324324318</v>
      </c>
      <c r="G386" s="12">
        <v>0.75</v>
      </c>
      <c r="H386" s="11">
        <v>5718.5900158543818</v>
      </c>
      <c r="I386" s="12">
        <v>0</v>
      </c>
      <c r="J386" s="11">
        <v>0</v>
      </c>
      <c r="K386" s="12">
        <v>45.65</v>
      </c>
      <c r="L386" s="11">
        <v>8991.0948851416379</v>
      </c>
      <c r="M386" s="44">
        <v>23110</v>
      </c>
      <c r="N386" s="16">
        <v>1</v>
      </c>
      <c r="O386" s="48">
        <v>23110</v>
      </c>
      <c r="Q386" s="46"/>
      <c r="R386" s="46"/>
      <c r="S386" s="46"/>
    </row>
    <row r="387" spans="1:19">
      <c r="A387" s="14" t="s">
        <v>759</v>
      </c>
      <c r="B387" s="15" t="s">
        <v>760</v>
      </c>
      <c r="C387" s="12">
        <v>13.4</v>
      </c>
      <c r="D387" s="11">
        <v>1869.9741910062555</v>
      </c>
      <c r="E387" s="12">
        <v>1.21</v>
      </c>
      <c r="F387" s="11">
        <v>3241.0994594594595</v>
      </c>
      <c r="G387" s="12">
        <v>0.33</v>
      </c>
      <c r="H387" s="11">
        <v>2516.179606975928</v>
      </c>
      <c r="I387" s="12">
        <v>0.03</v>
      </c>
      <c r="J387" s="11">
        <v>3326.0069999999996</v>
      </c>
      <c r="K387" s="12">
        <v>2.1833333333333331</v>
      </c>
      <c r="L387" s="11">
        <v>430.02315806993596</v>
      </c>
      <c r="M387" s="44">
        <v>11380</v>
      </c>
      <c r="N387" s="16">
        <v>1</v>
      </c>
      <c r="O387" s="48">
        <v>11380</v>
      </c>
      <c r="Q387" s="46"/>
      <c r="R387" s="46"/>
      <c r="S387" s="46"/>
    </row>
    <row r="388" spans="1:19">
      <c r="A388" s="14" t="s">
        <v>761</v>
      </c>
      <c r="B388" s="15" t="s">
        <v>762</v>
      </c>
      <c r="C388" s="12">
        <v>22.5</v>
      </c>
      <c r="D388" s="11">
        <v>3139.882037137369</v>
      </c>
      <c r="E388" s="12">
        <v>2.62</v>
      </c>
      <c r="F388" s="11">
        <v>7017.9178378378383</v>
      </c>
      <c r="G388" s="12">
        <v>1.04</v>
      </c>
      <c r="H388" s="11">
        <v>7929.7781553180757</v>
      </c>
      <c r="I388" s="12">
        <v>0</v>
      </c>
      <c r="J388" s="11">
        <v>0</v>
      </c>
      <c r="K388" s="12">
        <v>4.6166666666666663</v>
      </c>
      <c r="L388" s="11">
        <v>909.28560904864321</v>
      </c>
      <c r="M388" s="44">
        <v>19000</v>
      </c>
      <c r="N388" s="16">
        <v>1</v>
      </c>
      <c r="O388" s="48">
        <v>19000</v>
      </c>
      <c r="Q388" s="46"/>
      <c r="R388" s="46"/>
      <c r="S388" s="46"/>
    </row>
    <row r="389" spans="1:19">
      <c r="A389" s="14" t="s">
        <v>763</v>
      </c>
      <c r="B389" s="15" t="s">
        <v>764</v>
      </c>
      <c r="C389" s="12">
        <v>16.399999999999999</v>
      </c>
      <c r="D389" s="11">
        <v>2288.6251292912375</v>
      </c>
      <c r="E389" s="12">
        <v>1.28</v>
      </c>
      <c r="F389" s="11">
        <v>3428.6010810810812</v>
      </c>
      <c r="G389" s="12">
        <v>0.55000000000000004</v>
      </c>
      <c r="H389" s="11">
        <v>4193.6326782932138</v>
      </c>
      <c r="I389" s="12">
        <v>0.01</v>
      </c>
      <c r="J389" s="11">
        <v>1108.6689999999999</v>
      </c>
      <c r="K389" s="12">
        <v>14.8</v>
      </c>
      <c r="L389" s="11">
        <v>2914.9661401992607</v>
      </c>
      <c r="M389" s="44">
        <v>13930</v>
      </c>
      <c r="N389" s="16">
        <v>1</v>
      </c>
      <c r="O389" s="48">
        <v>13930</v>
      </c>
      <c r="Q389" s="46"/>
      <c r="R389" s="46"/>
      <c r="S389" s="46"/>
    </row>
    <row r="390" spans="1:19">
      <c r="A390" s="14" t="s">
        <v>765</v>
      </c>
      <c r="B390" s="15" t="s">
        <v>766</v>
      </c>
      <c r="C390" s="12">
        <v>26.1</v>
      </c>
      <c r="D390" s="11">
        <v>3642.2631630793485</v>
      </c>
      <c r="E390" s="12">
        <v>4.16</v>
      </c>
      <c r="F390" s="11">
        <v>11142.953513513514</v>
      </c>
      <c r="G390" s="12">
        <v>1.62</v>
      </c>
      <c r="H390" s="11">
        <v>12352.154434245465</v>
      </c>
      <c r="I390" s="12">
        <v>0</v>
      </c>
      <c r="J390" s="11">
        <v>0</v>
      </c>
      <c r="K390" s="12">
        <v>2.3166666666666669</v>
      </c>
      <c r="L390" s="11">
        <v>456.28411428794738</v>
      </c>
      <c r="M390" s="44">
        <v>27590</v>
      </c>
      <c r="N390" s="16">
        <v>1</v>
      </c>
      <c r="O390" s="48">
        <v>27590</v>
      </c>
      <c r="Q390" s="46"/>
      <c r="R390" s="46"/>
      <c r="S390" s="46"/>
    </row>
    <row r="391" spans="1:19">
      <c r="A391" s="14" t="s">
        <v>767</v>
      </c>
      <c r="B391" s="15" t="s">
        <v>768</v>
      </c>
      <c r="C391" s="12">
        <v>36.6</v>
      </c>
      <c r="D391" s="11">
        <v>5107.5414470767873</v>
      </c>
      <c r="E391" s="12">
        <v>4.2300000000000004</v>
      </c>
      <c r="F391" s="11">
        <v>11330.455135135137</v>
      </c>
      <c r="G391" s="12">
        <v>1.83</v>
      </c>
      <c r="H391" s="11">
        <v>13953.359638684691</v>
      </c>
      <c r="I391" s="12">
        <v>0</v>
      </c>
      <c r="J391" s="11">
        <v>0</v>
      </c>
      <c r="K391" s="12">
        <v>2.1333333333333333</v>
      </c>
      <c r="L391" s="11">
        <v>420.17529948818174</v>
      </c>
      <c r="M391" s="44">
        <v>30810</v>
      </c>
      <c r="N391" s="16">
        <v>2</v>
      </c>
      <c r="O391" s="48">
        <v>15410</v>
      </c>
      <c r="Q391" s="46"/>
      <c r="R391" s="46"/>
      <c r="S391" s="46"/>
    </row>
    <row r="392" spans="1:19">
      <c r="A392" s="14" t="s">
        <v>769</v>
      </c>
      <c r="B392" s="15" t="s">
        <v>770</v>
      </c>
      <c r="C392" s="12">
        <v>30.5</v>
      </c>
      <c r="D392" s="11">
        <v>4256.2845392306563</v>
      </c>
      <c r="E392" s="12">
        <v>5.96</v>
      </c>
      <c r="F392" s="11">
        <v>15964.423783783783</v>
      </c>
      <c r="G392" s="12">
        <v>2.35</v>
      </c>
      <c r="H392" s="11">
        <v>17918.248716343729</v>
      </c>
      <c r="I392" s="12">
        <v>0</v>
      </c>
      <c r="J392" s="11">
        <v>0</v>
      </c>
      <c r="K392" s="12">
        <v>0.05</v>
      </c>
      <c r="L392" s="11">
        <v>9.8478585817542594</v>
      </c>
      <c r="M392" s="44">
        <v>38150</v>
      </c>
      <c r="N392" s="16">
        <v>2</v>
      </c>
      <c r="O392" s="48">
        <v>19080</v>
      </c>
      <c r="Q392" s="46"/>
      <c r="R392" s="46"/>
      <c r="S392" s="46"/>
    </row>
    <row r="393" spans="1:19">
      <c r="A393" s="14" t="s">
        <v>771</v>
      </c>
      <c r="B393" s="15" t="s">
        <v>772</v>
      </c>
      <c r="C393" s="12">
        <v>22.2</v>
      </c>
      <c r="D393" s="11">
        <v>3098.0169433088709</v>
      </c>
      <c r="E393" s="12">
        <v>6.15</v>
      </c>
      <c r="F393" s="11">
        <v>16473.356756756759</v>
      </c>
      <c r="G393" s="12">
        <v>2.94</v>
      </c>
      <c r="H393" s="11">
        <v>22416.872862149175</v>
      </c>
      <c r="I393" s="12">
        <v>0.02</v>
      </c>
      <c r="J393" s="11">
        <v>2217.3379999999997</v>
      </c>
      <c r="K393" s="12">
        <v>0.3</v>
      </c>
      <c r="L393" s="11">
        <v>59.087151490525557</v>
      </c>
      <c r="M393" s="44">
        <v>44260</v>
      </c>
      <c r="N393" s="16">
        <v>2</v>
      </c>
      <c r="O393" s="48">
        <v>22130</v>
      </c>
      <c r="Q393" s="46"/>
      <c r="R393" s="46"/>
      <c r="S393" s="46"/>
    </row>
    <row r="394" spans="1:19">
      <c r="A394" s="14" t="s">
        <v>773</v>
      </c>
      <c r="B394" s="15" t="s">
        <v>774</v>
      </c>
      <c r="C394" s="12">
        <v>21.5</v>
      </c>
      <c r="D394" s="11">
        <v>3000.3317243757083</v>
      </c>
      <c r="E394" s="12">
        <v>4.55</v>
      </c>
      <c r="F394" s="11">
        <v>12187.605405405406</v>
      </c>
      <c r="G394" s="12">
        <v>1.49</v>
      </c>
      <c r="H394" s="11">
        <v>11360.932164830705</v>
      </c>
      <c r="I394" s="12">
        <v>0</v>
      </c>
      <c r="J394" s="11">
        <v>0</v>
      </c>
      <c r="K394" s="12">
        <v>0.31666666666666665</v>
      </c>
      <c r="L394" s="11">
        <v>62.369771017776976</v>
      </c>
      <c r="M394" s="44">
        <v>26610</v>
      </c>
      <c r="N394" s="16">
        <v>2</v>
      </c>
      <c r="O394" s="48">
        <v>13310</v>
      </c>
      <c r="Q394" s="46"/>
      <c r="R394" s="46"/>
      <c r="S394" s="46"/>
    </row>
    <row r="395" spans="1:19">
      <c r="A395" s="14" t="s">
        <v>775</v>
      </c>
      <c r="B395" s="15" t="s">
        <v>776</v>
      </c>
      <c r="C395" s="12">
        <v>33</v>
      </c>
      <c r="D395" s="11">
        <v>4605.1603211348083</v>
      </c>
      <c r="E395" s="12">
        <v>3.21</v>
      </c>
      <c r="F395" s="11">
        <v>8598.2886486486477</v>
      </c>
      <c r="G395" s="12">
        <v>1.33</v>
      </c>
      <c r="H395" s="11">
        <v>10140.966294781771</v>
      </c>
      <c r="I395" s="12">
        <v>0</v>
      </c>
      <c r="J395" s="11">
        <v>0</v>
      </c>
      <c r="K395" s="12">
        <v>25.266666666666666</v>
      </c>
      <c r="L395" s="11">
        <v>4976.4512033131523</v>
      </c>
      <c r="M395" s="44">
        <v>28320</v>
      </c>
      <c r="N395" s="16">
        <v>2</v>
      </c>
      <c r="O395" s="48">
        <v>14160</v>
      </c>
      <c r="Q395" s="46"/>
      <c r="R395" s="46"/>
      <c r="S395" s="46"/>
    </row>
    <row r="396" spans="1:19">
      <c r="A396" s="14" t="s">
        <v>777</v>
      </c>
      <c r="B396" s="15" t="s">
        <v>778</v>
      </c>
      <c r="C396" s="12">
        <v>32.5</v>
      </c>
      <c r="D396" s="11">
        <v>4535.3851647539777</v>
      </c>
      <c r="E396" s="12">
        <v>4.9800000000000004</v>
      </c>
      <c r="F396" s="11">
        <v>13339.401081081081</v>
      </c>
      <c r="G396" s="12">
        <v>2.0499999999999998</v>
      </c>
      <c r="H396" s="11">
        <v>15630.812710001976</v>
      </c>
      <c r="I396" s="12">
        <v>0.01</v>
      </c>
      <c r="J396" s="11">
        <v>1108.6689999999999</v>
      </c>
      <c r="K396" s="12">
        <v>0.73333333333333328</v>
      </c>
      <c r="L396" s="11">
        <v>144.43525919906247</v>
      </c>
      <c r="M396" s="44">
        <v>34760</v>
      </c>
      <c r="N396" s="16">
        <v>2</v>
      </c>
      <c r="O396" s="48">
        <v>17380</v>
      </c>
      <c r="Q396" s="46"/>
      <c r="R396" s="46"/>
      <c r="S396" s="46"/>
    </row>
    <row r="397" spans="1:19">
      <c r="A397" s="14" t="s">
        <v>779</v>
      </c>
      <c r="B397" s="15" t="s">
        <v>780</v>
      </c>
      <c r="C397" s="12">
        <v>31.7</v>
      </c>
      <c r="D397" s="11">
        <v>4423.744914544649</v>
      </c>
      <c r="E397" s="12">
        <v>6.78</v>
      </c>
      <c r="F397" s="11">
        <v>18160.87135135135</v>
      </c>
      <c r="G397" s="12">
        <v>2.71</v>
      </c>
      <c r="H397" s="11">
        <v>20663.171923953832</v>
      </c>
      <c r="I397" s="12">
        <v>0.02</v>
      </c>
      <c r="J397" s="11">
        <v>2217.3379999999997</v>
      </c>
      <c r="K397" s="12">
        <v>0.8666666666666667</v>
      </c>
      <c r="L397" s="11">
        <v>170.69621541707383</v>
      </c>
      <c r="M397" s="44">
        <v>45640</v>
      </c>
      <c r="N397" s="16">
        <v>2</v>
      </c>
      <c r="O397" s="48">
        <v>22820</v>
      </c>
      <c r="Q397" s="46"/>
      <c r="R397" s="46"/>
      <c r="S397" s="46"/>
    </row>
    <row r="398" spans="1:19">
      <c r="A398" s="14" t="s">
        <v>781</v>
      </c>
      <c r="B398" s="15" t="s">
        <v>782</v>
      </c>
      <c r="C398" s="12">
        <v>26.5</v>
      </c>
      <c r="D398" s="11">
        <v>3698.0832881840124</v>
      </c>
      <c r="E398" s="12">
        <v>3.45</v>
      </c>
      <c r="F398" s="11">
        <v>9241.151351351351</v>
      </c>
      <c r="G398" s="12">
        <v>1.2</v>
      </c>
      <c r="H398" s="11">
        <v>9149.7440253670102</v>
      </c>
      <c r="I398" s="12">
        <v>0.01</v>
      </c>
      <c r="J398" s="11">
        <v>1108.6689999999999</v>
      </c>
      <c r="K398" s="12">
        <v>2.3666666666666667</v>
      </c>
      <c r="L398" s="11">
        <v>466.1319728697016</v>
      </c>
      <c r="M398" s="44">
        <v>23660</v>
      </c>
      <c r="N398" s="16">
        <v>2</v>
      </c>
      <c r="O398" s="48">
        <v>11830</v>
      </c>
      <c r="Q398" s="46"/>
      <c r="R398" s="46"/>
      <c r="S398" s="46"/>
    </row>
    <row r="399" spans="1:19">
      <c r="A399" s="14" t="s">
        <v>783</v>
      </c>
      <c r="B399" s="15" t="s">
        <v>784</v>
      </c>
      <c r="C399" s="12">
        <v>23.9</v>
      </c>
      <c r="D399" s="11">
        <v>3335.2524750036941</v>
      </c>
      <c r="E399" s="12">
        <v>5.0999999999999996</v>
      </c>
      <c r="F399" s="11">
        <v>13660.832432432431</v>
      </c>
      <c r="G399" s="12">
        <v>1.78</v>
      </c>
      <c r="H399" s="11">
        <v>13572.1203042944</v>
      </c>
      <c r="I399" s="12">
        <v>0</v>
      </c>
      <c r="J399" s="11">
        <v>0</v>
      </c>
      <c r="K399" s="12">
        <v>79.75</v>
      </c>
      <c r="L399" s="11">
        <v>15707.334437898044</v>
      </c>
      <c r="M399" s="44">
        <v>46280</v>
      </c>
      <c r="N399" s="16">
        <v>2</v>
      </c>
      <c r="O399" s="48">
        <v>23140</v>
      </c>
      <c r="Q399" s="46"/>
      <c r="R399" s="46"/>
      <c r="S399" s="46"/>
    </row>
    <row r="400" spans="1:19">
      <c r="A400" s="14" t="s">
        <v>785</v>
      </c>
      <c r="B400" s="15" t="s">
        <v>786</v>
      </c>
      <c r="C400" s="12">
        <v>16.600000000000001</v>
      </c>
      <c r="D400" s="11">
        <v>2316.5351918435704</v>
      </c>
      <c r="E400" s="12">
        <v>2.0099999999999998</v>
      </c>
      <c r="F400" s="11">
        <v>5383.9751351351342</v>
      </c>
      <c r="G400" s="12">
        <v>0.8</v>
      </c>
      <c r="H400" s="11">
        <v>6099.8293502446741</v>
      </c>
      <c r="I400" s="12">
        <v>0</v>
      </c>
      <c r="J400" s="11">
        <v>0</v>
      </c>
      <c r="K400" s="12">
        <v>0.05</v>
      </c>
      <c r="L400" s="11">
        <v>9.8478585817542594</v>
      </c>
      <c r="M400" s="44">
        <v>13810</v>
      </c>
      <c r="N400" s="16">
        <v>2</v>
      </c>
      <c r="O400" s="48">
        <v>6910</v>
      </c>
      <c r="Q400" s="46"/>
      <c r="R400" s="46"/>
      <c r="S400" s="46"/>
    </row>
    <row r="401" spans="1:19">
      <c r="A401" s="14" t="s">
        <v>787</v>
      </c>
      <c r="B401" s="15" t="s">
        <v>788</v>
      </c>
      <c r="C401" s="12">
        <v>31.1</v>
      </c>
      <c r="D401" s="11">
        <v>4340.0147268876526</v>
      </c>
      <c r="E401" s="12">
        <v>4.82</v>
      </c>
      <c r="F401" s="11">
        <v>12910.825945945946</v>
      </c>
      <c r="G401" s="12">
        <v>2.06</v>
      </c>
      <c r="H401" s="11">
        <v>15707.060576880036</v>
      </c>
      <c r="I401" s="12">
        <v>0</v>
      </c>
      <c r="J401" s="11">
        <v>0</v>
      </c>
      <c r="K401" s="12">
        <v>7.2166666666666668</v>
      </c>
      <c r="L401" s="11">
        <v>1421.3742552998649</v>
      </c>
      <c r="M401" s="44">
        <v>34380</v>
      </c>
      <c r="N401" s="16">
        <v>2</v>
      </c>
      <c r="O401" s="48">
        <v>17190</v>
      </c>
      <c r="Q401" s="46"/>
      <c r="R401" s="46"/>
      <c r="S401" s="46"/>
    </row>
    <row r="402" spans="1:19">
      <c r="A402" s="14" t="s">
        <v>789</v>
      </c>
      <c r="B402" s="15" t="s">
        <v>790</v>
      </c>
      <c r="C402" s="12">
        <v>44.1</v>
      </c>
      <c r="D402" s="11">
        <v>6154.1687927892435</v>
      </c>
      <c r="E402" s="12">
        <v>9.17</v>
      </c>
      <c r="F402" s="11">
        <v>24562.712432432432</v>
      </c>
      <c r="G402" s="12">
        <v>4.16</v>
      </c>
      <c r="H402" s="11">
        <v>31719.112621272303</v>
      </c>
      <c r="I402" s="12">
        <v>0.02</v>
      </c>
      <c r="J402" s="11">
        <v>2217.3379999999997</v>
      </c>
      <c r="K402" s="12">
        <v>50.283333333333331</v>
      </c>
      <c r="L402" s="11">
        <v>9903.6631137175336</v>
      </c>
      <c r="M402" s="44">
        <v>74560</v>
      </c>
      <c r="N402" s="16">
        <v>2</v>
      </c>
      <c r="O402" s="48">
        <v>37280</v>
      </c>
      <c r="Q402" s="46"/>
      <c r="R402" s="46"/>
      <c r="S402" s="46"/>
    </row>
    <row r="403" spans="1:19" ht="14.25" thickBot="1">
      <c r="A403" s="17" t="s">
        <v>791</v>
      </c>
      <c r="B403" s="18" t="s">
        <v>792</v>
      </c>
      <c r="C403" s="12">
        <v>24.6</v>
      </c>
      <c r="D403" s="11">
        <v>3432.9376939368572</v>
      </c>
      <c r="E403" s="12">
        <v>4.12</v>
      </c>
      <c r="F403" s="11">
        <v>11035.80972972973</v>
      </c>
      <c r="G403" s="12">
        <v>1.8</v>
      </c>
      <c r="H403" s="11">
        <v>13724.616038050515</v>
      </c>
      <c r="I403" s="12">
        <v>0.01</v>
      </c>
      <c r="J403" s="11">
        <v>1108.6689999999999</v>
      </c>
      <c r="K403" s="12">
        <v>25.916666666666668</v>
      </c>
      <c r="L403" s="11">
        <v>5104.4733648759584</v>
      </c>
      <c r="M403" s="44">
        <v>34410</v>
      </c>
      <c r="N403" s="19">
        <v>2</v>
      </c>
      <c r="O403" s="51">
        <v>17210</v>
      </c>
      <c r="Q403" s="46"/>
      <c r="R403" s="46"/>
      <c r="S403" s="46"/>
    </row>
    <row r="404" spans="1:19">
      <c r="M404" s="40">
        <v>16687440</v>
      </c>
      <c r="O404" s="50">
        <v>9944400</v>
      </c>
      <c r="Q404" s="46"/>
      <c r="R404" s="46"/>
      <c r="S404" s="46"/>
    </row>
    <row r="405" spans="1:19">
      <c r="K405" s="39" t="s">
        <v>809</v>
      </c>
      <c r="M405" s="41"/>
      <c r="N405" s="35"/>
      <c r="Q405" s="46"/>
      <c r="R405" s="46"/>
      <c r="S405" s="46"/>
    </row>
  </sheetData>
  <mergeCells count="10">
    <mergeCell ref="A4:A5"/>
    <mergeCell ref="B4:B5"/>
    <mergeCell ref="C4:D4"/>
    <mergeCell ref="E4:F4"/>
    <mergeCell ref="G4:H4"/>
    <mergeCell ref="K4:L4"/>
    <mergeCell ref="M4:M5"/>
    <mergeCell ref="N4:N5"/>
    <mergeCell ref="O4:O5"/>
    <mergeCell ref="I4:J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6" sqref="G16"/>
    </sheetView>
  </sheetViews>
  <sheetFormatPr defaultRowHeight="19.5"/>
  <cols>
    <col min="1" max="1" width="11.21875" style="92" customWidth="1"/>
    <col min="2" max="2" width="12.88671875" style="92" customWidth="1"/>
    <col min="3" max="3" width="9" style="92" bestFit="1" customWidth="1"/>
    <col min="4" max="4" width="12.6640625" style="117" bestFit="1" customWidth="1"/>
    <col min="5" max="5" width="11.5546875" style="117" bestFit="1" customWidth="1"/>
    <col min="6" max="7" width="12.6640625" style="118" bestFit="1" customWidth="1"/>
    <col min="8" max="8" width="10.33203125" style="119" customWidth="1"/>
    <col min="9" max="9" width="16" style="118" bestFit="1" customWidth="1"/>
    <col min="10" max="10" width="12" style="118" hidden="1" customWidth="1"/>
    <col min="11" max="11" width="11.6640625" style="118" hidden="1" customWidth="1"/>
    <col min="12" max="12" width="32.88671875" style="118" customWidth="1"/>
    <col min="13" max="16384" width="8.88671875" style="92"/>
  </cols>
  <sheetData>
    <row r="1" spans="1:12" s="84" customFormat="1" ht="39.75" thickBot="1">
      <c r="A1" s="78" t="s">
        <v>834</v>
      </c>
      <c r="B1" s="79" t="s">
        <v>835</v>
      </c>
      <c r="C1" s="79" t="s">
        <v>812</v>
      </c>
      <c r="D1" s="79" t="s">
        <v>836</v>
      </c>
      <c r="E1" s="79" t="s">
        <v>837</v>
      </c>
      <c r="F1" s="80" t="s">
        <v>813</v>
      </c>
      <c r="G1" s="80" t="s">
        <v>814</v>
      </c>
      <c r="H1" s="81" t="s">
        <v>815</v>
      </c>
      <c r="I1" s="80" t="s">
        <v>838</v>
      </c>
      <c r="J1" s="82" t="s">
        <v>839</v>
      </c>
      <c r="K1" s="80" t="s">
        <v>818</v>
      </c>
      <c r="L1" s="83" t="s">
        <v>840</v>
      </c>
    </row>
    <row r="2" spans="1:12" ht="20.25" thickBot="1">
      <c r="A2" s="137" t="s">
        <v>841</v>
      </c>
      <c r="B2" s="85" t="s">
        <v>842</v>
      </c>
      <c r="C2" s="86" t="s">
        <v>849</v>
      </c>
      <c r="D2" s="139">
        <v>64160</v>
      </c>
      <c r="E2" s="135">
        <f>D2/2</f>
        <v>32080</v>
      </c>
      <c r="F2" s="87"/>
      <c r="G2" s="87"/>
      <c r="H2" s="88">
        <v>1</v>
      </c>
      <c r="I2" s="89">
        <f>ROUND(D2-I3,-1)</f>
        <v>35290</v>
      </c>
      <c r="J2" s="87"/>
      <c r="K2" s="90">
        <v>200000</v>
      </c>
      <c r="L2" s="91"/>
    </row>
    <row r="3" spans="1:12" ht="20.25" thickBot="1">
      <c r="A3" s="138"/>
      <c r="B3" s="93" t="s">
        <v>843</v>
      </c>
      <c r="C3" s="94" t="s">
        <v>850</v>
      </c>
      <c r="D3" s="140"/>
      <c r="E3" s="136"/>
      <c r="F3" s="95"/>
      <c r="G3" s="95">
        <v>4</v>
      </c>
      <c r="H3" s="96">
        <f>(31-G3)/30</f>
        <v>0.9</v>
      </c>
      <c r="I3" s="97">
        <f>ROUND(E2*H3,-1)</f>
        <v>28870</v>
      </c>
      <c r="J3" s="95"/>
      <c r="K3" s="90">
        <v>200000</v>
      </c>
      <c r="L3" s="98"/>
    </row>
    <row r="4" spans="1:12" ht="20.25" thickBot="1">
      <c r="A4" s="137" t="s">
        <v>844</v>
      </c>
      <c r="B4" s="85" t="s">
        <v>842</v>
      </c>
      <c r="C4" s="86" t="s">
        <v>851</v>
      </c>
      <c r="D4" s="139">
        <v>26130</v>
      </c>
      <c r="E4" s="135">
        <f>D4/2</f>
        <v>13065</v>
      </c>
      <c r="F4" s="87"/>
      <c r="G4" s="87"/>
      <c r="H4" s="88">
        <v>1</v>
      </c>
      <c r="I4" s="89">
        <f>ROUND(D4-I5,-1)</f>
        <v>21340</v>
      </c>
      <c r="J4" s="87"/>
      <c r="K4" s="90">
        <v>200000</v>
      </c>
      <c r="L4" s="91"/>
    </row>
    <row r="5" spans="1:12" ht="20.25" thickBot="1">
      <c r="A5" s="138"/>
      <c r="B5" s="99" t="s">
        <v>845</v>
      </c>
      <c r="C5" s="94" t="s">
        <v>847</v>
      </c>
      <c r="D5" s="140"/>
      <c r="E5" s="136"/>
      <c r="F5" s="95">
        <v>11</v>
      </c>
      <c r="G5" s="95"/>
      <c r="H5" s="96">
        <f>F5/30</f>
        <v>0.36666666666666664</v>
      </c>
      <c r="I5" s="97">
        <f>ROUND(E4*H5,-1)</f>
        <v>4790</v>
      </c>
      <c r="J5" s="95"/>
      <c r="K5" s="90">
        <v>200000</v>
      </c>
      <c r="L5" s="98"/>
    </row>
    <row r="6" spans="1:12" ht="20.25" thickBot="1">
      <c r="A6" s="131" t="s">
        <v>846</v>
      </c>
      <c r="B6" s="93" t="s">
        <v>843</v>
      </c>
      <c r="C6" s="86" t="s">
        <v>852</v>
      </c>
      <c r="D6" s="134">
        <v>13810</v>
      </c>
      <c r="E6" s="134">
        <f>D6/2</f>
        <v>6905</v>
      </c>
      <c r="F6" s="100"/>
      <c r="G6" s="100">
        <v>25</v>
      </c>
      <c r="H6" s="101">
        <f>(31-G6)/30</f>
        <v>0.2</v>
      </c>
      <c r="I6" s="102">
        <f>ROUND(E6*H6,-1)</f>
        <v>1380</v>
      </c>
      <c r="J6" s="100"/>
      <c r="K6" s="103">
        <v>200000</v>
      </c>
      <c r="L6" s="104"/>
    </row>
    <row r="7" spans="1:12" ht="20.25" thickBot="1">
      <c r="A7" s="132"/>
      <c r="B7" s="105" t="s">
        <v>842</v>
      </c>
      <c r="C7" s="94" t="s">
        <v>853</v>
      </c>
      <c r="D7" s="135"/>
      <c r="E7" s="135"/>
      <c r="F7" s="106"/>
      <c r="G7" s="106"/>
      <c r="H7" s="107">
        <v>1</v>
      </c>
      <c r="I7" s="108">
        <f>ROUND(D6-I6-I8,-1)</f>
        <v>8290</v>
      </c>
      <c r="J7" s="106"/>
      <c r="K7" s="109">
        <v>200000</v>
      </c>
      <c r="L7" s="104"/>
    </row>
    <row r="8" spans="1:12" ht="20.25" thickBot="1">
      <c r="A8" s="133"/>
      <c r="B8" s="110" t="s">
        <v>845</v>
      </c>
      <c r="C8" s="111" t="s">
        <v>854</v>
      </c>
      <c r="D8" s="136"/>
      <c r="E8" s="136"/>
      <c r="F8" s="112">
        <v>18</v>
      </c>
      <c r="G8" s="112"/>
      <c r="H8" s="113">
        <f>F8/30</f>
        <v>0.6</v>
      </c>
      <c r="I8" s="114">
        <f>ROUND(E6*H8,-1)</f>
        <v>4140</v>
      </c>
      <c r="J8" s="112"/>
      <c r="K8" s="115">
        <v>200000</v>
      </c>
      <c r="L8" s="116"/>
    </row>
  </sheetData>
  <mergeCells count="9">
    <mergeCell ref="A6:A8"/>
    <mergeCell ref="D6:D8"/>
    <mergeCell ref="E6:E8"/>
    <mergeCell ref="A2:A3"/>
    <mergeCell ref="D2:D3"/>
    <mergeCell ref="E2:E3"/>
    <mergeCell ref="A4:A5"/>
    <mergeCell ref="D4:D5"/>
    <mergeCell ref="E4:E5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K12" sqref="K12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9" width="11.33203125" customWidth="1"/>
    <col min="10" max="10" width="10.109375" customWidth="1"/>
    <col min="11" max="11" width="16.109375" customWidth="1"/>
    <col min="12" max="12" width="10.88671875" customWidth="1"/>
    <col min="13" max="13" width="27.33203125" style="68" customWidth="1"/>
    <col min="14" max="14" width="12.44140625" customWidth="1"/>
    <col min="16" max="16" width="7.44140625" customWidth="1"/>
  </cols>
  <sheetData>
    <row r="1" spans="1:20" ht="28.5">
      <c r="A1" s="52" t="s">
        <v>812</v>
      </c>
      <c r="B1" s="53" t="s">
        <v>813</v>
      </c>
      <c r="C1" s="53" t="s">
        <v>814</v>
      </c>
      <c r="D1" s="54" t="s">
        <v>815</v>
      </c>
      <c r="E1" s="53" t="s">
        <v>816</v>
      </c>
      <c r="F1" s="55" t="s">
        <v>817</v>
      </c>
      <c r="G1" s="53" t="s">
        <v>818</v>
      </c>
      <c r="H1" s="53" t="s">
        <v>819</v>
      </c>
      <c r="I1" s="53" t="s">
        <v>820</v>
      </c>
      <c r="J1" s="53" t="s">
        <v>821</v>
      </c>
      <c r="K1" s="55" t="s">
        <v>822</v>
      </c>
      <c r="L1" s="53" t="s">
        <v>823</v>
      </c>
      <c r="M1" s="53" t="s">
        <v>824</v>
      </c>
      <c r="N1" s="53" t="s">
        <v>825</v>
      </c>
      <c r="P1" s="56"/>
    </row>
    <row r="2" spans="1:20" ht="14.25">
      <c r="A2" s="57" t="s">
        <v>847</v>
      </c>
      <c r="B2" s="58"/>
      <c r="C2" s="58"/>
      <c r="D2" s="59"/>
      <c r="E2" s="58"/>
      <c r="F2" s="60"/>
      <c r="G2" s="61">
        <v>200000</v>
      </c>
      <c r="H2" s="61">
        <v>10</v>
      </c>
      <c r="I2" s="61">
        <v>34545</v>
      </c>
      <c r="J2" s="61">
        <v>4790</v>
      </c>
      <c r="K2" s="62">
        <f>G2-H2-I2-J2</f>
        <v>160655</v>
      </c>
      <c r="L2" s="63" t="s">
        <v>826</v>
      </c>
      <c r="M2" s="64" t="s">
        <v>827</v>
      </c>
      <c r="N2" s="63" t="s">
        <v>828</v>
      </c>
      <c r="O2" s="65" t="s">
        <v>829</v>
      </c>
      <c r="P2" s="56"/>
      <c r="Q2" s="66" t="s">
        <v>830</v>
      </c>
    </row>
    <row r="3" spans="1:20" ht="14.25">
      <c r="A3" s="57" t="s">
        <v>848</v>
      </c>
      <c r="B3" s="58"/>
      <c r="C3" s="58"/>
      <c r="D3" s="59"/>
      <c r="E3" s="58"/>
      <c r="F3" s="60"/>
      <c r="G3" s="61">
        <v>200000</v>
      </c>
      <c r="H3" s="61">
        <v>30</v>
      </c>
      <c r="I3" s="61">
        <v>10150</v>
      </c>
      <c r="J3" s="61">
        <v>4140</v>
      </c>
      <c r="K3" s="62">
        <f>G3-H3-I3-J3</f>
        <v>185680</v>
      </c>
      <c r="L3" s="63" t="s">
        <v>826</v>
      </c>
      <c r="M3" s="64" t="s">
        <v>832</v>
      </c>
      <c r="N3" s="63" t="s">
        <v>831</v>
      </c>
      <c r="O3" s="65"/>
      <c r="P3" s="56"/>
      <c r="Q3" s="66" t="s">
        <v>833</v>
      </c>
    </row>
    <row r="4" spans="1:20">
      <c r="K4" s="56"/>
      <c r="L4" s="67"/>
      <c r="O4" s="56"/>
      <c r="P4" s="56"/>
      <c r="Q4" s="56"/>
      <c r="R4" s="69"/>
      <c r="S4" s="56"/>
      <c r="T4" s="56"/>
    </row>
    <row r="5" spans="1:20">
      <c r="G5" s="70">
        <f>SUM(G2:G3)</f>
        <v>400000</v>
      </c>
      <c r="H5" s="70"/>
      <c r="I5" s="70"/>
      <c r="J5" s="71"/>
      <c r="K5" s="72">
        <f>SUM(K2:K3)</f>
        <v>346335</v>
      </c>
      <c r="L5" s="67"/>
      <c r="O5" s="56"/>
      <c r="P5" s="56"/>
      <c r="Q5" s="56"/>
      <c r="R5" s="69"/>
      <c r="S5" s="56"/>
      <c r="T5" s="56"/>
    </row>
    <row r="6" spans="1:20">
      <c r="K6" s="56"/>
      <c r="L6" s="56"/>
      <c r="M6" s="73"/>
      <c r="N6" s="56"/>
      <c r="O6" s="56"/>
      <c r="R6" s="69"/>
      <c r="S6" s="56"/>
      <c r="T6" s="56"/>
    </row>
    <row r="7" spans="1:20" ht="14.25">
      <c r="K7" s="56"/>
      <c r="L7" s="56"/>
      <c r="M7" s="74"/>
      <c r="N7" s="56"/>
      <c r="O7" s="56"/>
      <c r="P7" s="56"/>
      <c r="R7" s="69"/>
      <c r="S7" s="56"/>
      <c r="T7" s="56"/>
    </row>
    <row r="8" spans="1:20">
      <c r="K8" s="56"/>
      <c r="L8" s="56"/>
      <c r="M8" s="73"/>
      <c r="N8" s="56"/>
      <c r="O8" s="56"/>
      <c r="P8" s="56"/>
      <c r="R8" s="69"/>
      <c r="S8" s="56"/>
      <c r="T8" s="56"/>
    </row>
    <row r="9" spans="1:20">
      <c r="K9" s="56"/>
      <c r="L9" s="56"/>
      <c r="M9" s="73"/>
      <c r="N9" s="56"/>
      <c r="O9" s="56"/>
      <c r="P9" s="56"/>
      <c r="R9" s="69"/>
      <c r="S9" s="56"/>
      <c r="T9" s="56"/>
    </row>
    <row r="10" spans="1:20">
      <c r="K10" s="56"/>
      <c r="L10" s="69"/>
      <c r="M10" s="75"/>
      <c r="N10" s="56"/>
      <c r="O10" s="56"/>
      <c r="P10" s="56"/>
      <c r="R10" s="69"/>
      <c r="S10" s="56"/>
      <c r="T10" s="56"/>
    </row>
    <row r="11" spans="1:20">
      <c r="K11" s="56"/>
      <c r="L11" s="69"/>
      <c r="M11" s="76"/>
      <c r="N11" s="56"/>
      <c r="O11" s="56"/>
      <c r="P11" s="56"/>
      <c r="R11" s="69"/>
      <c r="S11" s="56"/>
      <c r="T11" s="56"/>
    </row>
    <row r="12" spans="1:20">
      <c r="K12" s="56"/>
      <c r="L12" s="69"/>
      <c r="M12" s="76"/>
      <c r="N12" s="56"/>
      <c r="O12" s="56"/>
      <c r="P12" s="56"/>
      <c r="R12" s="56"/>
      <c r="S12" s="56"/>
      <c r="T12" s="56"/>
    </row>
    <row r="13" spans="1:20">
      <c r="K13" s="77"/>
      <c r="L13" s="69"/>
      <c r="M13" s="76"/>
      <c r="N13" s="56"/>
      <c r="O13" s="56"/>
      <c r="P13" s="56"/>
      <c r="R13" s="56"/>
      <c r="S13" s="56"/>
      <c r="T13" s="56"/>
    </row>
    <row r="14" spans="1:20">
      <c r="K14" s="56"/>
      <c r="L14" s="69"/>
      <c r="M14" s="76"/>
      <c r="N14" s="56"/>
      <c r="O14" s="56"/>
      <c r="P14" s="56"/>
      <c r="R14" s="56"/>
    </row>
    <row r="15" spans="1:20">
      <c r="K15" s="56"/>
      <c r="L15" s="69"/>
      <c r="M15" s="76"/>
      <c r="N15" s="56"/>
      <c r="O15" s="56"/>
      <c r="P15" s="56"/>
      <c r="R15" s="56"/>
    </row>
    <row r="16" spans="1:20">
      <c r="K16" s="56"/>
      <c r="L16" s="69"/>
      <c r="M16" s="76"/>
      <c r="N16" s="56"/>
      <c r="O16" s="56"/>
      <c r="P16" s="56"/>
    </row>
    <row r="17" spans="11:16">
      <c r="K17" s="56"/>
      <c r="L17" s="69"/>
      <c r="M17" s="76"/>
      <c r="N17" s="56"/>
      <c r="O17" s="56"/>
      <c r="P17" s="56"/>
    </row>
    <row r="18" spans="11:16">
      <c r="K18" s="56"/>
      <c r="L18" s="69"/>
      <c r="M18" s="76"/>
      <c r="N18" s="56"/>
      <c r="O18" s="56"/>
      <c r="P18" s="56"/>
    </row>
    <row r="19" spans="11:16">
      <c r="K19" s="56"/>
      <c r="L19" s="69"/>
      <c r="M19" s="76"/>
      <c r="N19" s="56"/>
      <c r="O19" s="56"/>
      <c r="P19" s="56"/>
    </row>
    <row r="20" spans="11:16">
      <c r="K20" s="56"/>
      <c r="L20" s="69"/>
      <c r="M20" s="76"/>
      <c r="N20" s="56"/>
      <c r="O20" s="56"/>
      <c r="P20" s="56"/>
    </row>
    <row r="21" spans="11:16">
      <c r="K21" s="56"/>
      <c r="L21" s="56"/>
      <c r="M21" s="73"/>
      <c r="N21" s="56"/>
      <c r="O21" s="56"/>
      <c r="P21" s="56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게시용</vt:lpstr>
      <vt:lpstr>입퇴사자 정산</vt:lpstr>
      <vt:lpstr>환급대상자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2023-04-13T02:44:48Z</cp:lastPrinted>
  <dcterms:created xsi:type="dcterms:W3CDTF">2019-06-11T02:30:42Z</dcterms:created>
  <dcterms:modified xsi:type="dcterms:W3CDTF">2023-05-19T05:45:24Z</dcterms:modified>
</cp:coreProperties>
</file>