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470" yWindow="-180" windowWidth="17475" windowHeight="12195"/>
  </bookViews>
  <sheets>
    <sheet name="게시용" sheetId="10" r:id="rId1"/>
    <sheet name="입퇴사자 정산" sheetId="12" r:id="rId2"/>
    <sheet name="환급대상자" sheetId="11" r:id="rId3"/>
  </sheets>
  <externalReferences>
    <externalReference r:id="rId4"/>
  </externalReferences>
  <definedNames>
    <definedName name="_xlnm.Print_Area" localSheetId="0">#N/A</definedName>
    <definedName name="_xlnm.Print_Titles" localSheetId="0">게시용!$4:$5</definedName>
  </definedNames>
  <calcPr calcId="124519"/>
</workbook>
</file>

<file path=xl/calcChain.xml><?xml version="1.0" encoding="utf-8"?>
<calcChain xmlns="http://schemas.openxmlformats.org/spreadsheetml/2006/main">
  <c r="H5" i="12"/>
  <c r="E4"/>
  <c r="I4" s="1"/>
  <c r="H3"/>
  <c r="E2"/>
  <c r="I2" s="1"/>
  <c r="G9" i="11"/>
  <c r="M8"/>
  <c r="M7"/>
  <c r="M6"/>
  <c r="M5"/>
  <c r="M4"/>
  <c r="M3"/>
  <c r="M2"/>
  <c r="M9" s="1"/>
  <c r="S404" i="10"/>
  <c r="Q404"/>
  <c r="L403"/>
  <c r="K403"/>
  <c r="J403"/>
  <c r="I403"/>
  <c r="H403"/>
  <c r="G403"/>
  <c r="F403"/>
  <c r="M403" s="1"/>
  <c r="O403" s="1"/>
  <c r="E403"/>
  <c r="D403"/>
  <c r="C403"/>
  <c r="L402"/>
  <c r="K402"/>
  <c r="J402"/>
  <c r="I402"/>
  <c r="H402"/>
  <c r="G402"/>
  <c r="F402"/>
  <c r="E402"/>
  <c r="D402"/>
  <c r="C402"/>
  <c r="L401"/>
  <c r="K401"/>
  <c r="J401"/>
  <c r="I401"/>
  <c r="H401"/>
  <c r="G401"/>
  <c r="F401"/>
  <c r="M401" s="1"/>
  <c r="O401" s="1"/>
  <c r="E401"/>
  <c r="D401"/>
  <c r="C401"/>
  <c r="M400"/>
  <c r="O400" s="1"/>
  <c r="L400"/>
  <c r="K400"/>
  <c r="J400"/>
  <c r="I400"/>
  <c r="H400"/>
  <c r="G400"/>
  <c r="F400"/>
  <c r="E400"/>
  <c r="D400"/>
  <c r="C400"/>
  <c r="L399"/>
  <c r="K399"/>
  <c r="J399"/>
  <c r="I399"/>
  <c r="H399"/>
  <c r="G399"/>
  <c r="F399"/>
  <c r="E399"/>
  <c r="D399"/>
  <c r="C399"/>
  <c r="L398"/>
  <c r="K398"/>
  <c r="J398"/>
  <c r="I398"/>
  <c r="H398"/>
  <c r="G398"/>
  <c r="F398"/>
  <c r="E398"/>
  <c r="D398"/>
  <c r="M398" s="1"/>
  <c r="O398" s="1"/>
  <c r="C398"/>
  <c r="L397"/>
  <c r="K397"/>
  <c r="J397"/>
  <c r="I397"/>
  <c r="H397"/>
  <c r="G397"/>
  <c r="F397"/>
  <c r="E397"/>
  <c r="D397"/>
  <c r="C397"/>
  <c r="L396"/>
  <c r="K396"/>
  <c r="J396"/>
  <c r="I396"/>
  <c r="H396"/>
  <c r="G396"/>
  <c r="F396"/>
  <c r="E396"/>
  <c r="D396"/>
  <c r="M396" s="1"/>
  <c r="O396" s="1"/>
  <c r="C396"/>
  <c r="L395"/>
  <c r="K395"/>
  <c r="J395"/>
  <c r="I395"/>
  <c r="H395"/>
  <c r="G395"/>
  <c r="F395"/>
  <c r="E395"/>
  <c r="D395"/>
  <c r="C395"/>
  <c r="L394"/>
  <c r="K394"/>
  <c r="J394"/>
  <c r="I394"/>
  <c r="H394"/>
  <c r="G394"/>
  <c r="F394"/>
  <c r="E394"/>
  <c r="D394"/>
  <c r="M394" s="1"/>
  <c r="O394" s="1"/>
  <c r="C394"/>
  <c r="L393"/>
  <c r="K393"/>
  <c r="J393"/>
  <c r="I393"/>
  <c r="H393"/>
  <c r="G393"/>
  <c r="F393"/>
  <c r="E393"/>
  <c r="D393"/>
  <c r="C393"/>
  <c r="L392"/>
  <c r="K392"/>
  <c r="J392"/>
  <c r="I392"/>
  <c r="H392"/>
  <c r="G392"/>
  <c r="F392"/>
  <c r="M392" s="1"/>
  <c r="O392" s="1"/>
  <c r="E392"/>
  <c r="D392"/>
  <c r="C392"/>
  <c r="L391"/>
  <c r="K391"/>
  <c r="J391"/>
  <c r="I391"/>
  <c r="H391"/>
  <c r="G391"/>
  <c r="F391"/>
  <c r="E391"/>
  <c r="D391"/>
  <c r="C391"/>
  <c r="L390"/>
  <c r="K390"/>
  <c r="J390"/>
  <c r="I390"/>
  <c r="H390"/>
  <c r="G390"/>
  <c r="F390"/>
  <c r="M390" s="1"/>
  <c r="O390" s="1"/>
  <c r="E390"/>
  <c r="D390"/>
  <c r="C390"/>
  <c r="L389"/>
  <c r="K389"/>
  <c r="J389"/>
  <c r="I389"/>
  <c r="H389"/>
  <c r="G389"/>
  <c r="F389"/>
  <c r="E389"/>
  <c r="D389"/>
  <c r="M389" s="1"/>
  <c r="O389" s="1"/>
  <c r="C389"/>
  <c r="L388"/>
  <c r="K388"/>
  <c r="J388"/>
  <c r="I388"/>
  <c r="H388"/>
  <c r="G388"/>
  <c r="F388"/>
  <c r="E388"/>
  <c r="D388"/>
  <c r="C388"/>
  <c r="L387"/>
  <c r="K387"/>
  <c r="J387"/>
  <c r="I387"/>
  <c r="H387"/>
  <c r="G387"/>
  <c r="F387"/>
  <c r="E387"/>
  <c r="D387"/>
  <c r="M387" s="1"/>
  <c r="O387" s="1"/>
  <c r="C387"/>
  <c r="L386"/>
  <c r="K386"/>
  <c r="J386"/>
  <c r="I386"/>
  <c r="H386"/>
  <c r="G386"/>
  <c r="F386"/>
  <c r="E386"/>
  <c r="D386"/>
  <c r="C386"/>
  <c r="L385"/>
  <c r="K385"/>
  <c r="J385"/>
  <c r="I385"/>
  <c r="H385"/>
  <c r="G385"/>
  <c r="F385"/>
  <c r="E385"/>
  <c r="D385"/>
  <c r="C385"/>
  <c r="L384"/>
  <c r="K384"/>
  <c r="J384"/>
  <c r="I384"/>
  <c r="H384"/>
  <c r="G384"/>
  <c r="F384"/>
  <c r="E384"/>
  <c r="D384"/>
  <c r="M384" s="1"/>
  <c r="O384" s="1"/>
  <c r="C384"/>
  <c r="L383"/>
  <c r="K383"/>
  <c r="J383"/>
  <c r="I383"/>
  <c r="H383"/>
  <c r="G383"/>
  <c r="F383"/>
  <c r="E383"/>
  <c r="D383"/>
  <c r="C383"/>
  <c r="L382"/>
  <c r="K382"/>
  <c r="J382"/>
  <c r="I382"/>
  <c r="H382"/>
  <c r="G382"/>
  <c r="F382"/>
  <c r="M382" s="1"/>
  <c r="O382" s="1"/>
  <c r="E382"/>
  <c r="D382"/>
  <c r="C382"/>
  <c r="L381"/>
  <c r="K381"/>
  <c r="J381"/>
  <c r="I381"/>
  <c r="H381"/>
  <c r="G381"/>
  <c r="F381"/>
  <c r="E381"/>
  <c r="D381"/>
  <c r="M381" s="1"/>
  <c r="O381" s="1"/>
  <c r="C381"/>
  <c r="L380"/>
  <c r="K380"/>
  <c r="J380"/>
  <c r="I380"/>
  <c r="H380"/>
  <c r="G380"/>
  <c r="F380"/>
  <c r="E380"/>
  <c r="D380"/>
  <c r="C380"/>
  <c r="L379"/>
  <c r="K379"/>
  <c r="J379"/>
  <c r="I379"/>
  <c r="H379"/>
  <c r="G379"/>
  <c r="F379"/>
  <c r="E379"/>
  <c r="D379"/>
  <c r="M379" s="1"/>
  <c r="O379" s="1"/>
  <c r="C379"/>
  <c r="L378"/>
  <c r="K378"/>
  <c r="J378"/>
  <c r="I378"/>
  <c r="H378"/>
  <c r="G378"/>
  <c r="F378"/>
  <c r="E378"/>
  <c r="D378"/>
  <c r="C378"/>
  <c r="L377"/>
  <c r="K377"/>
  <c r="J377"/>
  <c r="I377"/>
  <c r="H377"/>
  <c r="G377"/>
  <c r="F377"/>
  <c r="E377"/>
  <c r="D377"/>
  <c r="C377"/>
  <c r="L376"/>
  <c r="K376"/>
  <c r="J376"/>
  <c r="I376"/>
  <c r="H376"/>
  <c r="G376"/>
  <c r="F376"/>
  <c r="E376"/>
  <c r="D376"/>
  <c r="M376" s="1"/>
  <c r="O376" s="1"/>
  <c r="C376"/>
  <c r="L375"/>
  <c r="K375"/>
  <c r="J375"/>
  <c r="I375"/>
  <c r="H375"/>
  <c r="G375"/>
  <c r="F375"/>
  <c r="E375"/>
  <c r="D375"/>
  <c r="C375"/>
  <c r="L374"/>
  <c r="K374"/>
  <c r="J374"/>
  <c r="I374"/>
  <c r="H374"/>
  <c r="G374"/>
  <c r="F374"/>
  <c r="E374"/>
  <c r="D374"/>
  <c r="C374"/>
  <c r="L373"/>
  <c r="K373"/>
  <c r="J373"/>
  <c r="I373"/>
  <c r="H373"/>
  <c r="G373"/>
  <c r="F373"/>
  <c r="E373"/>
  <c r="D373"/>
  <c r="C373"/>
  <c r="L372"/>
  <c r="K372"/>
  <c r="J372"/>
  <c r="I372"/>
  <c r="H372"/>
  <c r="G372"/>
  <c r="F372"/>
  <c r="E372"/>
  <c r="D372"/>
  <c r="M372" s="1"/>
  <c r="O372" s="1"/>
  <c r="C372"/>
  <c r="L371"/>
  <c r="K371"/>
  <c r="J371"/>
  <c r="I371"/>
  <c r="H371"/>
  <c r="G371"/>
  <c r="F371"/>
  <c r="E371"/>
  <c r="D371"/>
  <c r="C371"/>
  <c r="L370"/>
  <c r="K370"/>
  <c r="J370"/>
  <c r="I370"/>
  <c r="H370"/>
  <c r="G370"/>
  <c r="F370"/>
  <c r="E370"/>
  <c r="D370"/>
  <c r="M370" s="1"/>
  <c r="O370" s="1"/>
  <c r="C370"/>
  <c r="L369"/>
  <c r="K369"/>
  <c r="J369"/>
  <c r="I369"/>
  <c r="H369"/>
  <c r="G369"/>
  <c r="F369"/>
  <c r="E369"/>
  <c r="D369"/>
  <c r="C369"/>
  <c r="M368"/>
  <c r="O368" s="1"/>
  <c r="L368"/>
  <c r="K368"/>
  <c r="J368"/>
  <c r="I368"/>
  <c r="H368"/>
  <c r="G368"/>
  <c r="F368"/>
  <c r="E368"/>
  <c r="D368"/>
  <c r="C368"/>
  <c r="L367"/>
  <c r="K367"/>
  <c r="J367"/>
  <c r="I367"/>
  <c r="H367"/>
  <c r="G367"/>
  <c r="F367"/>
  <c r="E367"/>
  <c r="D367"/>
  <c r="C367"/>
  <c r="L366"/>
  <c r="K366"/>
  <c r="J366"/>
  <c r="I366"/>
  <c r="H366"/>
  <c r="G366"/>
  <c r="F366"/>
  <c r="E366"/>
  <c r="D366"/>
  <c r="C366"/>
  <c r="L365"/>
  <c r="K365"/>
  <c r="J365"/>
  <c r="I365"/>
  <c r="H365"/>
  <c r="G365"/>
  <c r="F365"/>
  <c r="E365"/>
  <c r="D365"/>
  <c r="C365"/>
  <c r="L364"/>
  <c r="K364"/>
  <c r="J364"/>
  <c r="I364"/>
  <c r="H364"/>
  <c r="G364"/>
  <c r="F364"/>
  <c r="E364"/>
  <c r="D364"/>
  <c r="M364" s="1"/>
  <c r="O364" s="1"/>
  <c r="C364"/>
  <c r="L363"/>
  <c r="K363"/>
  <c r="J363"/>
  <c r="I363"/>
  <c r="H363"/>
  <c r="G363"/>
  <c r="F363"/>
  <c r="E363"/>
  <c r="D363"/>
  <c r="C363"/>
  <c r="L362"/>
  <c r="K362"/>
  <c r="J362"/>
  <c r="I362"/>
  <c r="H362"/>
  <c r="G362"/>
  <c r="F362"/>
  <c r="E362"/>
  <c r="D362"/>
  <c r="M362" s="1"/>
  <c r="O362" s="1"/>
  <c r="C362"/>
  <c r="L361"/>
  <c r="K361"/>
  <c r="J361"/>
  <c r="I361"/>
  <c r="H361"/>
  <c r="G361"/>
  <c r="F361"/>
  <c r="E361"/>
  <c r="D361"/>
  <c r="C361"/>
  <c r="L360"/>
  <c r="K360"/>
  <c r="J360"/>
  <c r="I360"/>
  <c r="H360"/>
  <c r="G360"/>
  <c r="F360"/>
  <c r="M360" s="1"/>
  <c r="O360" s="1"/>
  <c r="E360"/>
  <c r="D360"/>
  <c r="C360"/>
  <c r="L359"/>
  <c r="K359"/>
  <c r="J359"/>
  <c r="I359"/>
  <c r="H359"/>
  <c r="G359"/>
  <c r="F359"/>
  <c r="E359"/>
  <c r="D359"/>
  <c r="C359"/>
  <c r="L358"/>
  <c r="K358"/>
  <c r="J358"/>
  <c r="I358"/>
  <c r="H358"/>
  <c r="G358"/>
  <c r="F358"/>
  <c r="M358" s="1"/>
  <c r="O358" s="1"/>
  <c r="E358"/>
  <c r="D358"/>
  <c r="C358"/>
  <c r="L357"/>
  <c r="K357"/>
  <c r="J357"/>
  <c r="I357"/>
  <c r="H357"/>
  <c r="G357"/>
  <c r="F357"/>
  <c r="E357"/>
  <c r="D357"/>
  <c r="M357" s="1"/>
  <c r="O357" s="1"/>
  <c r="C357"/>
  <c r="L356"/>
  <c r="K356"/>
  <c r="J356"/>
  <c r="I356"/>
  <c r="H356"/>
  <c r="G356"/>
  <c r="F356"/>
  <c r="E356"/>
  <c r="D356"/>
  <c r="C356"/>
  <c r="L355"/>
  <c r="K355"/>
  <c r="J355"/>
  <c r="I355"/>
  <c r="H355"/>
  <c r="G355"/>
  <c r="F355"/>
  <c r="E355"/>
  <c r="D355"/>
  <c r="M355" s="1"/>
  <c r="O355" s="1"/>
  <c r="C355"/>
  <c r="L354"/>
  <c r="K354"/>
  <c r="J354"/>
  <c r="I354"/>
  <c r="H354"/>
  <c r="G354"/>
  <c r="F354"/>
  <c r="E354"/>
  <c r="D354"/>
  <c r="C354"/>
  <c r="L353"/>
  <c r="K353"/>
  <c r="J353"/>
  <c r="I353"/>
  <c r="H353"/>
  <c r="G353"/>
  <c r="F353"/>
  <c r="E353"/>
  <c r="D353"/>
  <c r="C353"/>
  <c r="L352"/>
  <c r="K352"/>
  <c r="J352"/>
  <c r="I352"/>
  <c r="H352"/>
  <c r="G352"/>
  <c r="F352"/>
  <c r="E352"/>
  <c r="D352"/>
  <c r="M352" s="1"/>
  <c r="O352" s="1"/>
  <c r="C352"/>
  <c r="L351"/>
  <c r="K351"/>
  <c r="J351"/>
  <c r="I351"/>
  <c r="H351"/>
  <c r="G351"/>
  <c r="F351"/>
  <c r="E351"/>
  <c r="D351"/>
  <c r="C351"/>
  <c r="L350"/>
  <c r="K350"/>
  <c r="J350"/>
  <c r="I350"/>
  <c r="H350"/>
  <c r="G350"/>
  <c r="F350"/>
  <c r="M350" s="1"/>
  <c r="O350" s="1"/>
  <c r="E350"/>
  <c r="D350"/>
  <c r="C350"/>
  <c r="L349"/>
  <c r="K349"/>
  <c r="J349"/>
  <c r="I349"/>
  <c r="H349"/>
  <c r="G349"/>
  <c r="F349"/>
  <c r="E349"/>
  <c r="D349"/>
  <c r="M349" s="1"/>
  <c r="O349" s="1"/>
  <c r="C349"/>
  <c r="L348"/>
  <c r="K348"/>
  <c r="J348"/>
  <c r="I348"/>
  <c r="H348"/>
  <c r="G348"/>
  <c r="F348"/>
  <c r="E348"/>
  <c r="D348"/>
  <c r="C348"/>
  <c r="L347"/>
  <c r="K347"/>
  <c r="J347"/>
  <c r="I347"/>
  <c r="H347"/>
  <c r="G347"/>
  <c r="F347"/>
  <c r="E347"/>
  <c r="D347"/>
  <c r="M347" s="1"/>
  <c r="O347" s="1"/>
  <c r="C347"/>
  <c r="L346"/>
  <c r="K346"/>
  <c r="J346"/>
  <c r="I346"/>
  <c r="H346"/>
  <c r="G346"/>
  <c r="F346"/>
  <c r="E346"/>
  <c r="D346"/>
  <c r="C346"/>
  <c r="L345"/>
  <c r="K345"/>
  <c r="J345"/>
  <c r="I345"/>
  <c r="H345"/>
  <c r="G345"/>
  <c r="F345"/>
  <c r="E345"/>
  <c r="D345"/>
  <c r="C345"/>
  <c r="L344"/>
  <c r="K344"/>
  <c r="J344"/>
  <c r="I344"/>
  <c r="H344"/>
  <c r="G344"/>
  <c r="F344"/>
  <c r="E344"/>
  <c r="D344"/>
  <c r="M344" s="1"/>
  <c r="O344" s="1"/>
  <c r="C344"/>
  <c r="L343"/>
  <c r="K343"/>
  <c r="J343"/>
  <c r="I343"/>
  <c r="H343"/>
  <c r="G343"/>
  <c r="F343"/>
  <c r="E343"/>
  <c r="D343"/>
  <c r="C343"/>
  <c r="L342"/>
  <c r="K342"/>
  <c r="J342"/>
  <c r="I342"/>
  <c r="H342"/>
  <c r="G342"/>
  <c r="F342"/>
  <c r="E342"/>
  <c r="D342"/>
  <c r="C342"/>
  <c r="L341"/>
  <c r="K341"/>
  <c r="J341"/>
  <c r="I341"/>
  <c r="H341"/>
  <c r="G341"/>
  <c r="F341"/>
  <c r="E341"/>
  <c r="D341"/>
  <c r="C341"/>
  <c r="L340"/>
  <c r="K340"/>
  <c r="J340"/>
  <c r="I340"/>
  <c r="H340"/>
  <c r="G340"/>
  <c r="F340"/>
  <c r="E340"/>
  <c r="D340"/>
  <c r="M340" s="1"/>
  <c r="O340" s="1"/>
  <c r="C340"/>
  <c r="L339"/>
  <c r="K339"/>
  <c r="J339"/>
  <c r="I339"/>
  <c r="H339"/>
  <c r="G339"/>
  <c r="F339"/>
  <c r="E339"/>
  <c r="D339"/>
  <c r="C339"/>
  <c r="L338"/>
  <c r="K338"/>
  <c r="J338"/>
  <c r="I338"/>
  <c r="H338"/>
  <c r="G338"/>
  <c r="F338"/>
  <c r="E338"/>
  <c r="D338"/>
  <c r="M338" s="1"/>
  <c r="O338" s="1"/>
  <c r="C338"/>
  <c r="L337"/>
  <c r="K337"/>
  <c r="J337"/>
  <c r="I337"/>
  <c r="H337"/>
  <c r="G337"/>
  <c r="F337"/>
  <c r="E337"/>
  <c r="D337"/>
  <c r="C337"/>
  <c r="M336"/>
  <c r="O336" s="1"/>
  <c r="L336"/>
  <c r="K336"/>
  <c r="J336"/>
  <c r="I336"/>
  <c r="H336"/>
  <c r="G336"/>
  <c r="F336"/>
  <c r="E336"/>
  <c r="D336"/>
  <c r="C336"/>
  <c r="L335"/>
  <c r="K335"/>
  <c r="J335"/>
  <c r="I335"/>
  <c r="H335"/>
  <c r="G335"/>
  <c r="F335"/>
  <c r="E335"/>
  <c r="D335"/>
  <c r="C335"/>
  <c r="L334"/>
  <c r="K334"/>
  <c r="J334"/>
  <c r="I334"/>
  <c r="H334"/>
  <c r="G334"/>
  <c r="F334"/>
  <c r="E334"/>
  <c r="D334"/>
  <c r="C334"/>
  <c r="L333"/>
  <c r="K333"/>
  <c r="J333"/>
  <c r="I333"/>
  <c r="H333"/>
  <c r="G333"/>
  <c r="F333"/>
  <c r="E333"/>
  <c r="D333"/>
  <c r="C333"/>
  <c r="L332"/>
  <c r="K332"/>
  <c r="J332"/>
  <c r="I332"/>
  <c r="H332"/>
  <c r="G332"/>
  <c r="F332"/>
  <c r="E332"/>
  <c r="D332"/>
  <c r="M332" s="1"/>
  <c r="O332" s="1"/>
  <c r="C332"/>
  <c r="L331"/>
  <c r="K331"/>
  <c r="J331"/>
  <c r="I331"/>
  <c r="H331"/>
  <c r="G331"/>
  <c r="F331"/>
  <c r="E331"/>
  <c r="D331"/>
  <c r="C331"/>
  <c r="L330"/>
  <c r="K330"/>
  <c r="J330"/>
  <c r="I330"/>
  <c r="H330"/>
  <c r="G330"/>
  <c r="F330"/>
  <c r="E330"/>
  <c r="D330"/>
  <c r="M330" s="1"/>
  <c r="O330" s="1"/>
  <c r="C330"/>
  <c r="L329"/>
  <c r="K329"/>
  <c r="J329"/>
  <c r="I329"/>
  <c r="H329"/>
  <c r="G329"/>
  <c r="F329"/>
  <c r="E329"/>
  <c r="D329"/>
  <c r="C329"/>
  <c r="L328"/>
  <c r="K328"/>
  <c r="J328"/>
  <c r="I328"/>
  <c r="H328"/>
  <c r="G328"/>
  <c r="F328"/>
  <c r="M328" s="1"/>
  <c r="O328" s="1"/>
  <c r="E328"/>
  <c r="D328"/>
  <c r="C328"/>
  <c r="L327"/>
  <c r="K327"/>
  <c r="J327"/>
  <c r="I327"/>
  <c r="H327"/>
  <c r="G327"/>
  <c r="F327"/>
  <c r="E327"/>
  <c r="D327"/>
  <c r="C327"/>
  <c r="L326"/>
  <c r="K326"/>
  <c r="J326"/>
  <c r="I326"/>
  <c r="H326"/>
  <c r="G326"/>
  <c r="F326"/>
  <c r="M326" s="1"/>
  <c r="O326" s="1"/>
  <c r="E326"/>
  <c r="D326"/>
  <c r="C326"/>
  <c r="L325"/>
  <c r="K325"/>
  <c r="J325"/>
  <c r="I325"/>
  <c r="H325"/>
  <c r="G325"/>
  <c r="F325"/>
  <c r="E325"/>
  <c r="D325"/>
  <c r="M325" s="1"/>
  <c r="O325" s="1"/>
  <c r="C325"/>
  <c r="L324"/>
  <c r="K324"/>
  <c r="J324"/>
  <c r="I324"/>
  <c r="H324"/>
  <c r="G324"/>
  <c r="F324"/>
  <c r="E324"/>
  <c r="D324"/>
  <c r="C324"/>
  <c r="L323"/>
  <c r="K323"/>
  <c r="J323"/>
  <c r="I323"/>
  <c r="H323"/>
  <c r="G323"/>
  <c r="F323"/>
  <c r="E323"/>
  <c r="D323"/>
  <c r="M323" s="1"/>
  <c r="O323" s="1"/>
  <c r="C323"/>
  <c r="L322"/>
  <c r="K322"/>
  <c r="J322"/>
  <c r="I322"/>
  <c r="H322"/>
  <c r="G322"/>
  <c r="F322"/>
  <c r="E322"/>
  <c r="D322"/>
  <c r="C322"/>
  <c r="L321"/>
  <c r="K321"/>
  <c r="J321"/>
  <c r="I321"/>
  <c r="H321"/>
  <c r="G321"/>
  <c r="F321"/>
  <c r="E321"/>
  <c r="D321"/>
  <c r="C321"/>
  <c r="L320"/>
  <c r="K320"/>
  <c r="J320"/>
  <c r="I320"/>
  <c r="H320"/>
  <c r="G320"/>
  <c r="F320"/>
  <c r="E320"/>
  <c r="D320"/>
  <c r="M320" s="1"/>
  <c r="O320" s="1"/>
  <c r="C320"/>
  <c r="L319"/>
  <c r="K319"/>
  <c r="J319"/>
  <c r="I319"/>
  <c r="H319"/>
  <c r="G319"/>
  <c r="F319"/>
  <c r="E319"/>
  <c r="D319"/>
  <c r="C319"/>
  <c r="L318"/>
  <c r="K318"/>
  <c r="J318"/>
  <c r="I318"/>
  <c r="H318"/>
  <c r="G318"/>
  <c r="F318"/>
  <c r="M318" s="1"/>
  <c r="O318" s="1"/>
  <c r="E318"/>
  <c r="D318"/>
  <c r="C318"/>
  <c r="L317"/>
  <c r="K317"/>
  <c r="J317"/>
  <c r="I317"/>
  <c r="H317"/>
  <c r="G317"/>
  <c r="F317"/>
  <c r="E317"/>
  <c r="D317"/>
  <c r="M317" s="1"/>
  <c r="O317" s="1"/>
  <c r="C317"/>
  <c r="L316"/>
  <c r="K316"/>
  <c r="J316"/>
  <c r="I316"/>
  <c r="H316"/>
  <c r="G316"/>
  <c r="F316"/>
  <c r="E316"/>
  <c r="D316"/>
  <c r="C316"/>
  <c r="L315"/>
  <c r="K315"/>
  <c r="J315"/>
  <c r="I315"/>
  <c r="H315"/>
  <c r="G315"/>
  <c r="F315"/>
  <c r="E315"/>
  <c r="D315"/>
  <c r="M315" s="1"/>
  <c r="O315" s="1"/>
  <c r="C315"/>
  <c r="L314"/>
  <c r="K314"/>
  <c r="J314"/>
  <c r="I314"/>
  <c r="H314"/>
  <c r="G314"/>
  <c r="F314"/>
  <c r="E314"/>
  <c r="D314"/>
  <c r="C314"/>
  <c r="L313"/>
  <c r="K313"/>
  <c r="J313"/>
  <c r="I313"/>
  <c r="H313"/>
  <c r="G313"/>
  <c r="F313"/>
  <c r="E313"/>
  <c r="D313"/>
  <c r="C313"/>
  <c r="L312"/>
  <c r="K312"/>
  <c r="J312"/>
  <c r="I312"/>
  <c r="H312"/>
  <c r="G312"/>
  <c r="F312"/>
  <c r="E312"/>
  <c r="D312"/>
  <c r="M312" s="1"/>
  <c r="O312" s="1"/>
  <c r="C312"/>
  <c r="L311"/>
  <c r="K311"/>
  <c r="J311"/>
  <c r="I311"/>
  <c r="H311"/>
  <c r="G311"/>
  <c r="F311"/>
  <c r="E311"/>
  <c r="D311"/>
  <c r="C311"/>
  <c r="L310"/>
  <c r="K310"/>
  <c r="J310"/>
  <c r="I310"/>
  <c r="H310"/>
  <c r="G310"/>
  <c r="F310"/>
  <c r="E310"/>
  <c r="D310"/>
  <c r="C310"/>
  <c r="L309"/>
  <c r="K309"/>
  <c r="J309"/>
  <c r="I309"/>
  <c r="H309"/>
  <c r="G309"/>
  <c r="F309"/>
  <c r="E309"/>
  <c r="D309"/>
  <c r="C309"/>
  <c r="L308"/>
  <c r="K308"/>
  <c r="J308"/>
  <c r="I308"/>
  <c r="H308"/>
  <c r="G308"/>
  <c r="F308"/>
  <c r="E308"/>
  <c r="D308"/>
  <c r="M308" s="1"/>
  <c r="O308" s="1"/>
  <c r="C308"/>
  <c r="L307"/>
  <c r="K307"/>
  <c r="J307"/>
  <c r="I307"/>
  <c r="H307"/>
  <c r="G307"/>
  <c r="F307"/>
  <c r="E307"/>
  <c r="D307"/>
  <c r="C307"/>
  <c r="L306"/>
  <c r="K306"/>
  <c r="J306"/>
  <c r="I306"/>
  <c r="H306"/>
  <c r="G306"/>
  <c r="F306"/>
  <c r="E306"/>
  <c r="D306"/>
  <c r="M306" s="1"/>
  <c r="O306" s="1"/>
  <c r="C306"/>
  <c r="L305"/>
  <c r="K305"/>
  <c r="J305"/>
  <c r="I305"/>
  <c r="H305"/>
  <c r="G305"/>
  <c r="F305"/>
  <c r="E305"/>
  <c r="D305"/>
  <c r="C305"/>
  <c r="M304"/>
  <c r="O304" s="1"/>
  <c r="L304"/>
  <c r="K304"/>
  <c r="J304"/>
  <c r="I304"/>
  <c r="H304"/>
  <c r="G304"/>
  <c r="F304"/>
  <c r="E304"/>
  <c r="D304"/>
  <c r="C304"/>
  <c r="L303"/>
  <c r="K303"/>
  <c r="J303"/>
  <c r="I303"/>
  <c r="H303"/>
  <c r="G303"/>
  <c r="F303"/>
  <c r="E303"/>
  <c r="D303"/>
  <c r="C303"/>
  <c r="L302"/>
  <c r="K302"/>
  <c r="J302"/>
  <c r="I302"/>
  <c r="H302"/>
  <c r="G302"/>
  <c r="F302"/>
  <c r="E302"/>
  <c r="D302"/>
  <c r="C302"/>
  <c r="L301"/>
  <c r="K301"/>
  <c r="J301"/>
  <c r="I301"/>
  <c r="H301"/>
  <c r="G301"/>
  <c r="F301"/>
  <c r="E301"/>
  <c r="D301"/>
  <c r="C301"/>
  <c r="L300"/>
  <c r="K300"/>
  <c r="J300"/>
  <c r="I300"/>
  <c r="H300"/>
  <c r="G300"/>
  <c r="F300"/>
  <c r="E300"/>
  <c r="D300"/>
  <c r="M300" s="1"/>
  <c r="O300" s="1"/>
  <c r="C300"/>
  <c r="L299"/>
  <c r="K299"/>
  <c r="J299"/>
  <c r="I299"/>
  <c r="H299"/>
  <c r="G299"/>
  <c r="F299"/>
  <c r="E299"/>
  <c r="D299"/>
  <c r="C299"/>
  <c r="L298"/>
  <c r="K298"/>
  <c r="J298"/>
  <c r="I298"/>
  <c r="H298"/>
  <c r="G298"/>
  <c r="F298"/>
  <c r="E298"/>
  <c r="D298"/>
  <c r="M298" s="1"/>
  <c r="O298" s="1"/>
  <c r="C298"/>
  <c r="L297"/>
  <c r="K297"/>
  <c r="J297"/>
  <c r="I297"/>
  <c r="H297"/>
  <c r="G297"/>
  <c r="F297"/>
  <c r="E297"/>
  <c r="D297"/>
  <c r="C297"/>
  <c r="L296"/>
  <c r="K296"/>
  <c r="J296"/>
  <c r="I296"/>
  <c r="H296"/>
  <c r="G296"/>
  <c r="F296"/>
  <c r="M296" s="1"/>
  <c r="O296" s="1"/>
  <c r="E296"/>
  <c r="D296"/>
  <c r="C296"/>
  <c r="L295"/>
  <c r="K295"/>
  <c r="J295"/>
  <c r="I295"/>
  <c r="H295"/>
  <c r="G295"/>
  <c r="F295"/>
  <c r="E295"/>
  <c r="D295"/>
  <c r="C295"/>
  <c r="L294"/>
  <c r="K294"/>
  <c r="J294"/>
  <c r="I294"/>
  <c r="H294"/>
  <c r="G294"/>
  <c r="F294"/>
  <c r="M294" s="1"/>
  <c r="O294" s="1"/>
  <c r="E294"/>
  <c r="D294"/>
  <c r="C294"/>
  <c r="L293"/>
  <c r="K293"/>
  <c r="J293"/>
  <c r="I293"/>
  <c r="H293"/>
  <c r="G293"/>
  <c r="F293"/>
  <c r="E293"/>
  <c r="D293"/>
  <c r="M293" s="1"/>
  <c r="O293" s="1"/>
  <c r="C293"/>
  <c r="L292"/>
  <c r="K292"/>
  <c r="J292"/>
  <c r="I292"/>
  <c r="H292"/>
  <c r="G292"/>
  <c r="F292"/>
  <c r="E292"/>
  <c r="D292"/>
  <c r="C292"/>
  <c r="L291"/>
  <c r="K291"/>
  <c r="J291"/>
  <c r="I291"/>
  <c r="H291"/>
  <c r="G291"/>
  <c r="F291"/>
  <c r="E291"/>
  <c r="D291"/>
  <c r="M291" s="1"/>
  <c r="O291" s="1"/>
  <c r="C291"/>
  <c r="L290"/>
  <c r="K290"/>
  <c r="J290"/>
  <c r="I290"/>
  <c r="H290"/>
  <c r="G290"/>
  <c r="F290"/>
  <c r="E290"/>
  <c r="D290"/>
  <c r="C290"/>
  <c r="L289"/>
  <c r="K289"/>
  <c r="J289"/>
  <c r="I289"/>
  <c r="H289"/>
  <c r="G289"/>
  <c r="F289"/>
  <c r="E289"/>
  <c r="D289"/>
  <c r="C289"/>
  <c r="L288"/>
  <c r="K288"/>
  <c r="J288"/>
  <c r="I288"/>
  <c r="H288"/>
  <c r="G288"/>
  <c r="F288"/>
  <c r="E288"/>
  <c r="D288"/>
  <c r="M288" s="1"/>
  <c r="O288" s="1"/>
  <c r="C288"/>
  <c r="L287"/>
  <c r="K287"/>
  <c r="J287"/>
  <c r="I287"/>
  <c r="H287"/>
  <c r="G287"/>
  <c r="F287"/>
  <c r="E287"/>
  <c r="D287"/>
  <c r="C287"/>
  <c r="L286"/>
  <c r="K286"/>
  <c r="J286"/>
  <c r="I286"/>
  <c r="H286"/>
  <c r="G286"/>
  <c r="F286"/>
  <c r="M286" s="1"/>
  <c r="O286" s="1"/>
  <c r="E286"/>
  <c r="D286"/>
  <c r="C286"/>
  <c r="L285"/>
  <c r="K285"/>
  <c r="J285"/>
  <c r="I285"/>
  <c r="H285"/>
  <c r="G285"/>
  <c r="F285"/>
  <c r="E285"/>
  <c r="D285"/>
  <c r="M285" s="1"/>
  <c r="O285" s="1"/>
  <c r="C285"/>
  <c r="L284"/>
  <c r="K284"/>
  <c r="J284"/>
  <c r="I284"/>
  <c r="H284"/>
  <c r="G284"/>
  <c r="F284"/>
  <c r="E284"/>
  <c r="D284"/>
  <c r="C284"/>
  <c r="L283"/>
  <c r="K283"/>
  <c r="J283"/>
  <c r="I283"/>
  <c r="H283"/>
  <c r="G283"/>
  <c r="F283"/>
  <c r="E283"/>
  <c r="D283"/>
  <c r="M283" s="1"/>
  <c r="O283" s="1"/>
  <c r="C283"/>
  <c r="L282"/>
  <c r="K282"/>
  <c r="J282"/>
  <c r="I282"/>
  <c r="H282"/>
  <c r="G282"/>
  <c r="F282"/>
  <c r="E282"/>
  <c r="D282"/>
  <c r="C282"/>
  <c r="L281"/>
  <c r="K281"/>
  <c r="J281"/>
  <c r="I281"/>
  <c r="H281"/>
  <c r="G281"/>
  <c r="F281"/>
  <c r="E281"/>
  <c r="D281"/>
  <c r="C281"/>
  <c r="L280"/>
  <c r="K280"/>
  <c r="J280"/>
  <c r="I280"/>
  <c r="H280"/>
  <c r="G280"/>
  <c r="F280"/>
  <c r="E280"/>
  <c r="D280"/>
  <c r="M280" s="1"/>
  <c r="O280" s="1"/>
  <c r="C280"/>
  <c r="L279"/>
  <c r="K279"/>
  <c r="J279"/>
  <c r="I279"/>
  <c r="H279"/>
  <c r="G279"/>
  <c r="F279"/>
  <c r="E279"/>
  <c r="D279"/>
  <c r="C279"/>
  <c r="L278"/>
  <c r="K278"/>
  <c r="J278"/>
  <c r="I278"/>
  <c r="H278"/>
  <c r="G278"/>
  <c r="F278"/>
  <c r="E278"/>
  <c r="D278"/>
  <c r="C278"/>
  <c r="L277"/>
  <c r="K277"/>
  <c r="J277"/>
  <c r="I277"/>
  <c r="H277"/>
  <c r="G277"/>
  <c r="F277"/>
  <c r="E277"/>
  <c r="D277"/>
  <c r="C277"/>
  <c r="L276"/>
  <c r="K276"/>
  <c r="J276"/>
  <c r="I276"/>
  <c r="H276"/>
  <c r="G276"/>
  <c r="F276"/>
  <c r="E276"/>
  <c r="D276"/>
  <c r="M276" s="1"/>
  <c r="O276" s="1"/>
  <c r="C276"/>
  <c r="L275"/>
  <c r="K275"/>
  <c r="J275"/>
  <c r="I275"/>
  <c r="H275"/>
  <c r="G275"/>
  <c r="F275"/>
  <c r="E275"/>
  <c r="D275"/>
  <c r="C275"/>
  <c r="L274"/>
  <c r="K274"/>
  <c r="J274"/>
  <c r="I274"/>
  <c r="H274"/>
  <c r="G274"/>
  <c r="F274"/>
  <c r="E274"/>
  <c r="D274"/>
  <c r="M274" s="1"/>
  <c r="O274" s="1"/>
  <c r="C274"/>
  <c r="L273"/>
  <c r="K273"/>
  <c r="J273"/>
  <c r="I273"/>
  <c r="H273"/>
  <c r="G273"/>
  <c r="F273"/>
  <c r="E273"/>
  <c r="D273"/>
  <c r="C273"/>
  <c r="M272"/>
  <c r="O272" s="1"/>
  <c r="L272"/>
  <c r="K272"/>
  <c r="J272"/>
  <c r="I272"/>
  <c r="H272"/>
  <c r="G272"/>
  <c r="F272"/>
  <c r="E272"/>
  <c r="D272"/>
  <c r="C272"/>
  <c r="L271"/>
  <c r="K271"/>
  <c r="J271"/>
  <c r="I271"/>
  <c r="H271"/>
  <c r="G271"/>
  <c r="F271"/>
  <c r="E271"/>
  <c r="D271"/>
  <c r="C271"/>
  <c r="L270"/>
  <c r="K270"/>
  <c r="J270"/>
  <c r="I270"/>
  <c r="H270"/>
  <c r="G270"/>
  <c r="F270"/>
  <c r="E270"/>
  <c r="D270"/>
  <c r="C270"/>
  <c r="L269"/>
  <c r="K269"/>
  <c r="J269"/>
  <c r="I269"/>
  <c r="H269"/>
  <c r="G269"/>
  <c r="F269"/>
  <c r="E269"/>
  <c r="D269"/>
  <c r="C269"/>
  <c r="L268"/>
  <c r="K268"/>
  <c r="J268"/>
  <c r="I268"/>
  <c r="H268"/>
  <c r="G268"/>
  <c r="F268"/>
  <c r="E268"/>
  <c r="D268"/>
  <c r="M268" s="1"/>
  <c r="O268" s="1"/>
  <c r="C268"/>
  <c r="L267"/>
  <c r="K267"/>
  <c r="J267"/>
  <c r="I267"/>
  <c r="H267"/>
  <c r="G267"/>
  <c r="F267"/>
  <c r="E267"/>
  <c r="D267"/>
  <c r="C267"/>
  <c r="L266"/>
  <c r="K266"/>
  <c r="J266"/>
  <c r="I266"/>
  <c r="H266"/>
  <c r="G266"/>
  <c r="F266"/>
  <c r="E266"/>
  <c r="D266"/>
  <c r="M266" s="1"/>
  <c r="O266" s="1"/>
  <c r="C266"/>
  <c r="L265"/>
  <c r="K265"/>
  <c r="J265"/>
  <c r="I265"/>
  <c r="H265"/>
  <c r="G265"/>
  <c r="F265"/>
  <c r="E265"/>
  <c r="D265"/>
  <c r="C265"/>
  <c r="L264"/>
  <c r="K264"/>
  <c r="J264"/>
  <c r="I264"/>
  <c r="H264"/>
  <c r="G264"/>
  <c r="F264"/>
  <c r="M264" s="1"/>
  <c r="O264" s="1"/>
  <c r="E264"/>
  <c r="D264"/>
  <c r="C264"/>
  <c r="L263"/>
  <c r="K263"/>
  <c r="J263"/>
  <c r="I263"/>
  <c r="H263"/>
  <c r="G263"/>
  <c r="F263"/>
  <c r="E263"/>
  <c r="D263"/>
  <c r="C263"/>
  <c r="L262"/>
  <c r="K262"/>
  <c r="J262"/>
  <c r="I262"/>
  <c r="H262"/>
  <c r="G262"/>
  <c r="F262"/>
  <c r="M262" s="1"/>
  <c r="O262" s="1"/>
  <c r="E262"/>
  <c r="D262"/>
  <c r="C262"/>
  <c r="L261"/>
  <c r="K261"/>
  <c r="J261"/>
  <c r="I261"/>
  <c r="H261"/>
  <c r="G261"/>
  <c r="F261"/>
  <c r="E261"/>
  <c r="D261"/>
  <c r="M261" s="1"/>
  <c r="O261" s="1"/>
  <c r="C261"/>
  <c r="L260"/>
  <c r="K260"/>
  <c r="J260"/>
  <c r="I260"/>
  <c r="H260"/>
  <c r="G260"/>
  <c r="F260"/>
  <c r="E260"/>
  <c r="D260"/>
  <c r="C260"/>
  <c r="L259"/>
  <c r="K259"/>
  <c r="J259"/>
  <c r="I259"/>
  <c r="H259"/>
  <c r="G259"/>
  <c r="F259"/>
  <c r="E259"/>
  <c r="D259"/>
  <c r="M259" s="1"/>
  <c r="O259" s="1"/>
  <c r="C259"/>
  <c r="L258"/>
  <c r="K258"/>
  <c r="J258"/>
  <c r="I258"/>
  <c r="H258"/>
  <c r="G258"/>
  <c r="F258"/>
  <c r="E258"/>
  <c r="D258"/>
  <c r="C258"/>
  <c r="L257"/>
  <c r="K257"/>
  <c r="J257"/>
  <c r="I257"/>
  <c r="H257"/>
  <c r="G257"/>
  <c r="F257"/>
  <c r="E257"/>
  <c r="D257"/>
  <c r="C257"/>
  <c r="L256"/>
  <c r="K256"/>
  <c r="J256"/>
  <c r="I256"/>
  <c r="H256"/>
  <c r="G256"/>
  <c r="F256"/>
  <c r="E256"/>
  <c r="D256"/>
  <c r="M256" s="1"/>
  <c r="O256" s="1"/>
  <c r="C256"/>
  <c r="L255"/>
  <c r="K255"/>
  <c r="J255"/>
  <c r="I255"/>
  <c r="H255"/>
  <c r="G255"/>
  <c r="F255"/>
  <c r="E255"/>
  <c r="D255"/>
  <c r="C255"/>
  <c r="L254"/>
  <c r="K254"/>
  <c r="J254"/>
  <c r="I254"/>
  <c r="H254"/>
  <c r="G254"/>
  <c r="F254"/>
  <c r="M254" s="1"/>
  <c r="O254" s="1"/>
  <c r="E254"/>
  <c r="D254"/>
  <c r="C254"/>
  <c r="L253"/>
  <c r="K253"/>
  <c r="J253"/>
  <c r="I253"/>
  <c r="H253"/>
  <c r="G253"/>
  <c r="F253"/>
  <c r="E253"/>
  <c r="D253"/>
  <c r="M253" s="1"/>
  <c r="O253" s="1"/>
  <c r="C253"/>
  <c r="L252"/>
  <c r="K252"/>
  <c r="J252"/>
  <c r="I252"/>
  <c r="H252"/>
  <c r="G252"/>
  <c r="F252"/>
  <c r="E252"/>
  <c r="D252"/>
  <c r="C252"/>
  <c r="L251"/>
  <c r="K251"/>
  <c r="J251"/>
  <c r="I251"/>
  <c r="H251"/>
  <c r="G251"/>
  <c r="F251"/>
  <c r="E251"/>
  <c r="D251"/>
  <c r="M251" s="1"/>
  <c r="O251" s="1"/>
  <c r="C251"/>
  <c r="L250"/>
  <c r="K250"/>
  <c r="J250"/>
  <c r="I250"/>
  <c r="H250"/>
  <c r="G250"/>
  <c r="F250"/>
  <c r="E250"/>
  <c r="D250"/>
  <c r="C250"/>
  <c r="L249"/>
  <c r="K249"/>
  <c r="J249"/>
  <c r="I249"/>
  <c r="H249"/>
  <c r="G249"/>
  <c r="F249"/>
  <c r="E249"/>
  <c r="D249"/>
  <c r="C249"/>
  <c r="L248"/>
  <c r="K248"/>
  <c r="J248"/>
  <c r="I248"/>
  <c r="H248"/>
  <c r="G248"/>
  <c r="F248"/>
  <c r="E248"/>
  <c r="D248"/>
  <c r="M248" s="1"/>
  <c r="O248" s="1"/>
  <c r="C248"/>
  <c r="L247"/>
  <c r="K247"/>
  <c r="J247"/>
  <c r="I247"/>
  <c r="H247"/>
  <c r="G247"/>
  <c r="F247"/>
  <c r="E247"/>
  <c r="D247"/>
  <c r="C247"/>
  <c r="L246"/>
  <c r="K246"/>
  <c r="J246"/>
  <c r="I246"/>
  <c r="H246"/>
  <c r="G246"/>
  <c r="F246"/>
  <c r="E246"/>
  <c r="D246"/>
  <c r="C246"/>
  <c r="L245"/>
  <c r="K245"/>
  <c r="J245"/>
  <c r="I245"/>
  <c r="H245"/>
  <c r="G245"/>
  <c r="F245"/>
  <c r="E245"/>
  <c r="D245"/>
  <c r="C245"/>
  <c r="L244"/>
  <c r="K244"/>
  <c r="J244"/>
  <c r="I244"/>
  <c r="H244"/>
  <c r="G244"/>
  <c r="F244"/>
  <c r="E244"/>
  <c r="D244"/>
  <c r="M244" s="1"/>
  <c r="O244" s="1"/>
  <c r="C244"/>
  <c r="L243"/>
  <c r="K243"/>
  <c r="J243"/>
  <c r="I243"/>
  <c r="H243"/>
  <c r="G243"/>
  <c r="F243"/>
  <c r="E243"/>
  <c r="D243"/>
  <c r="C243"/>
  <c r="L242"/>
  <c r="K242"/>
  <c r="J242"/>
  <c r="I242"/>
  <c r="H242"/>
  <c r="G242"/>
  <c r="F242"/>
  <c r="E242"/>
  <c r="D242"/>
  <c r="M242" s="1"/>
  <c r="O242" s="1"/>
  <c r="C242"/>
  <c r="L241"/>
  <c r="K241"/>
  <c r="J241"/>
  <c r="I241"/>
  <c r="H241"/>
  <c r="G241"/>
  <c r="F241"/>
  <c r="E241"/>
  <c r="D241"/>
  <c r="C241"/>
  <c r="M240"/>
  <c r="O240" s="1"/>
  <c r="L240"/>
  <c r="K240"/>
  <c r="J240"/>
  <c r="I240"/>
  <c r="H240"/>
  <c r="G240"/>
  <c r="F240"/>
  <c r="E240"/>
  <c r="D240"/>
  <c r="C240"/>
  <c r="L239"/>
  <c r="K239"/>
  <c r="J239"/>
  <c r="I239"/>
  <c r="H239"/>
  <c r="G239"/>
  <c r="F239"/>
  <c r="E239"/>
  <c r="D239"/>
  <c r="C239"/>
  <c r="L238"/>
  <c r="K238"/>
  <c r="J238"/>
  <c r="I238"/>
  <c r="H238"/>
  <c r="G238"/>
  <c r="F238"/>
  <c r="E238"/>
  <c r="D238"/>
  <c r="C238"/>
  <c r="L237"/>
  <c r="K237"/>
  <c r="J237"/>
  <c r="I237"/>
  <c r="H237"/>
  <c r="G237"/>
  <c r="F237"/>
  <c r="E237"/>
  <c r="D237"/>
  <c r="C237"/>
  <c r="L236"/>
  <c r="K236"/>
  <c r="J236"/>
  <c r="I236"/>
  <c r="H236"/>
  <c r="G236"/>
  <c r="F236"/>
  <c r="E236"/>
  <c r="D236"/>
  <c r="M236" s="1"/>
  <c r="O236" s="1"/>
  <c r="C236"/>
  <c r="L235"/>
  <c r="J235"/>
  <c r="I235"/>
  <c r="H235"/>
  <c r="G235"/>
  <c r="F235"/>
  <c r="E235"/>
  <c r="D235"/>
  <c r="C235"/>
  <c r="L234"/>
  <c r="K234"/>
  <c r="J234"/>
  <c r="I234"/>
  <c r="H234"/>
  <c r="G234"/>
  <c r="F234"/>
  <c r="E234"/>
  <c r="D234"/>
  <c r="C234"/>
  <c r="L233"/>
  <c r="K233"/>
  <c r="J233"/>
  <c r="I233"/>
  <c r="H233"/>
  <c r="G233"/>
  <c r="F233"/>
  <c r="E233"/>
  <c r="D233"/>
  <c r="C233"/>
  <c r="L232"/>
  <c r="K232"/>
  <c r="J232"/>
  <c r="I232"/>
  <c r="H232"/>
  <c r="G232"/>
  <c r="F232"/>
  <c r="E232"/>
  <c r="D232"/>
  <c r="C232"/>
  <c r="L231"/>
  <c r="K231"/>
  <c r="J231"/>
  <c r="I231"/>
  <c r="H231"/>
  <c r="G231"/>
  <c r="F231"/>
  <c r="E231"/>
  <c r="D231"/>
  <c r="C231"/>
  <c r="L230"/>
  <c r="K230"/>
  <c r="J230"/>
  <c r="I230"/>
  <c r="H230"/>
  <c r="G230"/>
  <c r="F230"/>
  <c r="E230"/>
  <c r="D230"/>
  <c r="C230"/>
  <c r="L229"/>
  <c r="K229"/>
  <c r="J229"/>
  <c r="I229"/>
  <c r="H229"/>
  <c r="G229"/>
  <c r="F229"/>
  <c r="E229"/>
  <c r="D229"/>
  <c r="C229"/>
  <c r="L228"/>
  <c r="K228"/>
  <c r="J228"/>
  <c r="I228"/>
  <c r="H228"/>
  <c r="G228"/>
  <c r="F228"/>
  <c r="E228"/>
  <c r="D228"/>
  <c r="C228"/>
  <c r="L227"/>
  <c r="K227"/>
  <c r="J227"/>
  <c r="I227"/>
  <c r="H227"/>
  <c r="G227"/>
  <c r="F227"/>
  <c r="E227"/>
  <c r="D227"/>
  <c r="C227"/>
  <c r="L226"/>
  <c r="K226"/>
  <c r="J226"/>
  <c r="I226"/>
  <c r="H226"/>
  <c r="G226"/>
  <c r="F226"/>
  <c r="E226"/>
  <c r="D226"/>
  <c r="C226"/>
  <c r="L225"/>
  <c r="K225"/>
  <c r="J225"/>
  <c r="I225"/>
  <c r="H225"/>
  <c r="G225"/>
  <c r="F225"/>
  <c r="E225"/>
  <c r="D225"/>
  <c r="C225"/>
  <c r="L224"/>
  <c r="K224"/>
  <c r="J224"/>
  <c r="I224"/>
  <c r="H224"/>
  <c r="G224"/>
  <c r="F224"/>
  <c r="E224"/>
  <c r="D224"/>
  <c r="C224"/>
  <c r="L223"/>
  <c r="K223"/>
  <c r="J223"/>
  <c r="I223"/>
  <c r="H223"/>
  <c r="G223"/>
  <c r="F223"/>
  <c r="E223"/>
  <c r="D223"/>
  <c r="C223"/>
  <c r="L222"/>
  <c r="K222"/>
  <c r="J222"/>
  <c r="I222"/>
  <c r="H222"/>
  <c r="G222"/>
  <c r="F222"/>
  <c r="E222"/>
  <c r="D222"/>
  <c r="C222"/>
  <c r="L221"/>
  <c r="K221"/>
  <c r="J221"/>
  <c r="I221"/>
  <c r="H221"/>
  <c r="G221"/>
  <c r="F221"/>
  <c r="E221"/>
  <c r="D221"/>
  <c r="C221"/>
  <c r="L220"/>
  <c r="K220"/>
  <c r="J220"/>
  <c r="I220"/>
  <c r="H220"/>
  <c r="G220"/>
  <c r="F220"/>
  <c r="E220"/>
  <c r="D220"/>
  <c r="C220"/>
  <c r="L219"/>
  <c r="K219"/>
  <c r="J219"/>
  <c r="I219"/>
  <c r="H219"/>
  <c r="G219"/>
  <c r="F219"/>
  <c r="E219"/>
  <c r="D219"/>
  <c r="C219"/>
  <c r="L218"/>
  <c r="K218"/>
  <c r="J218"/>
  <c r="I218"/>
  <c r="H218"/>
  <c r="G218"/>
  <c r="F218"/>
  <c r="E218"/>
  <c r="D218"/>
  <c r="C218"/>
  <c r="L217"/>
  <c r="K217"/>
  <c r="J217"/>
  <c r="I217"/>
  <c r="H217"/>
  <c r="G217"/>
  <c r="F217"/>
  <c r="E217"/>
  <c r="D217"/>
  <c r="C217"/>
  <c r="L216"/>
  <c r="K216"/>
  <c r="J216"/>
  <c r="I216"/>
  <c r="H216"/>
  <c r="G216"/>
  <c r="F216"/>
  <c r="E216"/>
  <c r="D216"/>
  <c r="C216"/>
  <c r="L215"/>
  <c r="K215"/>
  <c r="J215"/>
  <c r="I215"/>
  <c r="H215"/>
  <c r="G215"/>
  <c r="F215"/>
  <c r="E215"/>
  <c r="D215"/>
  <c r="C215"/>
  <c r="L214"/>
  <c r="K214"/>
  <c r="J214"/>
  <c r="I214"/>
  <c r="H214"/>
  <c r="G214"/>
  <c r="F214"/>
  <c r="E214"/>
  <c r="D214"/>
  <c r="C214"/>
  <c r="L213"/>
  <c r="K213"/>
  <c r="J213"/>
  <c r="I213"/>
  <c r="H213"/>
  <c r="G213"/>
  <c r="F213"/>
  <c r="E213"/>
  <c r="D213"/>
  <c r="C213"/>
  <c r="L212"/>
  <c r="K212"/>
  <c r="J212"/>
  <c r="I212"/>
  <c r="H212"/>
  <c r="G212"/>
  <c r="F212"/>
  <c r="E212"/>
  <c r="D212"/>
  <c r="C212"/>
  <c r="L211"/>
  <c r="K211"/>
  <c r="J211"/>
  <c r="I211"/>
  <c r="H211"/>
  <c r="G211"/>
  <c r="F211"/>
  <c r="E211"/>
  <c r="D211"/>
  <c r="C211"/>
  <c r="L210"/>
  <c r="K210"/>
  <c r="J210"/>
  <c r="I210"/>
  <c r="H210"/>
  <c r="G210"/>
  <c r="F210"/>
  <c r="E210"/>
  <c r="D210"/>
  <c r="C210"/>
  <c r="L209"/>
  <c r="K209"/>
  <c r="J209"/>
  <c r="I209"/>
  <c r="H209"/>
  <c r="G209"/>
  <c r="F209"/>
  <c r="E209"/>
  <c r="D209"/>
  <c r="C209"/>
  <c r="L208"/>
  <c r="K208"/>
  <c r="J208"/>
  <c r="I208"/>
  <c r="H208"/>
  <c r="G208"/>
  <c r="F208"/>
  <c r="E208"/>
  <c r="D208"/>
  <c r="C208"/>
  <c r="L207"/>
  <c r="K207"/>
  <c r="J207"/>
  <c r="I207"/>
  <c r="H207"/>
  <c r="G207"/>
  <c r="F207"/>
  <c r="E207"/>
  <c r="D207"/>
  <c r="C207"/>
  <c r="L206"/>
  <c r="K206"/>
  <c r="J206"/>
  <c r="I206"/>
  <c r="H206"/>
  <c r="G206"/>
  <c r="F206"/>
  <c r="E206"/>
  <c r="D206"/>
  <c r="C206"/>
  <c r="L205"/>
  <c r="K205"/>
  <c r="J205"/>
  <c r="I205"/>
  <c r="H205"/>
  <c r="G205"/>
  <c r="F205"/>
  <c r="E205"/>
  <c r="D205"/>
  <c r="C205"/>
  <c r="L204"/>
  <c r="K204"/>
  <c r="J204"/>
  <c r="I204"/>
  <c r="H204"/>
  <c r="G204"/>
  <c r="F204"/>
  <c r="E204"/>
  <c r="D204"/>
  <c r="C204"/>
  <c r="L203"/>
  <c r="K203"/>
  <c r="J203"/>
  <c r="I203"/>
  <c r="H203"/>
  <c r="G203"/>
  <c r="F203"/>
  <c r="E203"/>
  <c r="D203"/>
  <c r="C203"/>
  <c r="L202"/>
  <c r="K202"/>
  <c r="J202"/>
  <c r="I202"/>
  <c r="H202"/>
  <c r="G202"/>
  <c r="F202"/>
  <c r="E202"/>
  <c r="D202"/>
  <c r="C202"/>
  <c r="L201"/>
  <c r="K201"/>
  <c r="J201"/>
  <c r="I201"/>
  <c r="H201"/>
  <c r="G201"/>
  <c r="F201"/>
  <c r="E201"/>
  <c r="D201"/>
  <c r="C201"/>
  <c r="L200"/>
  <c r="K200"/>
  <c r="J200"/>
  <c r="I200"/>
  <c r="H200"/>
  <c r="G200"/>
  <c r="F200"/>
  <c r="E200"/>
  <c r="D200"/>
  <c r="C200"/>
  <c r="L199"/>
  <c r="K199"/>
  <c r="J199"/>
  <c r="I199"/>
  <c r="H199"/>
  <c r="G199"/>
  <c r="F199"/>
  <c r="E199"/>
  <c r="D199"/>
  <c r="C199"/>
  <c r="L198"/>
  <c r="K198"/>
  <c r="J198"/>
  <c r="I198"/>
  <c r="H198"/>
  <c r="G198"/>
  <c r="F198"/>
  <c r="E198"/>
  <c r="D198"/>
  <c r="C198"/>
  <c r="L197"/>
  <c r="K197"/>
  <c r="J197"/>
  <c r="I197"/>
  <c r="H197"/>
  <c r="G197"/>
  <c r="F197"/>
  <c r="E197"/>
  <c r="D197"/>
  <c r="C197"/>
  <c r="L196"/>
  <c r="K196"/>
  <c r="J196"/>
  <c r="I196"/>
  <c r="H196"/>
  <c r="G196"/>
  <c r="F196"/>
  <c r="E196"/>
  <c r="D196"/>
  <c r="C196"/>
  <c r="L195"/>
  <c r="K195"/>
  <c r="J195"/>
  <c r="I195"/>
  <c r="H195"/>
  <c r="G195"/>
  <c r="F195"/>
  <c r="E195"/>
  <c r="D195"/>
  <c r="C195"/>
  <c r="L194"/>
  <c r="K194"/>
  <c r="J194"/>
  <c r="I194"/>
  <c r="H194"/>
  <c r="G194"/>
  <c r="F194"/>
  <c r="E194"/>
  <c r="D194"/>
  <c r="C194"/>
  <c r="L193"/>
  <c r="K193"/>
  <c r="J193"/>
  <c r="I193"/>
  <c r="H193"/>
  <c r="G193"/>
  <c r="F193"/>
  <c r="E193"/>
  <c r="D193"/>
  <c r="C193"/>
  <c r="L192"/>
  <c r="K192"/>
  <c r="J192"/>
  <c r="I192"/>
  <c r="H192"/>
  <c r="G192"/>
  <c r="F192"/>
  <c r="E192"/>
  <c r="D192"/>
  <c r="C192"/>
  <c r="L191"/>
  <c r="K191"/>
  <c r="J191"/>
  <c r="I191"/>
  <c r="H191"/>
  <c r="G191"/>
  <c r="F191"/>
  <c r="E191"/>
  <c r="D191"/>
  <c r="C191"/>
  <c r="L190"/>
  <c r="K190"/>
  <c r="J190"/>
  <c r="I190"/>
  <c r="H190"/>
  <c r="G190"/>
  <c r="F190"/>
  <c r="E190"/>
  <c r="D190"/>
  <c r="C190"/>
  <c r="L189"/>
  <c r="K189"/>
  <c r="J189"/>
  <c r="I189"/>
  <c r="H189"/>
  <c r="G189"/>
  <c r="F189"/>
  <c r="E189"/>
  <c r="D189"/>
  <c r="C189"/>
  <c r="L188"/>
  <c r="K188"/>
  <c r="J188"/>
  <c r="I188"/>
  <c r="H188"/>
  <c r="G188"/>
  <c r="F188"/>
  <c r="E188"/>
  <c r="D188"/>
  <c r="C188"/>
  <c r="L187"/>
  <c r="K187"/>
  <c r="J187"/>
  <c r="I187"/>
  <c r="H187"/>
  <c r="G187"/>
  <c r="F187"/>
  <c r="E187"/>
  <c r="D187"/>
  <c r="C187"/>
  <c r="L186"/>
  <c r="K186"/>
  <c r="J186"/>
  <c r="I186"/>
  <c r="H186"/>
  <c r="G186"/>
  <c r="F186"/>
  <c r="E186"/>
  <c r="D186"/>
  <c r="C186"/>
  <c r="L185"/>
  <c r="K185"/>
  <c r="J185"/>
  <c r="I185"/>
  <c r="H185"/>
  <c r="G185"/>
  <c r="F185"/>
  <c r="E185"/>
  <c r="D185"/>
  <c r="C185"/>
  <c r="L184"/>
  <c r="K184"/>
  <c r="J184"/>
  <c r="I184"/>
  <c r="H184"/>
  <c r="G184"/>
  <c r="F184"/>
  <c r="E184"/>
  <c r="D184"/>
  <c r="C184"/>
  <c r="L183"/>
  <c r="K183"/>
  <c r="J183"/>
  <c r="I183"/>
  <c r="H183"/>
  <c r="G183"/>
  <c r="F183"/>
  <c r="E183"/>
  <c r="D183"/>
  <c r="C183"/>
  <c r="L182"/>
  <c r="K182"/>
  <c r="J182"/>
  <c r="I182"/>
  <c r="H182"/>
  <c r="G182"/>
  <c r="F182"/>
  <c r="E182"/>
  <c r="D182"/>
  <c r="C182"/>
  <c r="L181"/>
  <c r="K181"/>
  <c r="J181"/>
  <c r="I181"/>
  <c r="H181"/>
  <c r="G181"/>
  <c r="F181"/>
  <c r="E181"/>
  <c r="D181"/>
  <c r="C181"/>
  <c r="L180"/>
  <c r="K180"/>
  <c r="J180"/>
  <c r="I180"/>
  <c r="H180"/>
  <c r="G180"/>
  <c r="F180"/>
  <c r="E180"/>
  <c r="D180"/>
  <c r="C180"/>
  <c r="L179"/>
  <c r="K179"/>
  <c r="J179"/>
  <c r="I179"/>
  <c r="H179"/>
  <c r="G179"/>
  <c r="F179"/>
  <c r="E179"/>
  <c r="D179"/>
  <c r="C179"/>
  <c r="L178"/>
  <c r="K178"/>
  <c r="J178"/>
  <c r="I178"/>
  <c r="H178"/>
  <c r="G178"/>
  <c r="F178"/>
  <c r="E178"/>
  <c r="D178"/>
  <c r="C178"/>
  <c r="L177"/>
  <c r="K177"/>
  <c r="J177"/>
  <c r="I177"/>
  <c r="H177"/>
  <c r="G177"/>
  <c r="F177"/>
  <c r="E177"/>
  <c r="D177"/>
  <c r="C177"/>
  <c r="L176"/>
  <c r="K176"/>
  <c r="J176"/>
  <c r="I176"/>
  <c r="H176"/>
  <c r="G176"/>
  <c r="F176"/>
  <c r="E176"/>
  <c r="D176"/>
  <c r="C176"/>
  <c r="L175"/>
  <c r="K175"/>
  <c r="J175"/>
  <c r="I175"/>
  <c r="H175"/>
  <c r="G175"/>
  <c r="F175"/>
  <c r="E175"/>
  <c r="D175"/>
  <c r="C175"/>
  <c r="L174"/>
  <c r="K174"/>
  <c r="J174"/>
  <c r="I174"/>
  <c r="H174"/>
  <c r="G174"/>
  <c r="F174"/>
  <c r="E174"/>
  <c r="D174"/>
  <c r="C174"/>
  <c r="L173"/>
  <c r="K173"/>
  <c r="J173"/>
  <c r="I173"/>
  <c r="H173"/>
  <c r="G173"/>
  <c r="F173"/>
  <c r="E173"/>
  <c r="D173"/>
  <c r="C173"/>
  <c r="L172"/>
  <c r="K172"/>
  <c r="J172"/>
  <c r="I172"/>
  <c r="H172"/>
  <c r="G172"/>
  <c r="F172"/>
  <c r="E172"/>
  <c r="D172"/>
  <c r="C172"/>
  <c r="L171"/>
  <c r="K171"/>
  <c r="J171"/>
  <c r="I171"/>
  <c r="H171"/>
  <c r="G171"/>
  <c r="F171"/>
  <c r="E171"/>
  <c r="D171"/>
  <c r="C171"/>
  <c r="L170"/>
  <c r="K170"/>
  <c r="J170"/>
  <c r="I170"/>
  <c r="H170"/>
  <c r="G170"/>
  <c r="F170"/>
  <c r="E170"/>
  <c r="D170"/>
  <c r="C170"/>
  <c r="L169"/>
  <c r="K169"/>
  <c r="J169"/>
  <c r="I169"/>
  <c r="H169"/>
  <c r="G169"/>
  <c r="F169"/>
  <c r="E169"/>
  <c r="D169"/>
  <c r="C169"/>
  <c r="L168"/>
  <c r="K168"/>
  <c r="J168"/>
  <c r="I168"/>
  <c r="H168"/>
  <c r="G168"/>
  <c r="F168"/>
  <c r="E168"/>
  <c r="D168"/>
  <c r="C168"/>
  <c r="L167"/>
  <c r="K167"/>
  <c r="J167"/>
  <c r="I167"/>
  <c r="H167"/>
  <c r="G167"/>
  <c r="F167"/>
  <c r="E167"/>
  <c r="D167"/>
  <c r="C167"/>
  <c r="L166"/>
  <c r="K166"/>
  <c r="J166"/>
  <c r="I166"/>
  <c r="H166"/>
  <c r="G166"/>
  <c r="F166"/>
  <c r="E166"/>
  <c r="D166"/>
  <c r="C166"/>
  <c r="L165"/>
  <c r="K165"/>
  <c r="J165"/>
  <c r="I165"/>
  <c r="H165"/>
  <c r="G165"/>
  <c r="F165"/>
  <c r="E165"/>
  <c r="D165"/>
  <c r="C165"/>
  <c r="L164"/>
  <c r="K164"/>
  <c r="J164"/>
  <c r="I164"/>
  <c r="H164"/>
  <c r="G164"/>
  <c r="F164"/>
  <c r="E164"/>
  <c r="D164"/>
  <c r="C164"/>
  <c r="L163"/>
  <c r="K163"/>
  <c r="J163"/>
  <c r="I163"/>
  <c r="H163"/>
  <c r="G163"/>
  <c r="F163"/>
  <c r="E163"/>
  <c r="D163"/>
  <c r="C163"/>
  <c r="L162"/>
  <c r="K162"/>
  <c r="J162"/>
  <c r="I162"/>
  <c r="H162"/>
  <c r="G162"/>
  <c r="F162"/>
  <c r="E162"/>
  <c r="D162"/>
  <c r="C162"/>
  <c r="L161"/>
  <c r="K161"/>
  <c r="J161"/>
  <c r="I161"/>
  <c r="H161"/>
  <c r="G161"/>
  <c r="F161"/>
  <c r="E161"/>
  <c r="D161"/>
  <c r="C161"/>
  <c r="L160"/>
  <c r="K160"/>
  <c r="J160"/>
  <c r="I160"/>
  <c r="H160"/>
  <c r="G160"/>
  <c r="F160"/>
  <c r="E160"/>
  <c r="D160"/>
  <c r="C160"/>
  <c r="L159"/>
  <c r="K159"/>
  <c r="J159"/>
  <c r="I159"/>
  <c r="H159"/>
  <c r="G159"/>
  <c r="F159"/>
  <c r="E159"/>
  <c r="D159"/>
  <c r="C159"/>
  <c r="L158"/>
  <c r="K158"/>
  <c r="J158"/>
  <c r="I158"/>
  <c r="H158"/>
  <c r="G158"/>
  <c r="F158"/>
  <c r="E158"/>
  <c r="D158"/>
  <c r="C158"/>
  <c r="L157"/>
  <c r="K157"/>
  <c r="J157"/>
  <c r="I157"/>
  <c r="H157"/>
  <c r="G157"/>
  <c r="F157"/>
  <c r="E157"/>
  <c r="D157"/>
  <c r="C157"/>
  <c r="L156"/>
  <c r="K156"/>
  <c r="J156"/>
  <c r="I156"/>
  <c r="H156"/>
  <c r="G156"/>
  <c r="F156"/>
  <c r="E156"/>
  <c r="D156"/>
  <c r="C156"/>
  <c r="L155"/>
  <c r="K155"/>
  <c r="J155"/>
  <c r="I155"/>
  <c r="H155"/>
  <c r="G155"/>
  <c r="F155"/>
  <c r="E155"/>
  <c r="D155"/>
  <c r="C155"/>
  <c r="L154"/>
  <c r="K154"/>
  <c r="J154"/>
  <c r="I154"/>
  <c r="H154"/>
  <c r="G154"/>
  <c r="F154"/>
  <c r="E154"/>
  <c r="D154"/>
  <c r="C154"/>
  <c r="L153"/>
  <c r="K153"/>
  <c r="J153"/>
  <c r="I153"/>
  <c r="H153"/>
  <c r="G153"/>
  <c r="F153"/>
  <c r="E153"/>
  <c r="D153"/>
  <c r="C153"/>
  <c r="L152"/>
  <c r="K152"/>
  <c r="J152"/>
  <c r="I152"/>
  <c r="H152"/>
  <c r="G152"/>
  <c r="F152"/>
  <c r="E152"/>
  <c r="D152"/>
  <c r="C152"/>
  <c r="L151"/>
  <c r="K151"/>
  <c r="J151"/>
  <c r="I151"/>
  <c r="H151"/>
  <c r="G151"/>
  <c r="F151"/>
  <c r="E151"/>
  <c r="D151"/>
  <c r="C151"/>
  <c r="L150"/>
  <c r="K150"/>
  <c r="J150"/>
  <c r="I150"/>
  <c r="H150"/>
  <c r="G150"/>
  <c r="F150"/>
  <c r="E150"/>
  <c r="D150"/>
  <c r="C150"/>
  <c r="L149"/>
  <c r="K149"/>
  <c r="J149"/>
  <c r="I149"/>
  <c r="H149"/>
  <c r="G149"/>
  <c r="F149"/>
  <c r="E149"/>
  <c r="D149"/>
  <c r="C149"/>
  <c r="L148"/>
  <c r="K148"/>
  <c r="J148"/>
  <c r="I148"/>
  <c r="H148"/>
  <c r="G148"/>
  <c r="F148"/>
  <c r="E148"/>
  <c r="D148"/>
  <c r="C148"/>
  <c r="L147"/>
  <c r="K147"/>
  <c r="J147"/>
  <c r="I147"/>
  <c r="H147"/>
  <c r="G147"/>
  <c r="F147"/>
  <c r="E147"/>
  <c r="D147"/>
  <c r="C147"/>
  <c r="L146"/>
  <c r="K146"/>
  <c r="J146"/>
  <c r="I146"/>
  <c r="H146"/>
  <c r="G146"/>
  <c r="F146"/>
  <c r="E146"/>
  <c r="D146"/>
  <c r="C146"/>
  <c r="L145"/>
  <c r="K145"/>
  <c r="J145"/>
  <c r="I145"/>
  <c r="H145"/>
  <c r="G145"/>
  <c r="F145"/>
  <c r="E145"/>
  <c r="D145"/>
  <c r="C145"/>
  <c r="L144"/>
  <c r="K144"/>
  <c r="J144"/>
  <c r="I144"/>
  <c r="H144"/>
  <c r="G144"/>
  <c r="F144"/>
  <c r="E144"/>
  <c r="D144"/>
  <c r="C144"/>
  <c r="L143"/>
  <c r="K143"/>
  <c r="J143"/>
  <c r="I143"/>
  <c r="H143"/>
  <c r="G143"/>
  <c r="F143"/>
  <c r="E143"/>
  <c r="D143"/>
  <c r="C143"/>
  <c r="L142"/>
  <c r="K142"/>
  <c r="J142"/>
  <c r="I142"/>
  <c r="H142"/>
  <c r="G142"/>
  <c r="F142"/>
  <c r="E142"/>
  <c r="D142"/>
  <c r="C142"/>
  <c r="L141"/>
  <c r="K141"/>
  <c r="J141"/>
  <c r="I141"/>
  <c r="H141"/>
  <c r="G141"/>
  <c r="F141"/>
  <c r="E141"/>
  <c r="D141"/>
  <c r="C141"/>
  <c r="L140"/>
  <c r="K140"/>
  <c r="J140"/>
  <c r="I140"/>
  <c r="H140"/>
  <c r="G140"/>
  <c r="F140"/>
  <c r="E140"/>
  <c r="D140"/>
  <c r="C140"/>
  <c r="L139"/>
  <c r="K139"/>
  <c r="J139"/>
  <c r="I139"/>
  <c r="H139"/>
  <c r="G139"/>
  <c r="F139"/>
  <c r="E139"/>
  <c r="D139"/>
  <c r="C139"/>
  <c r="L138"/>
  <c r="K138"/>
  <c r="J138"/>
  <c r="I138"/>
  <c r="H138"/>
  <c r="G138"/>
  <c r="F138"/>
  <c r="E138"/>
  <c r="D138"/>
  <c r="C138"/>
  <c r="L137"/>
  <c r="K137"/>
  <c r="J137"/>
  <c r="I137"/>
  <c r="H137"/>
  <c r="G137"/>
  <c r="F137"/>
  <c r="E137"/>
  <c r="D137"/>
  <c r="C137"/>
  <c r="L136"/>
  <c r="K136"/>
  <c r="J136"/>
  <c r="I136"/>
  <c r="H136"/>
  <c r="G136"/>
  <c r="F136"/>
  <c r="E136"/>
  <c r="D136"/>
  <c r="C136"/>
  <c r="L135"/>
  <c r="K135"/>
  <c r="J135"/>
  <c r="I135"/>
  <c r="H135"/>
  <c r="G135"/>
  <c r="F135"/>
  <c r="E135"/>
  <c r="D135"/>
  <c r="C135"/>
  <c r="L134"/>
  <c r="K134"/>
  <c r="J134"/>
  <c r="I134"/>
  <c r="H134"/>
  <c r="G134"/>
  <c r="F134"/>
  <c r="E134"/>
  <c r="D134"/>
  <c r="C134"/>
  <c r="L133"/>
  <c r="K133"/>
  <c r="J133"/>
  <c r="I133"/>
  <c r="H133"/>
  <c r="G133"/>
  <c r="F133"/>
  <c r="E133"/>
  <c r="D133"/>
  <c r="C133"/>
  <c r="L132"/>
  <c r="K132"/>
  <c r="J132"/>
  <c r="I132"/>
  <c r="H132"/>
  <c r="G132"/>
  <c r="F132"/>
  <c r="E132"/>
  <c r="D132"/>
  <c r="C132"/>
  <c r="L131"/>
  <c r="K131"/>
  <c r="J131"/>
  <c r="I131"/>
  <c r="H131"/>
  <c r="G131"/>
  <c r="F131"/>
  <c r="E131"/>
  <c r="D131"/>
  <c r="C131"/>
  <c r="L130"/>
  <c r="K130"/>
  <c r="J130"/>
  <c r="I130"/>
  <c r="H130"/>
  <c r="G130"/>
  <c r="F130"/>
  <c r="E130"/>
  <c r="D130"/>
  <c r="C130"/>
  <c r="L129"/>
  <c r="K129"/>
  <c r="J129"/>
  <c r="I129"/>
  <c r="H129"/>
  <c r="G129"/>
  <c r="F129"/>
  <c r="E129"/>
  <c r="D129"/>
  <c r="C129"/>
  <c r="L128"/>
  <c r="K128"/>
  <c r="J128"/>
  <c r="I128"/>
  <c r="H128"/>
  <c r="G128"/>
  <c r="F128"/>
  <c r="E128"/>
  <c r="D128"/>
  <c r="C128"/>
  <c r="L127"/>
  <c r="K127"/>
  <c r="J127"/>
  <c r="I127"/>
  <c r="H127"/>
  <c r="G127"/>
  <c r="F127"/>
  <c r="E127"/>
  <c r="D127"/>
  <c r="C127"/>
  <c r="L126"/>
  <c r="K126"/>
  <c r="J126"/>
  <c r="I126"/>
  <c r="H126"/>
  <c r="G126"/>
  <c r="F126"/>
  <c r="E126"/>
  <c r="D126"/>
  <c r="C126"/>
  <c r="L125"/>
  <c r="K125"/>
  <c r="J125"/>
  <c r="I125"/>
  <c r="H125"/>
  <c r="G125"/>
  <c r="F125"/>
  <c r="E125"/>
  <c r="D125"/>
  <c r="C125"/>
  <c r="L124"/>
  <c r="K124"/>
  <c r="J124"/>
  <c r="I124"/>
  <c r="H124"/>
  <c r="G124"/>
  <c r="F124"/>
  <c r="E124"/>
  <c r="D124"/>
  <c r="C124"/>
  <c r="L123"/>
  <c r="K123"/>
  <c r="J123"/>
  <c r="I123"/>
  <c r="H123"/>
  <c r="G123"/>
  <c r="F123"/>
  <c r="E123"/>
  <c r="D123"/>
  <c r="C123"/>
  <c r="L122"/>
  <c r="K122"/>
  <c r="J122"/>
  <c r="I122"/>
  <c r="H122"/>
  <c r="G122"/>
  <c r="F122"/>
  <c r="E122"/>
  <c r="D122"/>
  <c r="C122"/>
  <c r="L121"/>
  <c r="K121"/>
  <c r="J121"/>
  <c r="I121"/>
  <c r="H121"/>
  <c r="G121"/>
  <c r="F121"/>
  <c r="E121"/>
  <c r="D121"/>
  <c r="C121"/>
  <c r="L120"/>
  <c r="K120"/>
  <c r="J120"/>
  <c r="I120"/>
  <c r="H120"/>
  <c r="G120"/>
  <c r="F120"/>
  <c r="E120"/>
  <c r="D120"/>
  <c r="C120"/>
  <c r="L119"/>
  <c r="K119"/>
  <c r="J119"/>
  <c r="I119"/>
  <c r="H119"/>
  <c r="G119"/>
  <c r="F119"/>
  <c r="E119"/>
  <c r="D119"/>
  <c r="C119"/>
  <c r="L118"/>
  <c r="K118"/>
  <c r="J118"/>
  <c r="I118"/>
  <c r="H118"/>
  <c r="G118"/>
  <c r="F118"/>
  <c r="E118"/>
  <c r="D118"/>
  <c r="C118"/>
  <c r="L117"/>
  <c r="K117"/>
  <c r="J117"/>
  <c r="I117"/>
  <c r="H117"/>
  <c r="G117"/>
  <c r="F117"/>
  <c r="E117"/>
  <c r="D117"/>
  <c r="C117"/>
  <c r="L116"/>
  <c r="K116"/>
  <c r="J116"/>
  <c r="I116"/>
  <c r="H116"/>
  <c r="G116"/>
  <c r="F116"/>
  <c r="E116"/>
  <c r="D116"/>
  <c r="C116"/>
  <c r="L115"/>
  <c r="K115"/>
  <c r="J115"/>
  <c r="I115"/>
  <c r="H115"/>
  <c r="G115"/>
  <c r="F115"/>
  <c r="E115"/>
  <c r="D115"/>
  <c r="C115"/>
  <c r="L114"/>
  <c r="K114"/>
  <c r="J114"/>
  <c r="I114"/>
  <c r="H114"/>
  <c r="G114"/>
  <c r="F114"/>
  <c r="E114"/>
  <c r="D114"/>
  <c r="C114"/>
  <c r="L113"/>
  <c r="K113"/>
  <c r="J113"/>
  <c r="I113"/>
  <c r="H113"/>
  <c r="G113"/>
  <c r="F113"/>
  <c r="E113"/>
  <c r="D113"/>
  <c r="C113"/>
  <c r="L112"/>
  <c r="K112"/>
  <c r="J112"/>
  <c r="I112"/>
  <c r="H112"/>
  <c r="G112"/>
  <c r="F112"/>
  <c r="E112"/>
  <c r="D112"/>
  <c r="C112"/>
  <c r="L111"/>
  <c r="K111"/>
  <c r="J111"/>
  <c r="I111"/>
  <c r="H111"/>
  <c r="G111"/>
  <c r="F111"/>
  <c r="E111"/>
  <c r="D111"/>
  <c r="C111"/>
  <c r="L110"/>
  <c r="K110"/>
  <c r="J110"/>
  <c r="I110"/>
  <c r="H110"/>
  <c r="G110"/>
  <c r="F110"/>
  <c r="E110"/>
  <c r="D110"/>
  <c r="C110"/>
  <c r="L109"/>
  <c r="K109"/>
  <c r="J109"/>
  <c r="I109"/>
  <c r="H109"/>
  <c r="G109"/>
  <c r="F109"/>
  <c r="E109"/>
  <c r="D109"/>
  <c r="C109"/>
  <c r="L108"/>
  <c r="K108"/>
  <c r="J108"/>
  <c r="I108"/>
  <c r="H108"/>
  <c r="G108"/>
  <c r="F108"/>
  <c r="E108"/>
  <c r="D108"/>
  <c r="C108"/>
  <c r="L107"/>
  <c r="K107"/>
  <c r="J107"/>
  <c r="I107"/>
  <c r="H107"/>
  <c r="G107"/>
  <c r="F107"/>
  <c r="E107"/>
  <c r="D107"/>
  <c r="C107"/>
  <c r="L106"/>
  <c r="K106"/>
  <c r="J106"/>
  <c r="I106"/>
  <c r="H106"/>
  <c r="G106"/>
  <c r="F106"/>
  <c r="E106"/>
  <c r="D106"/>
  <c r="C106"/>
  <c r="L105"/>
  <c r="K105"/>
  <c r="J105"/>
  <c r="I105"/>
  <c r="H105"/>
  <c r="G105"/>
  <c r="F105"/>
  <c r="E105"/>
  <c r="D105"/>
  <c r="C105"/>
  <c r="L104"/>
  <c r="K104"/>
  <c r="J104"/>
  <c r="I104"/>
  <c r="H104"/>
  <c r="G104"/>
  <c r="F104"/>
  <c r="E104"/>
  <c r="D104"/>
  <c r="C104"/>
  <c r="L103"/>
  <c r="K103"/>
  <c r="J103"/>
  <c r="I103"/>
  <c r="H103"/>
  <c r="G103"/>
  <c r="F103"/>
  <c r="E103"/>
  <c r="D103"/>
  <c r="C103"/>
  <c r="L102"/>
  <c r="K102"/>
  <c r="J102"/>
  <c r="I102"/>
  <c r="H102"/>
  <c r="G102"/>
  <c r="F102"/>
  <c r="E102"/>
  <c r="D102"/>
  <c r="C102"/>
  <c r="L101"/>
  <c r="K101"/>
  <c r="J101"/>
  <c r="I101"/>
  <c r="H101"/>
  <c r="G101"/>
  <c r="F101"/>
  <c r="E101"/>
  <c r="D101"/>
  <c r="C101"/>
  <c r="L100"/>
  <c r="K100"/>
  <c r="J100"/>
  <c r="I100"/>
  <c r="H100"/>
  <c r="G100"/>
  <c r="F100"/>
  <c r="E100"/>
  <c r="D100"/>
  <c r="C100"/>
  <c r="L99"/>
  <c r="K99"/>
  <c r="J99"/>
  <c r="I99"/>
  <c r="H99"/>
  <c r="G99"/>
  <c r="F99"/>
  <c r="E99"/>
  <c r="D99"/>
  <c r="C99"/>
  <c r="L98"/>
  <c r="K98"/>
  <c r="J98"/>
  <c r="I98"/>
  <c r="H98"/>
  <c r="G98"/>
  <c r="F98"/>
  <c r="E98"/>
  <c r="D98"/>
  <c r="C98"/>
  <c r="L97"/>
  <c r="K97"/>
  <c r="J97"/>
  <c r="I97"/>
  <c r="H97"/>
  <c r="G97"/>
  <c r="F97"/>
  <c r="E97"/>
  <c r="D97"/>
  <c r="C97"/>
  <c r="L96"/>
  <c r="K96"/>
  <c r="J96"/>
  <c r="I96"/>
  <c r="H96"/>
  <c r="G96"/>
  <c r="F96"/>
  <c r="E96"/>
  <c r="D96"/>
  <c r="C96"/>
  <c r="L95"/>
  <c r="K95"/>
  <c r="J95"/>
  <c r="I95"/>
  <c r="H95"/>
  <c r="G95"/>
  <c r="F95"/>
  <c r="E95"/>
  <c r="D95"/>
  <c r="C95"/>
  <c r="L94"/>
  <c r="K94"/>
  <c r="J94"/>
  <c r="I94"/>
  <c r="H94"/>
  <c r="G94"/>
  <c r="F94"/>
  <c r="E94"/>
  <c r="D94"/>
  <c r="C94"/>
  <c r="L93"/>
  <c r="K93"/>
  <c r="J93"/>
  <c r="I93"/>
  <c r="H93"/>
  <c r="G93"/>
  <c r="F93"/>
  <c r="E93"/>
  <c r="D93"/>
  <c r="C93"/>
  <c r="L92"/>
  <c r="K92"/>
  <c r="J92"/>
  <c r="I92"/>
  <c r="H92"/>
  <c r="G92"/>
  <c r="F92"/>
  <c r="E92"/>
  <c r="D92"/>
  <c r="C92"/>
  <c r="L91"/>
  <c r="K91"/>
  <c r="J91"/>
  <c r="I91"/>
  <c r="H91"/>
  <c r="G91"/>
  <c r="F91"/>
  <c r="E91"/>
  <c r="D91"/>
  <c r="C91"/>
  <c r="L90"/>
  <c r="K90"/>
  <c r="J90"/>
  <c r="I90"/>
  <c r="H90"/>
  <c r="G90"/>
  <c r="F90"/>
  <c r="E90"/>
  <c r="D90"/>
  <c r="C90"/>
  <c r="L89"/>
  <c r="K89"/>
  <c r="J89"/>
  <c r="I89"/>
  <c r="H89"/>
  <c r="G89"/>
  <c r="F89"/>
  <c r="E89"/>
  <c r="D89"/>
  <c r="C89"/>
  <c r="L88"/>
  <c r="K88"/>
  <c r="J88"/>
  <c r="I88"/>
  <c r="H88"/>
  <c r="G88"/>
  <c r="F88"/>
  <c r="E88"/>
  <c r="D88"/>
  <c r="C88"/>
  <c r="L87"/>
  <c r="K87"/>
  <c r="J87"/>
  <c r="I87"/>
  <c r="H87"/>
  <c r="G87"/>
  <c r="F87"/>
  <c r="E87"/>
  <c r="D87"/>
  <c r="C87"/>
  <c r="L86"/>
  <c r="K86"/>
  <c r="J86"/>
  <c r="I86"/>
  <c r="H86"/>
  <c r="G86"/>
  <c r="F86"/>
  <c r="E86"/>
  <c r="D86"/>
  <c r="C86"/>
  <c r="L85"/>
  <c r="K85"/>
  <c r="J85"/>
  <c r="I85"/>
  <c r="H85"/>
  <c r="G85"/>
  <c r="F85"/>
  <c r="E85"/>
  <c r="D85"/>
  <c r="C85"/>
  <c r="L84"/>
  <c r="K84"/>
  <c r="J84"/>
  <c r="I84"/>
  <c r="H84"/>
  <c r="G84"/>
  <c r="F84"/>
  <c r="E84"/>
  <c r="D84"/>
  <c r="C84"/>
  <c r="L83"/>
  <c r="K83"/>
  <c r="J83"/>
  <c r="I83"/>
  <c r="H83"/>
  <c r="G83"/>
  <c r="F83"/>
  <c r="E83"/>
  <c r="D83"/>
  <c r="C83"/>
  <c r="L82"/>
  <c r="K82"/>
  <c r="J82"/>
  <c r="I82"/>
  <c r="H82"/>
  <c r="G82"/>
  <c r="F82"/>
  <c r="E82"/>
  <c r="D82"/>
  <c r="C82"/>
  <c r="L81"/>
  <c r="K81"/>
  <c r="J81"/>
  <c r="I81"/>
  <c r="H81"/>
  <c r="G81"/>
  <c r="F81"/>
  <c r="E81"/>
  <c r="D81"/>
  <c r="C81"/>
  <c r="L80"/>
  <c r="K80"/>
  <c r="J80"/>
  <c r="I80"/>
  <c r="H80"/>
  <c r="G80"/>
  <c r="F80"/>
  <c r="E80"/>
  <c r="D80"/>
  <c r="C80"/>
  <c r="L79"/>
  <c r="K79"/>
  <c r="J79"/>
  <c r="I79"/>
  <c r="H79"/>
  <c r="G79"/>
  <c r="F79"/>
  <c r="E79"/>
  <c r="D79"/>
  <c r="C79"/>
  <c r="L78"/>
  <c r="K78"/>
  <c r="J78"/>
  <c r="I78"/>
  <c r="H78"/>
  <c r="G78"/>
  <c r="F78"/>
  <c r="E78"/>
  <c r="D78"/>
  <c r="C78"/>
  <c r="L77"/>
  <c r="K77"/>
  <c r="J77"/>
  <c r="I77"/>
  <c r="H77"/>
  <c r="G77"/>
  <c r="F77"/>
  <c r="E77"/>
  <c r="D77"/>
  <c r="C77"/>
  <c r="L76"/>
  <c r="K76"/>
  <c r="J76"/>
  <c r="I76"/>
  <c r="H76"/>
  <c r="G76"/>
  <c r="F76"/>
  <c r="E76"/>
  <c r="D76"/>
  <c r="C76"/>
  <c r="L75"/>
  <c r="K75"/>
  <c r="J75"/>
  <c r="I75"/>
  <c r="H75"/>
  <c r="G75"/>
  <c r="F75"/>
  <c r="E75"/>
  <c r="D75"/>
  <c r="C75"/>
  <c r="L74"/>
  <c r="K74"/>
  <c r="J74"/>
  <c r="I74"/>
  <c r="H74"/>
  <c r="G74"/>
  <c r="F74"/>
  <c r="E74"/>
  <c r="D74"/>
  <c r="C74"/>
  <c r="L73"/>
  <c r="K73"/>
  <c r="J73"/>
  <c r="I73"/>
  <c r="H73"/>
  <c r="G73"/>
  <c r="F73"/>
  <c r="E73"/>
  <c r="D73"/>
  <c r="C73"/>
  <c r="L72"/>
  <c r="K72"/>
  <c r="J72"/>
  <c r="I72"/>
  <c r="H72"/>
  <c r="G72"/>
  <c r="F72"/>
  <c r="E72"/>
  <c r="D72"/>
  <c r="C72"/>
  <c r="L71"/>
  <c r="K71"/>
  <c r="J71"/>
  <c r="I71"/>
  <c r="H71"/>
  <c r="G71"/>
  <c r="F71"/>
  <c r="E71"/>
  <c r="D71"/>
  <c r="C71"/>
  <c r="L70"/>
  <c r="K70"/>
  <c r="J70"/>
  <c r="I70"/>
  <c r="H70"/>
  <c r="G70"/>
  <c r="F70"/>
  <c r="E70"/>
  <c r="D70"/>
  <c r="C70"/>
  <c r="L69"/>
  <c r="K69"/>
  <c r="J69"/>
  <c r="I69"/>
  <c r="H69"/>
  <c r="G69"/>
  <c r="F69"/>
  <c r="E69"/>
  <c r="D69"/>
  <c r="C69"/>
  <c r="L68"/>
  <c r="K68"/>
  <c r="J68"/>
  <c r="I68"/>
  <c r="H68"/>
  <c r="G68"/>
  <c r="F68"/>
  <c r="E68"/>
  <c r="D68"/>
  <c r="C68"/>
  <c r="L67"/>
  <c r="K67"/>
  <c r="J67"/>
  <c r="I67"/>
  <c r="H67"/>
  <c r="G67"/>
  <c r="F67"/>
  <c r="E67"/>
  <c r="D67"/>
  <c r="C67"/>
  <c r="L66"/>
  <c r="K66"/>
  <c r="J66"/>
  <c r="I66"/>
  <c r="H66"/>
  <c r="G66"/>
  <c r="F66"/>
  <c r="E66"/>
  <c r="D66"/>
  <c r="C66"/>
  <c r="L65"/>
  <c r="K65"/>
  <c r="J65"/>
  <c r="I65"/>
  <c r="H65"/>
  <c r="G65"/>
  <c r="F65"/>
  <c r="E65"/>
  <c r="D65"/>
  <c r="C65"/>
  <c r="L64"/>
  <c r="K64"/>
  <c r="J64"/>
  <c r="I64"/>
  <c r="H64"/>
  <c r="G64"/>
  <c r="F64"/>
  <c r="E64"/>
  <c r="D64"/>
  <c r="C64"/>
  <c r="L63"/>
  <c r="K63"/>
  <c r="J63"/>
  <c r="I63"/>
  <c r="H63"/>
  <c r="G63"/>
  <c r="F63"/>
  <c r="E63"/>
  <c r="D63"/>
  <c r="C63"/>
  <c r="L62"/>
  <c r="K62"/>
  <c r="J62"/>
  <c r="I62"/>
  <c r="H62"/>
  <c r="G62"/>
  <c r="F62"/>
  <c r="E62"/>
  <c r="D62"/>
  <c r="C62"/>
  <c r="L61"/>
  <c r="K61"/>
  <c r="J61"/>
  <c r="I61"/>
  <c r="H61"/>
  <c r="G61"/>
  <c r="F61"/>
  <c r="E61"/>
  <c r="D61"/>
  <c r="C61"/>
  <c r="L60"/>
  <c r="K60"/>
  <c r="J60"/>
  <c r="I60"/>
  <c r="H60"/>
  <c r="G60"/>
  <c r="F60"/>
  <c r="E60"/>
  <c r="D60"/>
  <c r="C60"/>
  <c r="L59"/>
  <c r="K59"/>
  <c r="J59"/>
  <c r="I59"/>
  <c r="H59"/>
  <c r="G59"/>
  <c r="F59"/>
  <c r="E59"/>
  <c r="D59"/>
  <c r="C59"/>
  <c r="L58"/>
  <c r="K58"/>
  <c r="J58"/>
  <c r="I58"/>
  <c r="H58"/>
  <c r="G58"/>
  <c r="F58"/>
  <c r="E58"/>
  <c r="D58"/>
  <c r="C58"/>
  <c r="L57"/>
  <c r="K57"/>
  <c r="J57"/>
  <c r="I57"/>
  <c r="H57"/>
  <c r="G57"/>
  <c r="F57"/>
  <c r="E57"/>
  <c r="D57"/>
  <c r="C57"/>
  <c r="L56"/>
  <c r="K56"/>
  <c r="J56"/>
  <c r="I56"/>
  <c r="H56"/>
  <c r="G56"/>
  <c r="F56"/>
  <c r="E56"/>
  <c r="D56"/>
  <c r="C56"/>
  <c r="L55"/>
  <c r="K55"/>
  <c r="J55"/>
  <c r="I55"/>
  <c r="H55"/>
  <c r="G55"/>
  <c r="F55"/>
  <c r="E55"/>
  <c r="D55"/>
  <c r="C55"/>
  <c r="L54"/>
  <c r="K54"/>
  <c r="J54"/>
  <c r="I54"/>
  <c r="H54"/>
  <c r="G54"/>
  <c r="F54"/>
  <c r="E54"/>
  <c r="D54"/>
  <c r="C54"/>
  <c r="L53"/>
  <c r="K53"/>
  <c r="J53"/>
  <c r="I53"/>
  <c r="H53"/>
  <c r="G53"/>
  <c r="F53"/>
  <c r="E53"/>
  <c r="D53"/>
  <c r="C53"/>
  <c r="L52"/>
  <c r="K52"/>
  <c r="J52"/>
  <c r="I52"/>
  <c r="H52"/>
  <c r="G52"/>
  <c r="F52"/>
  <c r="E52"/>
  <c r="D52"/>
  <c r="C52"/>
  <c r="L51"/>
  <c r="K51"/>
  <c r="J51"/>
  <c r="I51"/>
  <c r="H51"/>
  <c r="G51"/>
  <c r="F51"/>
  <c r="E51"/>
  <c r="D51"/>
  <c r="C51"/>
  <c r="L50"/>
  <c r="K50"/>
  <c r="J50"/>
  <c r="I50"/>
  <c r="H50"/>
  <c r="G50"/>
  <c r="F50"/>
  <c r="E50"/>
  <c r="D50"/>
  <c r="C50"/>
  <c r="L49"/>
  <c r="K49"/>
  <c r="J49"/>
  <c r="I49"/>
  <c r="H49"/>
  <c r="G49"/>
  <c r="F49"/>
  <c r="E49"/>
  <c r="D49"/>
  <c r="C49"/>
  <c r="L48"/>
  <c r="K48"/>
  <c r="J48"/>
  <c r="I48"/>
  <c r="H48"/>
  <c r="G48"/>
  <c r="F48"/>
  <c r="E48"/>
  <c r="D48"/>
  <c r="C48"/>
  <c r="L47"/>
  <c r="K47"/>
  <c r="J47"/>
  <c r="I47"/>
  <c r="H47"/>
  <c r="G47"/>
  <c r="F47"/>
  <c r="E47"/>
  <c r="D47"/>
  <c r="C47"/>
  <c r="L46"/>
  <c r="K46"/>
  <c r="J46"/>
  <c r="I46"/>
  <c r="H46"/>
  <c r="G46"/>
  <c r="F46"/>
  <c r="E46"/>
  <c r="D46"/>
  <c r="C46"/>
  <c r="L45"/>
  <c r="K45"/>
  <c r="J45"/>
  <c r="I45"/>
  <c r="H45"/>
  <c r="G45"/>
  <c r="F45"/>
  <c r="E45"/>
  <c r="D45"/>
  <c r="C45"/>
  <c r="L44"/>
  <c r="K44"/>
  <c r="J44"/>
  <c r="I44"/>
  <c r="H44"/>
  <c r="G44"/>
  <c r="F44"/>
  <c r="E44"/>
  <c r="D44"/>
  <c r="C44"/>
  <c r="L43"/>
  <c r="K43"/>
  <c r="J43"/>
  <c r="I43"/>
  <c r="H43"/>
  <c r="G43"/>
  <c r="F43"/>
  <c r="E43"/>
  <c r="D43"/>
  <c r="C43"/>
  <c r="L42"/>
  <c r="K42"/>
  <c r="J42"/>
  <c r="I42"/>
  <c r="H42"/>
  <c r="G42"/>
  <c r="F42"/>
  <c r="E42"/>
  <c r="D42"/>
  <c r="C42"/>
  <c r="L41"/>
  <c r="K41"/>
  <c r="J41"/>
  <c r="I41"/>
  <c r="H41"/>
  <c r="G41"/>
  <c r="F41"/>
  <c r="E41"/>
  <c r="D41"/>
  <c r="C41"/>
  <c r="L40"/>
  <c r="K40"/>
  <c r="J40"/>
  <c r="I40"/>
  <c r="H40"/>
  <c r="G40"/>
  <c r="F40"/>
  <c r="E40"/>
  <c r="D40"/>
  <c r="C40"/>
  <c r="L39"/>
  <c r="K39"/>
  <c r="J39"/>
  <c r="I39"/>
  <c r="H39"/>
  <c r="G39"/>
  <c r="F39"/>
  <c r="E39"/>
  <c r="D39"/>
  <c r="C39"/>
  <c r="L38"/>
  <c r="K38"/>
  <c r="J38"/>
  <c r="I38"/>
  <c r="H38"/>
  <c r="G38"/>
  <c r="F38"/>
  <c r="E38"/>
  <c r="D38"/>
  <c r="C38"/>
  <c r="L37"/>
  <c r="K37"/>
  <c r="J37"/>
  <c r="I37"/>
  <c r="H37"/>
  <c r="G37"/>
  <c r="F37"/>
  <c r="E37"/>
  <c r="D37"/>
  <c r="C37"/>
  <c r="L36"/>
  <c r="K36"/>
  <c r="J36"/>
  <c r="I36"/>
  <c r="H36"/>
  <c r="G36"/>
  <c r="F36"/>
  <c r="E36"/>
  <c r="D36"/>
  <c r="C36"/>
  <c r="L35"/>
  <c r="K35"/>
  <c r="J35"/>
  <c r="I35"/>
  <c r="H35"/>
  <c r="G35"/>
  <c r="F35"/>
  <c r="E35"/>
  <c r="D35"/>
  <c r="C35"/>
  <c r="L34"/>
  <c r="K34"/>
  <c r="J34"/>
  <c r="I34"/>
  <c r="H34"/>
  <c r="G34"/>
  <c r="F34"/>
  <c r="E34"/>
  <c r="D34"/>
  <c r="C34"/>
  <c r="L33"/>
  <c r="K33"/>
  <c r="J33"/>
  <c r="I33"/>
  <c r="H33"/>
  <c r="G33"/>
  <c r="F33"/>
  <c r="E33"/>
  <c r="D33"/>
  <c r="C33"/>
  <c r="L32"/>
  <c r="K32"/>
  <c r="J32"/>
  <c r="I32"/>
  <c r="H32"/>
  <c r="G32"/>
  <c r="F32"/>
  <c r="E32"/>
  <c r="D32"/>
  <c r="C32"/>
  <c r="L31"/>
  <c r="K31"/>
  <c r="J31"/>
  <c r="I31"/>
  <c r="H31"/>
  <c r="G31"/>
  <c r="F31"/>
  <c r="E31"/>
  <c r="D31"/>
  <c r="C31"/>
  <c r="L30"/>
  <c r="K30"/>
  <c r="J30"/>
  <c r="I30"/>
  <c r="H30"/>
  <c r="G30"/>
  <c r="F30"/>
  <c r="E30"/>
  <c r="D30"/>
  <c r="C30"/>
  <c r="L29"/>
  <c r="K29"/>
  <c r="J29"/>
  <c r="I29"/>
  <c r="H29"/>
  <c r="G29"/>
  <c r="F29"/>
  <c r="E29"/>
  <c r="D29"/>
  <c r="C29"/>
  <c r="L28"/>
  <c r="K28"/>
  <c r="J28"/>
  <c r="I28"/>
  <c r="H28"/>
  <c r="G28"/>
  <c r="F28"/>
  <c r="E28"/>
  <c r="D28"/>
  <c r="C28"/>
  <c r="L27"/>
  <c r="K27"/>
  <c r="J27"/>
  <c r="I27"/>
  <c r="H27"/>
  <c r="G27"/>
  <c r="F27"/>
  <c r="E27"/>
  <c r="D27"/>
  <c r="C27"/>
  <c r="L26"/>
  <c r="K26"/>
  <c r="J26"/>
  <c r="I26"/>
  <c r="H26"/>
  <c r="G26"/>
  <c r="F26"/>
  <c r="E26"/>
  <c r="D26"/>
  <c r="C26"/>
  <c r="L25"/>
  <c r="K25"/>
  <c r="J25"/>
  <c r="I25"/>
  <c r="H25"/>
  <c r="G25"/>
  <c r="F25"/>
  <c r="E25"/>
  <c r="D25"/>
  <c r="C25"/>
  <c r="L24"/>
  <c r="K24"/>
  <c r="J24"/>
  <c r="I24"/>
  <c r="H24"/>
  <c r="G24"/>
  <c r="F24"/>
  <c r="E24"/>
  <c r="D24"/>
  <c r="C24"/>
  <c r="L23"/>
  <c r="K23"/>
  <c r="J23"/>
  <c r="I23"/>
  <c r="H23"/>
  <c r="G23"/>
  <c r="F23"/>
  <c r="E23"/>
  <c r="D23"/>
  <c r="C23"/>
  <c r="L22"/>
  <c r="K22"/>
  <c r="J22"/>
  <c r="I22"/>
  <c r="H22"/>
  <c r="G22"/>
  <c r="F22"/>
  <c r="E22"/>
  <c r="D22"/>
  <c r="C22"/>
  <c r="L21"/>
  <c r="K21"/>
  <c r="J21"/>
  <c r="I21"/>
  <c r="H21"/>
  <c r="G21"/>
  <c r="F21"/>
  <c r="E21"/>
  <c r="D21"/>
  <c r="C21"/>
  <c r="L20"/>
  <c r="K20"/>
  <c r="J20"/>
  <c r="I20"/>
  <c r="H20"/>
  <c r="G20"/>
  <c r="F20"/>
  <c r="E20"/>
  <c r="D20"/>
  <c r="C20"/>
  <c r="L19"/>
  <c r="K19"/>
  <c r="J19"/>
  <c r="I19"/>
  <c r="H19"/>
  <c r="G19"/>
  <c r="F19"/>
  <c r="E19"/>
  <c r="D19"/>
  <c r="C19"/>
  <c r="L18"/>
  <c r="K18"/>
  <c r="J18"/>
  <c r="I18"/>
  <c r="H18"/>
  <c r="G18"/>
  <c r="F18"/>
  <c r="E18"/>
  <c r="D18"/>
  <c r="C18"/>
  <c r="L17"/>
  <c r="K17"/>
  <c r="J17"/>
  <c r="I17"/>
  <c r="H17"/>
  <c r="G17"/>
  <c r="F17"/>
  <c r="E17"/>
  <c r="D17"/>
  <c r="C17"/>
  <c r="L16"/>
  <c r="K16"/>
  <c r="J16"/>
  <c r="I16"/>
  <c r="H16"/>
  <c r="G16"/>
  <c r="F16"/>
  <c r="E16"/>
  <c r="D16"/>
  <c r="C16"/>
  <c r="L15"/>
  <c r="K15"/>
  <c r="J15"/>
  <c r="I15"/>
  <c r="H15"/>
  <c r="G15"/>
  <c r="F15"/>
  <c r="E15"/>
  <c r="D15"/>
  <c r="C15"/>
  <c r="L14"/>
  <c r="K14"/>
  <c r="J14"/>
  <c r="I14"/>
  <c r="H14"/>
  <c r="G14"/>
  <c r="F14"/>
  <c r="E14"/>
  <c r="D14"/>
  <c r="C14"/>
  <c r="L13"/>
  <c r="K13"/>
  <c r="J13"/>
  <c r="I13"/>
  <c r="H13"/>
  <c r="G13"/>
  <c r="F13"/>
  <c r="E13"/>
  <c r="D13"/>
  <c r="C13"/>
  <c r="L12"/>
  <c r="K12"/>
  <c r="J12"/>
  <c r="I12"/>
  <c r="H12"/>
  <c r="G12"/>
  <c r="F12"/>
  <c r="E12"/>
  <c r="D12"/>
  <c r="C12"/>
  <c r="L11"/>
  <c r="K11"/>
  <c r="J11"/>
  <c r="I11"/>
  <c r="H11"/>
  <c r="G11"/>
  <c r="F11"/>
  <c r="E11"/>
  <c r="D11"/>
  <c r="C11"/>
  <c r="L10"/>
  <c r="K10"/>
  <c r="J10"/>
  <c r="I10"/>
  <c r="H10"/>
  <c r="G10"/>
  <c r="F10"/>
  <c r="E10"/>
  <c r="D10"/>
  <c r="C10"/>
  <c r="L9"/>
  <c r="K9"/>
  <c r="J9"/>
  <c r="I9"/>
  <c r="H9"/>
  <c r="G9"/>
  <c r="F9"/>
  <c r="E9"/>
  <c r="D9"/>
  <c r="C9"/>
  <c r="L8"/>
  <c r="K8"/>
  <c r="J8"/>
  <c r="I8"/>
  <c r="H8"/>
  <c r="G8"/>
  <c r="F8"/>
  <c r="E8"/>
  <c r="D8"/>
  <c r="C8"/>
  <c r="L7"/>
  <c r="K7"/>
  <c r="J7"/>
  <c r="I7"/>
  <c r="H7"/>
  <c r="G7"/>
  <c r="F7"/>
  <c r="E7"/>
  <c r="D7"/>
  <c r="C7"/>
  <c r="L6"/>
  <c r="K6"/>
  <c r="J6"/>
  <c r="I6"/>
  <c r="H6"/>
  <c r="G6"/>
  <c r="F6"/>
  <c r="E6"/>
  <c r="D6"/>
  <c r="C6"/>
  <c r="L3"/>
  <c r="J3"/>
  <c r="H3"/>
  <c r="F3"/>
  <c r="D3"/>
  <c r="M243" l="1"/>
  <c r="O243" s="1"/>
  <c r="M245"/>
  <c r="O245" s="1"/>
  <c r="M246"/>
  <c r="O246" s="1"/>
  <c r="M258"/>
  <c r="O258" s="1"/>
  <c r="M260"/>
  <c r="O260" s="1"/>
  <c r="M275"/>
  <c r="O275" s="1"/>
  <c r="M277"/>
  <c r="O277" s="1"/>
  <c r="M278"/>
  <c r="O278" s="1"/>
  <c r="M290"/>
  <c r="O290" s="1"/>
  <c r="M292"/>
  <c r="O292" s="1"/>
  <c r="M307"/>
  <c r="O307" s="1"/>
  <c r="M309"/>
  <c r="O309" s="1"/>
  <c r="M310"/>
  <c r="O310" s="1"/>
  <c r="M322"/>
  <c r="O322" s="1"/>
  <c r="M324"/>
  <c r="O324" s="1"/>
  <c r="M339"/>
  <c r="O339" s="1"/>
  <c r="M341"/>
  <c r="O341" s="1"/>
  <c r="M342"/>
  <c r="O342" s="1"/>
  <c r="M354"/>
  <c r="O354" s="1"/>
  <c r="M356"/>
  <c r="O356" s="1"/>
  <c r="M371"/>
  <c r="O371" s="1"/>
  <c r="M373"/>
  <c r="O373" s="1"/>
  <c r="M374"/>
  <c r="O374" s="1"/>
  <c r="M386"/>
  <c r="O386" s="1"/>
  <c r="M388"/>
  <c r="O388" s="1"/>
  <c r="M7"/>
  <c r="O7" s="1"/>
  <c r="M9"/>
  <c r="O9" s="1"/>
  <c r="M11"/>
  <c r="O11" s="1"/>
  <c r="M13"/>
  <c r="O13" s="1"/>
  <c r="M15"/>
  <c r="O15" s="1"/>
  <c r="M17"/>
  <c r="O17" s="1"/>
  <c r="M19"/>
  <c r="O19" s="1"/>
  <c r="M21"/>
  <c r="O21" s="1"/>
  <c r="M23"/>
  <c r="O23" s="1"/>
  <c r="M25"/>
  <c r="O25" s="1"/>
  <c r="M27"/>
  <c r="O27" s="1"/>
  <c r="M29"/>
  <c r="O29" s="1"/>
  <c r="M31"/>
  <c r="O31" s="1"/>
  <c r="M33"/>
  <c r="O33" s="1"/>
  <c r="M35"/>
  <c r="O35" s="1"/>
  <c r="M37"/>
  <c r="O37" s="1"/>
  <c r="M39"/>
  <c r="O39" s="1"/>
  <c r="M41"/>
  <c r="O41" s="1"/>
  <c r="M43"/>
  <c r="O43" s="1"/>
  <c r="M45"/>
  <c r="O45" s="1"/>
  <c r="M47"/>
  <c r="O47" s="1"/>
  <c r="M49"/>
  <c r="O49" s="1"/>
  <c r="M51"/>
  <c r="O51" s="1"/>
  <c r="M53"/>
  <c r="O53" s="1"/>
  <c r="M55"/>
  <c r="O55" s="1"/>
  <c r="M57"/>
  <c r="O57" s="1"/>
  <c r="M59"/>
  <c r="O59" s="1"/>
  <c r="M63"/>
  <c r="O63" s="1"/>
  <c r="M65"/>
  <c r="O65" s="1"/>
  <c r="M67"/>
  <c r="O67" s="1"/>
  <c r="M69"/>
  <c r="O69" s="1"/>
  <c r="M71"/>
  <c r="O71" s="1"/>
  <c r="M73"/>
  <c r="O73" s="1"/>
  <c r="M75"/>
  <c r="O75" s="1"/>
  <c r="M77"/>
  <c r="O77" s="1"/>
  <c r="M79"/>
  <c r="O79" s="1"/>
  <c r="M81"/>
  <c r="O81" s="1"/>
  <c r="M83"/>
  <c r="O83" s="1"/>
  <c r="M85"/>
  <c r="O85" s="1"/>
  <c r="M87"/>
  <c r="O87" s="1"/>
  <c r="M89"/>
  <c r="O89" s="1"/>
  <c r="M91"/>
  <c r="O91" s="1"/>
  <c r="M93"/>
  <c r="O93" s="1"/>
  <c r="M95"/>
  <c r="O95" s="1"/>
  <c r="M97"/>
  <c r="O97" s="1"/>
  <c r="M99"/>
  <c r="O99" s="1"/>
  <c r="M101"/>
  <c r="O101" s="1"/>
  <c r="M103"/>
  <c r="O103" s="1"/>
  <c r="M105"/>
  <c r="O105" s="1"/>
  <c r="M107"/>
  <c r="O107" s="1"/>
  <c r="M109"/>
  <c r="O109" s="1"/>
  <c r="M111"/>
  <c r="O111" s="1"/>
  <c r="M113"/>
  <c r="O113" s="1"/>
  <c r="M115"/>
  <c r="O115" s="1"/>
  <c r="M117"/>
  <c r="O117" s="1"/>
  <c r="M119"/>
  <c r="O119" s="1"/>
  <c r="M121"/>
  <c r="O121" s="1"/>
  <c r="M123"/>
  <c r="O123" s="1"/>
  <c r="M125"/>
  <c r="O125" s="1"/>
  <c r="M127"/>
  <c r="O127" s="1"/>
  <c r="M129"/>
  <c r="O129" s="1"/>
  <c r="M131"/>
  <c r="O131" s="1"/>
  <c r="M133"/>
  <c r="O133" s="1"/>
  <c r="M135"/>
  <c r="O135" s="1"/>
  <c r="M137"/>
  <c r="O137" s="1"/>
  <c r="M139"/>
  <c r="O139" s="1"/>
  <c r="M141"/>
  <c r="O141" s="1"/>
  <c r="M143"/>
  <c r="O143" s="1"/>
  <c r="M145"/>
  <c r="O145" s="1"/>
  <c r="M147"/>
  <c r="O147" s="1"/>
  <c r="M149"/>
  <c r="O149" s="1"/>
  <c r="M237"/>
  <c r="O237" s="1"/>
  <c r="M238"/>
  <c r="O238" s="1"/>
  <c r="M250"/>
  <c r="O250" s="1"/>
  <c r="M252"/>
  <c r="O252" s="1"/>
  <c r="M267"/>
  <c r="O267" s="1"/>
  <c r="M269"/>
  <c r="O269" s="1"/>
  <c r="M270"/>
  <c r="O270" s="1"/>
  <c r="M282"/>
  <c r="O282" s="1"/>
  <c r="M284"/>
  <c r="O284" s="1"/>
  <c r="M299"/>
  <c r="O299" s="1"/>
  <c r="M301"/>
  <c r="O301" s="1"/>
  <c r="M302"/>
  <c r="O302" s="1"/>
  <c r="M314"/>
  <c r="O314" s="1"/>
  <c r="M316"/>
  <c r="O316" s="1"/>
  <c r="M331"/>
  <c r="O331" s="1"/>
  <c r="M333"/>
  <c r="O333" s="1"/>
  <c r="M334"/>
  <c r="O334" s="1"/>
  <c r="M346"/>
  <c r="O346" s="1"/>
  <c r="M348"/>
  <c r="O348" s="1"/>
  <c r="M363"/>
  <c r="O363" s="1"/>
  <c r="M365"/>
  <c r="O365" s="1"/>
  <c r="M366"/>
  <c r="O366" s="1"/>
  <c r="M378"/>
  <c r="O378" s="1"/>
  <c r="M380"/>
  <c r="O380" s="1"/>
  <c r="M395"/>
  <c r="O395" s="1"/>
  <c r="M397"/>
  <c r="O397" s="1"/>
  <c r="M399"/>
  <c r="O399" s="1"/>
  <c r="I3" i="12"/>
  <c r="I5"/>
  <c r="M61" i="10"/>
  <c r="O61" s="1"/>
  <c r="M150"/>
  <c r="O150" s="1"/>
  <c r="M152"/>
  <c r="O152" s="1"/>
  <c r="M154"/>
  <c r="O154" s="1"/>
  <c r="M156"/>
  <c r="O156" s="1"/>
  <c r="M158"/>
  <c r="O158" s="1"/>
  <c r="M160"/>
  <c r="O160" s="1"/>
  <c r="M162"/>
  <c r="O162" s="1"/>
  <c r="M164"/>
  <c r="O164" s="1"/>
  <c r="M168"/>
  <c r="O168" s="1"/>
  <c r="M170"/>
  <c r="O170" s="1"/>
  <c r="M172"/>
  <c r="O172" s="1"/>
  <c r="M174"/>
  <c r="O174" s="1"/>
  <c r="M176"/>
  <c r="O176" s="1"/>
  <c r="M178"/>
  <c r="O178" s="1"/>
  <c r="M180"/>
  <c r="O180" s="1"/>
  <c r="M182"/>
  <c r="O182" s="1"/>
  <c r="M184"/>
  <c r="O184" s="1"/>
  <c r="M186"/>
  <c r="O186" s="1"/>
  <c r="M188"/>
  <c r="O188" s="1"/>
  <c r="M190"/>
  <c r="O190" s="1"/>
  <c r="M192"/>
  <c r="O192" s="1"/>
  <c r="M194"/>
  <c r="O194" s="1"/>
  <c r="M196"/>
  <c r="O196" s="1"/>
  <c r="M198"/>
  <c r="O198" s="1"/>
  <c r="M200"/>
  <c r="O200" s="1"/>
  <c r="M202"/>
  <c r="O202" s="1"/>
  <c r="M204"/>
  <c r="O204" s="1"/>
  <c r="M206"/>
  <c r="O206" s="1"/>
  <c r="M208"/>
  <c r="O208" s="1"/>
  <c r="M210"/>
  <c r="O210" s="1"/>
  <c r="M212"/>
  <c r="O212" s="1"/>
  <c r="M214"/>
  <c r="O214" s="1"/>
  <c r="M216"/>
  <c r="O216" s="1"/>
  <c r="M218"/>
  <c r="O218" s="1"/>
  <c r="M220"/>
  <c r="O220" s="1"/>
  <c r="M222"/>
  <c r="O222" s="1"/>
  <c r="M224"/>
  <c r="O224" s="1"/>
  <c r="M226"/>
  <c r="O226" s="1"/>
  <c r="M228"/>
  <c r="O228" s="1"/>
  <c r="M230"/>
  <c r="O230" s="1"/>
  <c r="M232"/>
  <c r="O232" s="1"/>
  <c r="M234"/>
  <c r="O234" s="1"/>
  <c r="M241"/>
  <c r="O241" s="1"/>
  <c r="M249"/>
  <c r="O249" s="1"/>
  <c r="M257"/>
  <c r="O257" s="1"/>
  <c r="M265"/>
  <c r="O265" s="1"/>
  <c r="M273"/>
  <c r="O273" s="1"/>
  <c r="M281"/>
  <c r="O281" s="1"/>
  <c r="M289"/>
  <c r="O289" s="1"/>
  <c r="M297"/>
  <c r="O297" s="1"/>
  <c r="M305"/>
  <c r="O305" s="1"/>
  <c r="M313"/>
  <c r="O313" s="1"/>
  <c r="M321"/>
  <c r="O321" s="1"/>
  <c r="M329"/>
  <c r="O329" s="1"/>
  <c r="M337"/>
  <c r="O337" s="1"/>
  <c r="M345"/>
  <c r="O345" s="1"/>
  <c r="M353"/>
  <c r="O353" s="1"/>
  <c r="M361"/>
  <c r="O361" s="1"/>
  <c r="M369"/>
  <c r="O369" s="1"/>
  <c r="M377"/>
  <c r="O377" s="1"/>
  <c r="M385"/>
  <c r="O385" s="1"/>
  <c r="M393"/>
  <c r="O393" s="1"/>
  <c r="M239"/>
  <c r="O239" s="1"/>
  <c r="M247"/>
  <c r="O247" s="1"/>
  <c r="M255"/>
  <c r="O255" s="1"/>
  <c r="M263"/>
  <c r="O263" s="1"/>
  <c r="M271"/>
  <c r="O271" s="1"/>
  <c r="M279"/>
  <c r="O279" s="1"/>
  <c r="M287"/>
  <c r="O287" s="1"/>
  <c r="M295"/>
  <c r="O295" s="1"/>
  <c r="M303"/>
  <c r="O303" s="1"/>
  <c r="M311"/>
  <c r="O311" s="1"/>
  <c r="M319"/>
  <c r="O319" s="1"/>
  <c r="M327"/>
  <c r="O327" s="1"/>
  <c r="M335"/>
  <c r="O335" s="1"/>
  <c r="M343"/>
  <c r="O343" s="1"/>
  <c r="M351"/>
  <c r="O351" s="1"/>
  <c r="M359"/>
  <c r="O359" s="1"/>
  <c r="M367"/>
  <c r="O367" s="1"/>
  <c r="M375"/>
  <c r="O375" s="1"/>
  <c r="M383"/>
  <c r="O383" s="1"/>
  <c r="M391"/>
  <c r="O391" s="1"/>
  <c r="M166"/>
  <c r="O166" s="1"/>
  <c r="M6"/>
  <c r="M8"/>
  <c r="O8" s="1"/>
  <c r="M10"/>
  <c r="O10" s="1"/>
  <c r="M12"/>
  <c r="O12" s="1"/>
  <c r="M14"/>
  <c r="O14" s="1"/>
  <c r="M16"/>
  <c r="O16" s="1"/>
  <c r="M18"/>
  <c r="O18" s="1"/>
  <c r="M20"/>
  <c r="O20" s="1"/>
  <c r="M22"/>
  <c r="O22" s="1"/>
  <c r="M24"/>
  <c r="O24" s="1"/>
  <c r="M26"/>
  <c r="O26" s="1"/>
  <c r="M28"/>
  <c r="O28" s="1"/>
  <c r="M30"/>
  <c r="O30" s="1"/>
  <c r="M32"/>
  <c r="O32" s="1"/>
  <c r="M34"/>
  <c r="O34" s="1"/>
  <c r="M36"/>
  <c r="O36" s="1"/>
  <c r="M38"/>
  <c r="O38" s="1"/>
  <c r="M40"/>
  <c r="O40" s="1"/>
  <c r="M42"/>
  <c r="O42" s="1"/>
  <c r="M44"/>
  <c r="O44" s="1"/>
  <c r="M46"/>
  <c r="O46" s="1"/>
  <c r="M48"/>
  <c r="O48" s="1"/>
  <c r="M50"/>
  <c r="O50" s="1"/>
  <c r="M52"/>
  <c r="O52" s="1"/>
  <c r="M54"/>
  <c r="O54" s="1"/>
  <c r="M56"/>
  <c r="O56" s="1"/>
  <c r="M58"/>
  <c r="O58" s="1"/>
  <c r="M60"/>
  <c r="O60" s="1"/>
  <c r="M62"/>
  <c r="O62" s="1"/>
  <c r="M64"/>
  <c r="O64" s="1"/>
  <c r="M66"/>
  <c r="O66" s="1"/>
  <c r="M68"/>
  <c r="O68" s="1"/>
  <c r="M70"/>
  <c r="O70" s="1"/>
  <c r="M72"/>
  <c r="O72" s="1"/>
  <c r="M74"/>
  <c r="O74" s="1"/>
  <c r="M76"/>
  <c r="O76" s="1"/>
  <c r="M78"/>
  <c r="O78" s="1"/>
  <c r="M80"/>
  <c r="O80" s="1"/>
  <c r="M82"/>
  <c r="O82" s="1"/>
  <c r="M84"/>
  <c r="O84" s="1"/>
  <c r="M86"/>
  <c r="O86" s="1"/>
  <c r="M88"/>
  <c r="O88" s="1"/>
  <c r="M90"/>
  <c r="O90" s="1"/>
  <c r="M92"/>
  <c r="O92" s="1"/>
  <c r="M94"/>
  <c r="O94" s="1"/>
  <c r="M96"/>
  <c r="O96" s="1"/>
  <c r="M98"/>
  <c r="O98" s="1"/>
  <c r="M100"/>
  <c r="O100" s="1"/>
  <c r="M102"/>
  <c r="O102" s="1"/>
  <c r="M104"/>
  <c r="O104" s="1"/>
  <c r="M106"/>
  <c r="O106" s="1"/>
  <c r="M108"/>
  <c r="O108" s="1"/>
  <c r="M110"/>
  <c r="O110" s="1"/>
  <c r="M112"/>
  <c r="O112" s="1"/>
  <c r="M114"/>
  <c r="O114" s="1"/>
  <c r="M116"/>
  <c r="O116" s="1"/>
  <c r="M118"/>
  <c r="O118" s="1"/>
  <c r="M120"/>
  <c r="O120" s="1"/>
  <c r="M122"/>
  <c r="O122" s="1"/>
  <c r="M124"/>
  <c r="O124" s="1"/>
  <c r="M126"/>
  <c r="O126" s="1"/>
  <c r="M128"/>
  <c r="O128" s="1"/>
  <c r="M130"/>
  <c r="O130" s="1"/>
  <c r="M132"/>
  <c r="O132" s="1"/>
  <c r="M134"/>
  <c r="O134" s="1"/>
  <c r="M136"/>
  <c r="O136" s="1"/>
  <c r="M138"/>
  <c r="O138" s="1"/>
  <c r="M140"/>
  <c r="O140" s="1"/>
  <c r="M142"/>
  <c r="O142" s="1"/>
  <c r="M144"/>
  <c r="O144" s="1"/>
  <c r="M146"/>
  <c r="O146" s="1"/>
  <c r="M151"/>
  <c r="O151" s="1"/>
  <c r="M153"/>
  <c r="O153" s="1"/>
  <c r="M155"/>
  <c r="O155" s="1"/>
  <c r="M157"/>
  <c r="O157" s="1"/>
  <c r="M159"/>
  <c r="O159" s="1"/>
  <c r="M161"/>
  <c r="O161" s="1"/>
  <c r="M163"/>
  <c r="O163" s="1"/>
  <c r="M165"/>
  <c r="O165" s="1"/>
  <c r="M167"/>
  <c r="O167" s="1"/>
  <c r="M169"/>
  <c r="O169" s="1"/>
  <c r="M171"/>
  <c r="O171" s="1"/>
  <c r="M173"/>
  <c r="O173" s="1"/>
  <c r="M175"/>
  <c r="O175" s="1"/>
  <c r="M177"/>
  <c r="O177" s="1"/>
  <c r="M179"/>
  <c r="O179" s="1"/>
  <c r="M181"/>
  <c r="O181" s="1"/>
  <c r="M183"/>
  <c r="O183" s="1"/>
  <c r="M185"/>
  <c r="O185" s="1"/>
  <c r="M187"/>
  <c r="O187" s="1"/>
  <c r="M189"/>
  <c r="O189" s="1"/>
  <c r="M191"/>
  <c r="O191" s="1"/>
  <c r="M193"/>
  <c r="O193" s="1"/>
  <c r="M195"/>
  <c r="O195" s="1"/>
  <c r="M197"/>
  <c r="O197" s="1"/>
  <c r="M199"/>
  <c r="O199" s="1"/>
  <c r="M201"/>
  <c r="O201" s="1"/>
  <c r="M203"/>
  <c r="O203" s="1"/>
  <c r="M205"/>
  <c r="O205" s="1"/>
  <c r="M207"/>
  <c r="O207" s="1"/>
  <c r="M209"/>
  <c r="O209" s="1"/>
  <c r="M211"/>
  <c r="O211" s="1"/>
  <c r="M213"/>
  <c r="O213" s="1"/>
  <c r="M215"/>
  <c r="O215" s="1"/>
  <c r="M217"/>
  <c r="O217" s="1"/>
  <c r="M219"/>
  <c r="O219" s="1"/>
  <c r="M221"/>
  <c r="O221" s="1"/>
  <c r="M223"/>
  <c r="O223" s="1"/>
  <c r="M225"/>
  <c r="O225" s="1"/>
  <c r="M227"/>
  <c r="O227" s="1"/>
  <c r="M229"/>
  <c r="O229" s="1"/>
  <c r="M231"/>
  <c r="O231" s="1"/>
  <c r="M233"/>
  <c r="O233" s="1"/>
  <c r="M235"/>
  <c r="O235" s="1"/>
  <c r="M402"/>
  <c r="O402" s="1"/>
  <c r="O6"/>
  <c r="M148"/>
  <c r="O148" s="1"/>
  <c r="M404" l="1"/>
  <c r="O404"/>
</calcChain>
</file>

<file path=xl/sharedStrings.xml><?xml version="1.0" encoding="utf-8"?>
<sst xmlns="http://schemas.openxmlformats.org/spreadsheetml/2006/main" count="869" uniqueCount="851">
  <si>
    <t>No.</t>
  </si>
  <si>
    <t>세대명</t>
  </si>
  <si>
    <t>2</t>
  </si>
  <si>
    <t>3</t>
  </si>
  <si>
    <t>4</t>
  </si>
  <si>
    <t>남-201</t>
  </si>
  <si>
    <t>5</t>
  </si>
  <si>
    <t>남-202</t>
  </si>
  <si>
    <t>6</t>
  </si>
  <si>
    <t>남-203</t>
  </si>
  <si>
    <t>7</t>
  </si>
  <si>
    <t>남-204</t>
  </si>
  <si>
    <t>8</t>
  </si>
  <si>
    <t>남-205</t>
  </si>
  <si>
    <t>9</t>
  </si>
  <si>
    <t>남-206</t>
  </si>
  <si>
    <t>10</t>
  </si>
  <si>
    <t>남-207</t>
  </si>
  <si>
    <t>11</t>
  </si>
  <si>
    <t>남-208</t>
  </si>
  <si>
    <t>12</t>
  </si>
  <si>
    <t>남-209</t>
  </si>
  <si>
    <t>13</t>
  </si>
  <si>
    <t>남-210</t>
  </si>
  <si>
    <t>14</t>
  </si>
  <si>
    <t>남-211</t>
  </si>
  <si>
    <t>15</t>
  </si>
  <si>
    <t>남-212</t>
  </si>
  <si>
    <t>16</t>
  </si>
  <si>
    <t>남-213</t>
  </si>
  <si>
    <t>17</t>
  </si>
  <si>
    <t>남-214</t>
  </si>
  <si>
    <t>18</t>
  </si>
  <si>
    <t>남-215</t>
  </si>
  <si>
    <t>19</t>
  </si>
  <si>
    <t>남-216</t>
  </si>
  <si>
    <t>20</t>
  </si>
  <si>
    <t>남-217</t>
  </si>
  <si>
    <t>21</t>
  </si>
  <si>
    <t>남-218</t>
  </si>
  <si>
    <t>22</t>
  </si>
  <si>
    <t>남-219</t>
  </si>
  <si>
    <t>23</t>
  </si>
  <si>
    <t>남-301</t>
  </si>
  <si>
    <t>24</t>
  </si>
  <si>
    <t>남-302</t>
  </si>
  <si>
    <t>25</t>
  </si>
  <si>
    <t>남-303</t>
  </si>
  <si>
    <t>26</t>
  </si>
  <si>
    <t>남-304</t>
  </si>
  <si>
    <t>27</t>
  </si>
  <si>
    <t>남-305</t>
  </si>
  <si>
    <t>28</t>
  </si>
  <si>
    <t>남-306</t>
  </si>
  <si>
    <t>29</t>
  </si>
  <si>
    <t>남-307</t>
  </si>
  <si>
    <t>30</t>
  </si>
  <si>
    <t>남-308</t>
  </si>
  <si>
    <t>31</t>
  </si>
  <si>
    <t>남-309</t>
  </si>
  <si>
    <t>32</t>
  </si>
  <si>
    <t>남-310</t>
  </si>
  <si>
    <t>33</t>
  </si>
  <si>
    <t>남-311</t>
  </si>
  <si>
    <t>34</t>
  </si>
  <si>
    <t>남-312</t>
  </si>
  <si>
    <t>35</t>
  </si>
  <si>
    <t>남-313</t>
  </si>
  <si>
    <t>36</t>
  </si>
  <si>
    <t>남-314</t>
  </si>
  <si>
    <t>37</t>
  </si>
  <si>
    <t>남-315</t>
  </si>
  <si>
    <t>38</t>
  </si>
  <si>
    <t>남-316</t>
  </si>
  <si>
    <t>39</t>
  </si>
  <si>
    <t>남-317</t>
  </si>
  <si>
    <t>40</t>
  </si>
  <si>
    <t>남-318</t>
  </si>
  <si>
    <t>41</t>
  </si>
  <si>
    <t>남-319</t>
  </si>
  <si>
    <t>42</t>
  </si>
  <si>
    <t>남-320</t>
  </si>
  <si>
    <t>43</t>
  </si>
  <si>
    <t>남-321</t>
  </si>
  <si>
    <t>44</t>
  </si>
  <si>
    <t>남-401</t>
  </si>
  <si>
    <t>45</t>
  </si>
  <si>
    <t>남-402</t>
  </si>
  <si>
    <t>46</t>
  </si>
  <si>
    <t>남-403</t>
  </si>
  <si>
    <t>47</t>
  </si>
  <si>
    <t>남-404</t>
  </si>
  <si>
    <t>48</t>
  </si>
  <si>
    <t>남-405</t>
  </si>
  <si>
    <t>49</t>
  </si>
  <si>
    <t>남-406</t>
  </si>
  <si>
    <t>50</t>
  </si>
  <si>
    <t>남-407</t>
  </si>
  <si>
    <t>51</t>
  </si>
  <si>
    <t>남-408</t>
  </si>
  <si>
    <t>52</t>
  </si>
  <si>
    <t>남-409</t>
  </si>
  <si>
    <t>53</t>
  </si>
  <si>
    <t>남-410</t>
  </si>
  <si>
    <t>54</t>
  </si>
  <si>
    <t>남-411</t>
  </si>
  <si>
    <t>55</t>
  </si>
  <si>
    <t>남-412</t>
  </si>
  <si>
    <t>56</t>
  </si>
  <si>
    <t>남-413</t>
  </si>
  <si>
    <t>57</t>
  </si>
  <si>
    <t>남-414</t>
  </si>
  <si>
    <t>58</t>
  </si>
  <si>
    <t>남-415</t>
  </si>
  <si>
    <t>59</t>
  </si>
  <si>
    <t>남-416</t>
  </si>
  <si>
    <t>60</t>
  </si>
  <si>
    <t>남-417</t>
  </si>
  <si>
    <t>61</t>
  </si>
  <si>
    <t>남-418</t>
  </si>
  <si>
    <t>62</t>
  </si>
  <si>
    <t>남-419</t>
  </si>
  <si>
    <t>63</t>
  </si>
  <si>
    <t>남-420</t>
  </si>
  <si>
    <t>64</t>
  </si>
  <si>
    <t>남-421</t>
  </si>
  <si>
    <t>65</t>
  </si>
  <si>
    <t>남-501</t>
  </si>
  <si>
    <t>66</t>
  </si>
  <si>
    <t>남-502</t>
  </si>
  <si>
    <t>67</t>
  </si>
  <si>
    <t>남-503</t>
  </si>
  <si>
    <t>68</t>
  </si>
  <si>
    <t>남-504</t>
  </si>
  <si>
    <t>69</t>
  </si>
  <si>
    <t>남-505</t>
  </si>
  <si>
    <t>70</t>
  </si>
  <si>
    <t>남-506</t>
  </si>
  <si>
    <t>71</t>
  </si>
  <si>
    <t>남-507</t>
  </si>
  <si>
    <t>72</t>
  </si>
  <si>
    <t>남-508</t>
  </si>
  <si>
    <t>73</t>
  </si>
  <si>
    <t>남-509</t>
  </si>
  <si>
    <t>74</t>
  </si>
  <si>
    <t>남-510</t>
  </si>
  <si>
    <t>75</t>
  </si>
  <si>
    <t>남-511</t>
  </si>
  <si>
    <t>76</t>
  </si>
  <si>
    <t>남-512</t>
  </si>
  <si>
    <t>77</t>
  </si>
  <si>
    <t>남-513</t>
  </si>
  <si>
    <t>78</t>
  </si>
  <si>
    <t>남-514</t>
  </si>
  <si>
    <t>79</t>
  </si>
  <si>
    <t>남-515</t>
  </si>
  <si>
    <t>80</t>
  </si>
  <si>
    <t>남-516</t>
  </si>
  <si>
    <t>81</t>
  </si>
  <si>
    <t>남-517</t>
  </si>
  <si>
    <t>82</t>
  </si>
  <si>
    <t>남-518</t>
  </si>
  <si>
    <t>83</t>
  </si>
  <si>
    <t>남-519</t>
  </si>
  <si>
    <t>84</t>
  </si>
  <si>
    <t>남-520</t>
  </si>
  <si>
    <t>85</t>
  </si>
  <si>
    <t>남-521</t>
  </si>
  <si>
    <t>86</t>
  </si>
  <si>
    <t>남-601</t>
  </si>
  <si>
    <t>87</t>
  </si>
  <si>
    <t>남-602</t>
  </si>
  <si>
    <t>88</t>
  </si>
  <si>
    <t>남-603</t>
  </si>
  <si>
    <t>89</t>
  </si>
  <si>
    <t>남-604</t>
  </si>
  <si>
    <t>90</t>
  </si>
  <si>
    <t>남-605</t>
  </si>
  <si>
    <t>91</t>
  </si>
  <si>
    <t>남-606</t>
  </si>
  <si>
    <t>92</t>
  </si>
  <si>
    <t>남-607</t>
  </si>
  <si>
    <t>93</t>
  </si>
  <si>
    <t>남-608</t>
  </si>
  <si>
    <t>94</t>
  </si>
  <si>
    <t>남-609</t>
  </si>
  <si>
    <t>95</t>
  </si>
  <si>
    <t>남-610</t>
  </si>
  <si>
    <t>96</t>
  </si>
  <si>
    <t>남-611</t>
  </si>
  <si>
    <t>97</t>
  </si>
  <si>
    <t>남-612</t>
  </si>
  <si>
    <t>98</t>
  </si>
  <si>
    <t>남-613</t>
  </si>
  <si>
    <t>99</t>
  </si>
  <si>
    <t>남-614</t>
  </si>
  <si>
    <t>100</t>
  </si>
  <si>
    <t>남-615</t>
  </si>
  <si>
    <t>101</t>
  </si>
  <si>
    <t>남-616</t>
  </si>
  <si>
    <t>102</t>
  </si>
  <si>
    <t>남-617</t>
  </si>
  <si>
    <t>103</t>
  </si>
  <si>
    <t>남-618</t>
  </si>
  <si>
    <t>104</t>
  </si>
  <si>
    <t>남-619</t>
  </si>
  <si>
    <t>105</t>
  </si>
  <si>
    <t>남-620</t>
  </si>
  <si>
    <t>106</t>
  </si>
  <si>
    <t>남-621</t>
  </si>
  <si>
    <t>107</t>
  </si>
  <si>
    <t>남-701</t>
  </si>
  <si>
    <t>108</t>
  </si>
  <si>
    <t>남-702</t>
  </si>
  <si>
    <t>109</t>
  </si>
  <si>
    <t>남-703</t>
  </si>
  <si>
    <t>110</t>
  </si>
  <si>
    <t>남-704</t>
  </si>
  <si>
    <t>111</t>
  </si>
  <si>
    <t>남-705</t>
  </si>
  <si>
    <t>112</t>
  </si>
  <si>
    <t>남-706</t>
  </si>
  <si>
    <t>113</t>
  </si>
  <si>
    <t>남-707</t>
  </si>
  <si>
    <t>114</t>
  </si>
  <si>
    <t>남-708</t>
  </si>
  <si>
    <t>115</t>
  </si>
  <si>
    <t>남-709</t>
  </si>
  <si>
    <t>116</t>
  </si>
  <si>
    <t>남-710</t>
  </si>
  <si>
    <t>117</t>
  </si>
  <si>
    <t>남-711</t>
  </si>
  <si>
    <t>118</t>
  </si>
  <si>
    <t>남-712</t>
  </si>
  <si>
    <t>119</t>
  </si>
  <si>
    <t>남-713</t>
  </si>
  <si>
    <t>120</t>
  </si>
  <si>
    <t>남-714</t>
  </si>
  <si>
    <t>121</t>
  </si>
  <si>
    <t>남-715</t>
  </si>
  <si>
    <t>122</t>
  </si>
  <si>
    <t>남-716</t>
  </si>
  <si>
    <t>123</t>
  </si>
  <si>
    <t>남-717</t>
  </si>
  <si>
    <t>124</t>
  </si>
  <si>
    <t>남-718</t>
  </si>
  <si>
    <t>125</t>
  </si>
  <si>
    <t>남-719</t>
  </si>
  <si>
    <t>126</t>
  </si>
  <si>
    <t>남-720</t>
  </si>
  <si>
    <t>127</t>
  </si>
  <si>
    <t>남-721</t>
  </si>
  <si>
    <t>128</t>
  </si>
  <si>
    <t>남-801</t>
  </si>
  <si>
    <t>129</t>
  </si>
  <si>
    <t>남-802</t>
  </si>
  <si>
    <t>130</t>
  </si>
  <si>
    <t>남-803</t>
  </si>
  <si>
    <t>131</t>
  </si>
  <si>
    <t>남-804</t>
  </si>
  <si>
    <t>132</t>
  </si>
  <si>
    <t>남-805</t>
  </si>
  <si>
    <t>133</t>
  </si>
  <si>
    <t>남-806</t>
  </si>
  <si>
    <t>134</t>
  </si>
  <si>
    <t>남-807</t>
  </si>
  <si>
    <t>135</t>
  </si>
  <si>
    <t>남-808</t>
  </si>
  <si>
    <t>136</t>
  </si>
  <si>
    <t>남-809</t>
  </si>
  <si>
    <t>137</t>
  </si>
  <si>
    <t>남-810</t>
  </si>
  <si>
    <t>138</t>
  </si>
  <si>
    <t>남-811</t>
  </si>
  <si>
    <t>139</t>
  </si>
  <si>
    <t>남-812</t>
  </si>
  <si>
    <t>140</t>
  </si>
  <si>
    <t>남-813</t>
  </si>
  <si>
    <t>141</t>
  </si>
  <si>
    <t>남-814</t>
  </si>
  <si>
    <t>142</t>
  </si>
  <si>
    <t>남-815</t>
  </si>
  <si>
    <t>143</t>
  </si>
  <si>
    <t>남-816</t>
  </si>
  <si>
    <t>144</t>
  </si>
  <si>
    <t>남-817</t>
  </si>
  <si>
    <t>145</t>
  </si>
  <si>
    <t>남-818</t>
  </si>
  <si>
    <t>146</t>
  </si>
  <si>
    <t>남-819</t>
  </si>
  <si>
    <t>147</t>
  </si>
  <si>
    <t>남-820</t>
  </si>
  <si>
    <t>148</t>
  </si>
  <si>
    <t>남-821</t>
  </si>
  <si>
    <t>149</t>
  </si>
  <si>
    <t>남-901</t>
  </si>
  <si>
    <t>150</t>
  </si>
  <si>
    <t>남-902</t>
  </si>
  <si>
    <t>151</t>
  </si>
  <si>
    <t>남-903</t>
  </si>
  <si>
    <t>152</t>
  </si>
  <si>
    <t>남-904</t>
  </si>
  <si>
    <t>153</t>
  </si>
  <si>
    <t>남-905</t>
  </si>
  <si>
    <t>154</t>
  </si>
  <si>
    <t>남-906</t>
  </si>
  <si>
    <t>155</t>
  </si>
  <si>
    <t>남-907</t>
  </si>
  <si>
    <t>156</t>
  </si>
  <si>
    <t>남-908</t>
  </si>
  <si>
    <t>157</t>
  </si>
  <si>
    <t>남-909</t>
  </si>
  <si>
    <t>158</t>
  </si>
  <si>
    <t>남-910</t>
  </si>
  <si>
    <t>159</t>
  </si>
  <si>
    <t>남-911</t>
  </si>
  <si>
    <t>160</t>
  </si>
  <si>
    <t>남-912</t>
  </si>
  <si>
    <t>161</t>
  </si>
  <si>
    <t>남-913</t>
  </si>
  <si>
    <t>162</t>
  </si>
  <si>
    <t>남-914</t>
  </si>
  <si>
    <t>163</t>
  </si>
  <si>
    <t>남-915</t>
  </si>
  <si>
    <t>164</t>
  </si>
  <si>
    <t>남-916</t>
  </si>
  <si>
    <t>165</t>
  </si>
  <si>
    <t>남-917</t>
  </si>
  <si>
    <t>166</t>
  </si>
  <si>
    <t>남-918</t>
  </si>
  <si>
    <t>167</t>
  </si>
  <si>
    <t>남-919</t>
  </si>
  <si>
    <t>168</t>
  </si>
  <si>
    <t>남-920</t>
  </si>
  <si>
    <t>169</t>
  </si>
  <si>
    <t>남-921</t>
  </si>
  <si>
    <t>170</t>
  </si>
  <si>
    <t>남-1001</t>
  </si>
  <si>
    <t>171</t>
  </si>
  <si>
    <t>남-1002</t>
  </si>
  <si>
    <t>172</t>
  </si>
  <si>
    <t>남-1003</t>
  </si>
  <si>
    <t>173</t>
  </si>
  <si>
    <t>남-1004</t>
  </si>
  <si>
    <t>174</t>
  </si>
  <si>
    <t>남-1005</t>
  </si>
  <si>
    <t>175</t>
  </si>
  <si>
    <t>남-1006</t>
  </si>
  <si>
    <t>176</t>
  </si>
  <si>
    <t>남-1007</t>
  </si>
  <si>
    <t>177</t>
  </si>
  <si>
    <t>남-1008</t>
  </si>
  <si>
    <t>178</t>
  </si>
  <si>
    <t>남-1009</t>
  </si>
  <si>
    <t>179</t>
  </si>
  <si>
    <t>남-1010</t>
  </si>
  <si>
    <t>180</t>
  </si>
  <si>
    <t>남-1011</t>
  </si>
  <si>
    <t>181</t>
  </si>
  <si>
    <t>남-1012</t>
  </si>
  <si>
    <t>182</t>
  </si>
  <si>
    <t>남-1013</t>
  </si>
  <si>
    <t>183</t>
  </si>
  <si>
    <t>남-1014</t>
  </si>
  <si>
    <t>184</t>
  </si>
  <si>
    <t>남-1015</t>
  </si>
  <si>
    <t>185</t>
  </si>
  <si>
    <t>남-1016</t>
  </si>
  <si>
    <t>186</t>
  </si>
  <si>
    <t>남-1017</t>
  </si>
  <si>
    <t>187</t>
  </si>
  <si>
    <t>남-1018</t>
  </si>
  <si>
    <t>188</t>
  </si>
  <si>
    <t>남-1019</t>
  </si>
  <si>
    <t>189</t>
  </si>
  <si>
    <t>남-1020</t>
  </si>
  <si>
    <t>190</t>
  </si>
  <si>
    <t>남-1021</t>
  </si>
  <si>
    <t>191</t>
  </si>
  <si>
    <t>남-1101</t>
  </si>
  <si>
    <t>192</t>
  </si>
  <si>
    <t>남-1102</t>
  </si>
  <si>
    <t>193</t>
  </si>
  <si>
    <t>남-1103</t>
  </si>
  <si>
    <t>194</t>
  </si>
  <si>
    <t>남-1104</t>
  </si>
  <si>
    <t>195</t>
  </si>
  <si>
    <t>남-1105</t>
  </si>
  <si>
    <t>196</t>
  </si>
  <si>
    <t>남-1106</t>
  </si>
  <si>
    <t>197</t>
  </si>
  <si>
    <t>남-1107</t>
  </si>
  <si>
    <t>198</t>
  </si>
  <si>
    <t>남-1108</t>
  </si>
  <si>
    <t>199</t>
  </si>
  <si>
    <t>남-1109</t>
  </si>
  <si>
    <t>200</t>
  </si>
  <si>
    <t>남-1110</t>
  </si>
  <si>
    <t>201</t>
  </si>
  <si>
    <t>남-1111</t>
  </si>
  <si>
    <t>202</t>
  </si>
  <si>
    <t>남-1112</t>
  </si>
  <si>
    <t>203</t>
  </si>
  <si>
    <t>남-1113</t>
  </si>
  <si>
    <t>204</t>
  </si>
  <si>
    <t>남-1114</t>
  </si>
  <si>
    <t>205</t>
  </si>
  <si>
    <t>남-1115</t>
  </si>
  <si>
    <t>206</t>
  </si>
  <si>
    <t>남-1116</t>
  </si>
  <si>
    <t>207</t>
  </si>
  <si>
    <t>남-1117</t>
  </si>
  <si>
    <t>208</t>
  </si>
  <si>
    <t>남-1118</t>
  </si>
  <si>
    <t>209</t>
  </si>
  <si>
    <t>남-1119</t>
  </si>
  <si>
    <t>210</t>
  </si>
  <si>
    <t>남-1120</t>
  </si>
  <si>
    <t>211</t>
  </si>
  <si>
    <t>남-1121</t>
  </si>
  <si>
    <t>212</t>
  </si>
  <si>
    <t>남-1201</t>
  </si>
  <si>
    <t>213</t>
  </si>
  <si>
    <t>남-1202</t>
  </si>
  <si>
    <t>214</t>
  </si>
  <si>
    <t>남-1203</t>
  </si>
  <si>
    <t>215</t>
  </si>
  <si>
    <t>남-1204</t>
  </si>
  <si>
    <t>216</t>
  </si>
  <si>
    <t>남-1205</t>
  </si>
  <si>
    <t>217</t>
  </si>
  <si>
    <t>남-1206</t>
  </si>
  <si>
    <t>218</t>
  </si>
  <si>
    <t>남-1207</t>
  </si>
  <si>
    <t>219</t>
  </si>
  <si>
    <t>남-1208</t>
  </si>
  <si>
    <t>220</t>
  </si>
  <si>
    <t>남-1209</t>
  </si>
  <si>
    <t>221</t>
  </si>
  <si>
    <t>남-1210</t>
  </si>
  <si>
    <t>222</t>
  </si>
  <si>
    <t>남-1211</t>
  </si>
  <si>
    <t>223</t>
  </si>
  <si>
    <t>남-1212</t>
  </si>
  <si>
    <t>224</t>
  </si>
  <si>
    <t>남-1213</t>
  </si>
  <si>
    <t>225</t>
  </si>
  <si>
    <t>남-1214</t>
  </si>
  <si>
    <t>226</t>
  </si>
  <si>
    <t>남-1301</t>
  </si>
  <si>
    <t>227</t>
  </si>
  <si>
    <t>남-1302</t>
  </si>
  <si>
    <t>228</t>
  </si>
  <si>
    <t>남-1303</t>
  </si>
  <si>
    <t>229</t>
  </si>
  <si>
    <t>남-1304</t>
  </si>
  <si>
    <t>230</t>
  </si>
  <si>
    <t>남-1305</t>
  </si>
  <si>
    <t>231</t>
  </si>
  <si>
    <t>남-1306</t>
  </si>
  <si>
    <t>232</t>
  </si>
  <si>
    <t>남-1307</t>
  </si>
  <si>
    <t>233</t>
  </si>
  <si>
    <t>남-1308</t>
  </si>
  <si>
    <t>234</t>
  </si>
  <si>
    <t>남-1309</t>
  </si>
  <si>
    <t>235</t>
  </si>
  <si>
    <t>남-1310</t>
  </si>
  <si>
    <t>236</t>
  </si>
  <si>
    <t>남-1311</t>
  </si>
  <si>
    <t>237</t>
  </si>
  <si>
    <t>남-1312</t>
  </si>
  <si>
    <t>238</t>
  </si>
  <si>
    <t>남-1313</t>
  </si>
  <si>
    <t>239</t>
  </si>
  <si>
    <t>남-1314</t>
  </si>
  <si>
    <t>240</t>
  </si>
  <si>
    <t>여-201</t>
  </si>
  <si>
    <t>241</t>
  </si>
  <si>
    <t>여-202</t>
  </si>
  <si>
    <t>242</t>
  </si>
  <si>
    <t>여-203</t>
  </si>
  <si>
    <t>243</t>
  </si>
  <si>
    <t>여-204</t>
  </si>
  <si>
    <t>244</t>
  </si>
  <si>
    <t>여-205</t>
  </si>
  <si>
    <t>245</t>
  </si>
  <si>
    <t>여-206</t>
  </si>
  <si>
    <t>246</t>
  </si>
  <si>
    <t>여-207</t>
  </si>
  <si>
    <t>247</t>
  </si>
  <si>
    <t>여-208</t>
  </si>
  <si>
    <t>248</t>
  </si>
  <si>
    <t>여-209</t>
  </si>
  <si>
    <t>249</t>
  </si>
  <si>
    <t>여-210</t>
  </si>
  <si>
    <t>250</t>
  </si>
  <si>
    <t>여-211</t>
  </si>
  <si>
    <t>251</t>
  </si>
  <si>
    <t>여-212</t>
  </si>
  <si>
    <t>252</t>
  </si>
  <si>
    <t>여-213</t>
  </si>
  <si>
    <t>253</t>
  </si>
  <si>
    <t>여-214</t>
  </si>
  <si>
    <t>254</t>
  </si>
  <si>
    <t>여-215</t>
  </si>
  <si>
    <t>255</t>
  </si>
  <si>
    <t>여-301</t>
  </si>
  <si>
    <t>256</t>
  </si>
  <si>
    <t>여-302</t>
  </si>
  <si>
    <t>257</t>
  </si>
  <si>
    <t>여-303</t>
  </si>
  <si>
    <t>258</t>
  </si>
  <si>
    <t>여-304</t>
  </si>
  <si>
    <t>259</t>
  </si>
  <si>
    <t>여-305</t>
  </si>
  <si>
    <t>260</t>
  </si>
  <si>
    <t>여-306</t>
  </si>
  <si>
    <t>261</t>
  </si>
  <si>
    <t>여-307</t>
  </si>
  <si>
    <t>262</t>
  </si>
  <si>
    <t>여-308</t>
  </si>
  <si>
    <t>263</t>
  </si>
  <si>
    <t>여-309</t>
  </si>
  <si>
    <t>264</t>
  </si>
  <si>
    <t>여-310</t>
  </si>
  <si>
    <t>265</t>
  </si>
  <si>
    <t>여-311</t>
  </si>
  <si>
    <t>266</t>
  </si>
  <si>
    <t>여-312</t>
  </si>
  <si>
    <t>267</t>
  </si>
  <si>
    <t>여-313</t>
  </si>
  <si>
    <t>268</t>
  </si>
  <si>
    <t>여-314</t>
  </si>
  <si>
    <t>269</t>
  </si>
  <si>
    <t>여-315</t>
  </si>
  <si>
    <t>270</t>
  </si>
  <si>
    <t>여-316</t>
  </si>
  <si>
    <t>271</t>
  </si>
  <si>
    <t>여-317</t>
  </si>
  <si>
    <t>272</t>
  </si>
  <si>
    <t>여-318</t>
  </si>
  <si>
    <t>273</t>
  </si>
  <si>
    <t>여-401</t>
  </si>
  <si>
    <t>274</t>
  </si>
  <si>
    <t>여-402</t>
  </si>
  <si>
    <t>275</t>
  </si>
  <si>
    <t>여-403</t>
  </si>
  <si>
    <t>276</t>
  </si>
  <si>
    <t>여-404</t>
  </si>
  <si>
    <t>277</t>
  </si>
  <si>
    <t>여-405</t>
  </si>
  <si>
    <t>278</t>
  </si>
  <si>
    <t>여-406</t>
  </si>
  <si>
    <t>279</t>
  </si>
  <si>
    <t>여-407</t>
  </si>
  <si>
    <t>280</t>
  </si>
  <si>
    <t>여-408</t>
  </si>
  <si>
    <t>281</t>
  </si>
  <si>
    <t>여-409</t>
  </si>
  <si>
    <t>282</t>
  </si>
  <si>
    <t>여-410</t>
  </si>
  <si>
    <t>283</t>
  </si>
  <si>
    <t>여-411</t>
  </si>
  <si>
    <t>284</t>
  </si>
  <si>
    <t>여-412</t>
  </si>
  <si>
    <t>285</t>
  </si>
  <si>
    <t>여-413</t>
  </si>
  <si>
    <t>286</t>
  </si>
  <si>
    <t>여-414</t>
  </si>
  <si>
    <t>287</t>
  </si>
  <si>
    <t>여-415</t>
  </si>
  <si>
    <t>288</t>
  </si>
  <si>
    <t>여-416</t>
  </si>
  <si>
    <t>289</t>
  </si>
  <si>
    <t>여-417</t>
  </si>
  <si>
    <t>290</t>
  </si>
  <si>
    <t>여-418</t>
  </si>
  <si>
    <t>291</t>
  </si>
  <si>
    <t>여-501</t>
  </si>
  <si>
    <t>292</t>
  </si>
  <si>
    <t>여-502</t>
  </si>
  <si>
    <t>293</t>
  </si>
  <si>
    <t>여-503</t>
  </si>
  <si>
    <t>294</t>
  </si>
  <si>
    <t>여-504</t>
  </si>
  <si>
    <t>295</t>
  </si>
  <si>
    <t>여-505</t>
  </si>
  <si>
    <t>296</t>
  </si>
  <si>
    <t>여-506</t>
  </si>
  <si>
    <t>297</t>
  </si>
  <si>
    <t>여-507</t>
  </si>
  <si>
    <t>298</t>
  </si>
  <si>
    <t>여-508</t>
  </si>
  <si>
    <t>299</t>
  </si>
  <si>
    <t>여-509</t>
  </si>
  <si>
    <t>300</t>
  </si>
  <si>
    <t>여-510</t>
  </si>
  <si>
    <t>301</t>
  </si>
  <si>
    <t>여-511</t>
  </si>
  <si>
    <t>302</t>
  </si>
  <si>
    <t>여-512</t>
  </si>
  <si>
    <t>303</t>
  </si>
  <si>
    <t>여-513</t>
  </si>
  <si>
    <t>304</t>
  </si>
  <si>
    <t>여-514</t>
  </si>
  <si>
    <t>305</t>
  </si>
  <si>
    <t>여-515</t>
  </si>
  <si>
    <t>306</t>
  </si>
  <si>
    <t>여-516</t>
  </si>
  <si>
    <t>307</t>
  </si>
  <si>
    <t>여-517</t>
  </si>
  <si>
    <t>308</t>
  </si>
  <si>
    <t>여-518</t>
  </si>
  <si>
    <t>309</t>
  </si>
  <si>
    <t>여-601</t>
  </si>
  <si>
    <t>310</t>
  </si>
  <si>
    <t>여-602</t>
  </si>
  <si>
    <t>311</t>
  </si>
  <si>
    <t>여-603</t>
  </si>
  <si>
    <t>312</t>
  </si>
  <si>
    <t>여-604</t>
  </si>
  <si>
    <t>313</t>
  </si>
  <si>
    <t>여-605</t>
  </si>
  <si>
    <t>314</t>
  </si>
  <si>
    <t>여-606</t>
  </si>
  <si>
    <t>315</t>
  </si>
  <si>
    <t>여-607</t>
  </si>
  <si>
    <t>316</t>
  </si>
  <si>
    <t>여-608</t>
  </si>
  <si>
    <t>317</t>
  </si>
  <si>
    <t>여-609</t>
  </si>
  <si>
    <t>318</t>
  </si>
  <si>
    <t>여-610</t>
  </si>
  <si>
    <t>319</t>
  </si>
  <si>
    <t>여-611</t>
  </si>
  <si>
    <t>320</t>
  </si>
  <si>
    <t>여-612</t>
  </si>
  <si>
    <t>321</t>
  </si>
  <si>
    <t>여-613</t>
  </si>
  <si>
    <t>322</t>
  </si>
  <si>
    <t>여-614</t>
  </si>
  <si>
    <t>323</t>
  </si>
  <si>
    <t>여-615</t>
  </si>
  <si>
    <t>324</t>
  </si>
  <si>
    <t>여-616</t>
  </si>
  <si>
    <t>325</t>
  </si>
  <si>
    <t>여-617</t>
  </si>
  <si>
    <t>326</t>
  </si>
  <si>
    <t>여-618</t>
  </si>
  <si>
    <t>327</t>
  </si>
  <si>
    <t>여-701</t>
  </si>
  <si>
    <t>328</t>
  </si>
  <si>
    <t>여-702</t>
  </si>
  <si>
    <t>329</t>
  </si>
  <si>
    <t>여-703</t>
  </si>
  <si>
    <t>330</t>
  </si>
  <si>
    <t>여-704</t>
  </si>
  <si>
    <t>331</t>
  </si>
  <si>
    <t>여-705</t>
  </si>
  <si>
    <t>332</t>
  </si>
  <si>
    <t>여-706</t>
  </si>
  <si>
    <t>333</t>
  </si>
  <si>
    <t>여-707</t>
  </si>
  <si>
    <t>334</t>
  </si>
  <si>
    <t>여-708</t>
  </si>
  <si>
    <t>335</t>
  </si>
  <si>
    <t>여-709</t>
  </si>
  <si>
    <t>336</t>
  </si>
  <si>
    <t>여-710</t>
  </si>
  <si>
    <t>337</t>
  </si>
  <si>
    <t>여-711</t>
  </si>
  <si>
    <t>338</t>
  </si>
  <si>
    <t>여-712</t>
  </si>
  <si>
    <t>339</t>
  </si>
  <si>
    <t>여-713</t>
  </si>
  <si>
    <t>340</t>
  </si>
  <si>
    <t>여-714</t>
  </si>
  <si>
    <t>341</t>
  </si>
  <si>
    <t>여-715</t>
  </si>
  <si>
    <t>342</t>
  </si>
  <si>
    <t>여-716</t>
  </si>
  <si>
    <t>343</t>
  </si>
  <si>
    <t>여-717</t>
  </si>
  <si>
    <t>344</t>
  </si>
  <si>
    <t>여-718</t>
  </si>
  <si>
    <t>345</t>
  </si>
  <si>
    <t>여-801</t>
  </si>
  <si>
    <t>346</t>
  </si>
  <si>
    <t>여-802</t>
  </si>
  <si>
    <t>347</t>
  </si>
  <si>
    <t>여-803</t>
  </si>
  <si>
    <t>348</t>
  </si>
  <si>
    <t>여-804</t>
  </si>
  <si>
    <t>349</t>
  </si>
  <si>
    <t>여-805</t>
  </si>
  <si>
    <t>350</t>
  </si>
  <si>
    <t>여-806</t>
  </si>
  <si>
    <t>351</t>
  </si>
  <si>
    <t>여-807</t>
  </si>
  <si>
    <t>352</t>
  </si>
  <si>
    <t>여-808</t>
  </si>
  <si>
    <t>353</t>
  </si>
  <si>
    <t>여-809</t>
  </si>
  <si>
    <t>354</t>
  </si>
  <si>
    <t>여-810</t>
  </si>
  <si>
    <t>355</t>
  </si>
  <si>
    <t>여-811</t>
  </si>
  <si>
    <t>356</t>
  </si>
  <si>
    <t>여-812</t>
  </si>
  <si>
    <t>357</t>
  </si>
  <si>
    <t>여-813</t>
  </si>
  <si>
    <t>358</t>
  </si>
  <si>
    <t>359</t>
  </si>
  <si>
    <t>여-815</t>
  </si>
  <si>
    <t>360</t>
  </si>
  <si>
    <t>여-816</t>
  </si>
  <si>
    <t>361</t>
  </si>
  <si>
    <t>여-817</t>
  </si>
  <si>
    <t>362</t>
  </si>
  <si>
    <t>여-818</t>
  </si>
  <si>
    <t>363</t>
  </si>
  <si>
    <t>여-901</t>
  </si>
  <si>
    <t>364</t>
  </si>
  <si>
    <t>여-902</t>
  </si>
  <si>
    <t>365</t>
  </si>
  <si>
    <t>여-903</t>
  </si>
  <si>
    <t>366</t>
  </si>
  <si>
    <t>여-904</t>
  </si>
  <si>
    <t>367</t>
  </si>
  <si>
    <t>여-905</t>
  </si>
  <si>
    <t>368</t>
  </si>
  <si>
    <t>여-906</t>
  </si>
  <si>
    <t>369</t>
  </si>
  <si>
    <t>여-907</t>
  </si>
  <si>
    <t>370</t>
  </si>
  <si>
    <t>여-908</t>
  </si>
  <si>
    <t>371</t>
  </si>
  <si>
    <t>여-909</t>
  </si>
  <si>
    <t>373</t>
  </si>
  <si>
    <t>여-911</t>
  </si>
  <si>
    <t>374</t>
  </si>
  <si>
    <t>여-912</t>
  </si>
  <si>
    <t>375</t>
  </si>
  <si>
    <t>여-913</t>
  </si>
  <si>
    <t>376</t>
  </si>
  <si>
    <t>여-914</t>
  </si>
  <si>
    <t>377</t>
  </si>
  <si>
    <t>여-915</t>
  </si>
  <si>
    <t>378</t>
  </si>
  <si>
    <t>여-916</t>
  </si>
  <si>
    <t>379</t>
  </si>
  <si>
    <t>여-917</t>
  </si>
  <si>
    <t>380</t>
  </si>
  <si>
    <t>여-918</t>
  </si>
  <si>
    <t>381</t>
  </si>
  <si>
    <t>여-1001</t>
  </si>
  <si>
    <t>382</t>
  </si>
  <si>
    <t>여-1002</t>
  </si>
  <si>
    <t>383</t>
  </si>
  <si>
    <t>여-1003</t>
  </si>
  <si>
    <t>384</t>
  </si>
  <si>
    <t>여-1004</t>
  </si>
  <si>
    <t>385</t>
  </si>
  <si>
    <t>여-1005</t>
  </si>
  <si>
    <t>386</t>
  </si>
  <si>
    <t>여-1006</t>
  </si>
  <si>
    <t>387</t>
  </si>
  <si>
    <t>여-1007</t>
  </si>
  <si>
    <t>388</t>
  </si>
  <si>
    <t>여-1008</t>
  </si>
  <si>
    <t>389</t>
  </si>
  <si>
    <t>여-1009</t>
  </si>
  <si>
    <t>390</t>
  </si>
  <si>
    <t>여-1010</t>
  </si>
  <si>
    <t>391</t>
  </si>
  <si>
    <t>여-1011</t>
  </si>
  <si>
    <t>392</t>
  </si>
  <si>
    <t>여-1012</t>
  </si>
  <si>
    <t>393</t>
  </si>
  <si>
    <t>여-1013</t>
  </si>
  <si>
    <t>394</t>
  </si>
  <si>
    <t>여-1014</t>
  </si>
  <si>
    <t>395</t>
  </si>
  <si>
    <t>여-1015</t>
  </si>
  <si>
    <t>396</t>
  </si>
  <si>
    <t>여-1016</t>
  </si>
  <si>
    <t>397</t>
  </si>
  <si>
    <t>여-1017</t>
  </si>
  <si>
    <t>398</t>
  </si>
  <si>
    <t>여-1018</t>
  </si>
  <si>
    <t>1</t>
  </si>
  <si>
    <t>여-814</t>
  </si>
  <si>
    <t>단가</t>
    <phoneticPr fontId="2" type="noConversion"/>
  </si>
  <si>
    <t>전기(kwh)</t>
    <phoneticPr fontId="2" type="noConversion"/>
  </si>
  <si>
    <t>수도(㎥)</t>
    <phoneticPr fontId="2" type="noConversion"/>
  </si>
  <si>
    <t>온수(㎥)</t>
    <phoneticPr fontId="2" type="noConversion"/>
  </si>
  <si>
    <t>난방(Mwh)</t>
    <phoneticPr fontId="2" type="noConversion"/>
  </si>
  <si>
    <t>천정냉난방(시간)</t>
    <phoneticPr fontId="2" type="noConversion"/>
  </si>
  <si>
    <t>요금합계</t>
    <phoneticPr fontId="2" type="noConversion"/>
  </si>
  <si>
    <t>호실
구분</t>
    <phoneticPr fontId="2" type="noConversion"/>
  </si>
  <si>
    <t>1인 납부금</t>
    <phoneticPr fontId="2" type="noConversion"/>
  </si>
  <si>
    <t>1인 부담</t>
    <phoneticPr fontId="2" type="noConversion"/>
  </si>
  <si>
    <t>인실</t>
    <phoneticPr fontId="2" type="noConversion"/>
  </si>
  <si>
    <t>2인실</t>
    <phoneticPr fontId="2" type="noConversion"/>
  </si>
  <si>
    <t>사용량</t>
    <phoneticPr fontId="2" type="noConversion"/>
  </si>
  <si>
    <t>요금</t>
    <phoneticPr fontId="2" type="noConversion"/>
  </si>
  <si>
    <t>사용시간</t>
    <phoneticPr fontId="2" type="noConversion"/>
  </si>
  <si>
    <t>남-101</t>
    <phoneticPr fontId="2" type="noConversion"/>
  </si>
  <si>
    <t>남-102</t>
    <phoneticPr fontId="2" type="noConversion"/>
  </si>
  <si>
    <t>남-103</t>
    <phoneticPr fontId="2" type="noConversion"/>
  </si>
  <si>
    <t>372</t>
    <phoneticPr fontId="2" type="noConversion"/>
  </si>
  <si>
    <t>여-910</t>
    <phoneticPr fontId="2" type="noConversion"/>
  </si>
  <si>
    <t>공실비용</t>
    <phoneticPr fontId="2" type="noConversion"/>
  </si>
  <si>
    <t>이름</t>
    <phoneticPr fontId="2" type="noConversion"/>
  </si>
  <si>
    <t>퇴사일자</t>
    <phoneticPr fontId="2" type="noConversion"/>
  </si>
  <si>
    <t>입사일자</t>
    <phoneticPr fontId="2" type="noConversion"/>
  </si>
  <si>
    <t>거주일
비율</t>
    <phoneticPr fontId="2" type="noConversion"/>
  </si>
  <si>
    <t>납부비용</t>
    <phoneticPr fontId="2" type="noConversion"/>
  </si>
  <si>
    <t>30%할인
금액</t>
    <phoneticPr fontId="2" type="noConversion"/>
  </si>
  <si>
    <t>선납금액</t>
    <phoneticPr fontId="2" type="noConversion"/>
  </si>
  <si>
    <t>8월요금</t>
    <phoneticPr fontId="2" type="noConversion"/>
  </si>
  <si>
    <t>9월요금</t>
    <phoneticPr fontId="2" type="noConversion"/>
  </si>
  <si>
    <t>10월요금</t>
    <phoneticPr fontId="2" type="noConversion"/>
  </si>
  <si>
    <t>11월요금</t>
    <phoneticPr fontId="2" type="noConversion"/>
  </si>
  <si>
    <t>12월요금</t>
    <phoneticPr fontId="2" type="noConversion"/>
  </si>
  <si>
    <t>환급액</t>
    <phoneticPr fontId="2" type="noConversion"/>
  </si>
  <si>
    <t>은행</t>
    <phoneticPr fontId="2" type="noConversion"/>
  </si>
  <si>
    <t>계좌번호</t>
    <phoneticPr fontId="2" type="noConversion"/>
  </si>
  <si>
    <t>예금주</t>
    <phoneticPr fontId="2" type="noConversion"/>
  </si>
  <si>
    <t>72340101164430</t>
    <phoneticPr fontId="2" type="noConversion"/>
  </si>
  <si>
    <t>3521575281123</t>
    <phoneticPr fontId="2" type="noConversion"/>
  </si>
  <si>
    <t>호실</t>
    <phoneticPr fontId="2" type="noConversion"/>
  </si>
  <si>
    <t>구분</t>
    <phoneticPr fontId="2" type="noConversion"/>
  </si>
  <si>
    <t>호실비용</t>
    <phoneticPr fontId="2" type="noConversion"/>
  </si>
  <si>
    <t>1인비용</t>
    <phoneticPr fontId="2" type="noConversion"/>
  </si>
  <si>
    <t>9월 요금</t>
    <phoneticPr fontId="2" type="noConversion"/>
  </si>
  <si>
    <t>1인거주
일수</t>
    <phoneticPr fontId="2" type="noConversion"/>
  </si>
  <si>
    <t>비 고</t>
    <phoneticPr fontId="2" type="noConversion"/>
  </si>
  <si>
    <t>여-205</t>
    <phoneticPr fontId="2" type="noConversion"/>
  </si>
  <si>
    <t>거주자</t>
    <phoneticPr fontId="2" type="noConversion"/>
  </si>
  <si>
    <t>중도퇴사</t>
    <phoneticPr fontId="2" type="noConversion"/>
  </si>
  <si>
    <t>여-615</t>
    <phoneticPr fontId="2" type="noConversion"/>
  </si>
  <si>
    <t>증도퇴사</t>
    <phoneticPr fontId="2" type="noConversion"/>
  </si>
  <si>
    <t>이*정</t>
    <phoneticPr fontId="2" type="noConversion"/>
  </si>
  <si>
    <t>정*주</t>
    <phoneticPr fontId="2" type="noConversion"/>
  </si>
  <si>
    <t>채*주</t>
    <phoneticPr fontId="2" type="noConversion"/>
  </si>
  <si>
    <t>김*진</t>
    <phoneticPr fontId="2" type="noConversion"/>
  </si>
  <si>
    <t>정*주</t>
    <phoneticPr fontId="2" type="noConversion"/>
  </si>
  <si>
    <t>박*현</t>
    <phoneticPr fontId="2" type="noConversion"/>
  </si>
  <si>
    <t>이*정</t>
    <phoneticPr fontId="2" type="noConversion"/>
  </si>
</sst>
</file>

<file path=xl/styles.xml><?xml version="1.0" encoding="utf-8"?>
<styleSheet xmlns="http://schemas.openxmlformats.org/spreadsheetml/2006/main">
  <numFmts count="8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  <numFmt numFmtId="177" formatCode="#,##0.00_ "/>
    <numFmt numFmtId="178" formatCode="0_ "/>
    <numFmt numFmtId="179" formatCode="0.00_ "/>
    <numFmt numFmtId="180" formatCode="&quot;₩&quot;#,##0"/>
    <numFmt numFmtId="181" formatCode="0_);[Red]\(0\)"/>
  </numFmts>
  <fonts count="3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b/>
      <sz val="11"/>
      <name val="돋움"/>
      <family val="3"/>
      <charset val="129"/>
    </font>
    <font>
      <b/>
      <sz val="12"/>
      <name val="돋움"/>
      <family val="3"/>
      <charset val="129"/>
    </font>
    <font>
      <sz val="11"/>
      <color theme="1"/>
      <name val="굴림"/>
      <family val="3"/>
      <charset val="129"/>
    </font>
    <font>
      <b/>
      <sz val="11"/>
      <color rgb="FF0070C0"/>
      <name val="굴림"/>
      <family val="3"/>
      <charset val="129"/>
    </font>
    <font>
      <b/>
      <sz val="11"/>
      <color theme="1"/>
      <name val="굴림"/>
      <family val="3"/>
      <charset val="129"/>
    </font>
    <font>
      <sz val="11"/>
      <color rgb="FF0070C0"/>
      <name val="굴림"/>
      <family val="3"/>
      <charset val="129"/>
    </font>
    <font>
      <sz val="11"/>
      <color theme="1"/>
      <name val="돋움"/>
      <family val="3"/>
      <charset val="129"/>
    </font>
    <font>
      <b/>
      <sz val="11"/>
      <color rgb="FFFF0000"/>
      <name val="돋움"/>
      <family val="3"/>
      <charset val="129"/>
    </font>
    <font>
      <sz val="10"/>
      <color theme="1"/>
      <name val="굴림"/>
      <family val="3"/>
      <charset val="129"/>
    </font>
    <font>
      <sz val="10"/>
      <color rgb="FF000000"/>
      <name val="굴림"/>
      <family val="3"/>
      <charset val="129"/>
    </font>
    <font>
      <sz val="11"/>
      <color theme="1"/>
      <name val="Calibri"/>
      <family val="2"/>
    </font>
    <font>
      <sz val="11"/>
      <name val="돋움"/>
      <family val="3"/>
      <charset val="129"/>
    </font>
    <font>
      <b/>
      <sz val="11"/>
      <color theme="1"/>
      <name val="돋움"/>
      <family val="3"/>
      <charset val="129"/>
    </font>
    <font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rgb="FFFF0000"/>
      <name val="돋움"/>
      <family val="3"/>
      <charset val="129"/>
    </font>
    <font>
      <sz val="10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rgb="FF00B0F0"/>
      <name val="돋움"/>
      <family val="3"/>
      <charset val="129"/>
    </font>
    <font>
      <sz val="10"/>
      <name val="Arial"/>
      <family val="2"/>
    </font>
    <font>
      <b/>
      <sz val="15"/>
      <name val="돋움"/>
      <family val="3"/>
      <charset val="129"/>
    </font>
    <font>
      <sz val="15"/>
      <name val="돋움"/>
      <family val="3"/>
      <charset val="129"/>
    </font>
    <font>
      <sz val="15"/>
      <name val="굴림"/>
      <family val="3"/>
      <charset val="129"/>
    </font>
    <font>
      <sz val="15"/>
      <color rgb="FFFF0000"/>
      <name val="굴림"/>
      <family val="3"/>
      <charset val="129"/>
    </font>
    <font>
      <sz val="15"/>
      <color rgb="FF0070C0"/>
      <name val="굴림"/>
      <family val="3"/>
      <charset val="129"/>
    </font>
    <font>
      <sz val="15"/>
      <color rgb="FFFF0000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5" fillId="0" borderId="0"/>
    <xf numFmtId="41" fontId="1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6" fillId="0" borderId="0"/>
    <xf numFmtId="0" fontId="1" fillId="0" borderId="0">
      <alignment vertical="center"/>
    </xf>
  </cellStyleXfs>
  <cellXfs count="136">
    <xf numFmtId="0" fontId="0" fillId="0" borderId="0" xfId="0"/>
    <xf numFmtId="49" fontId="0" fillId="0" borderId="0" xfId="0" applyNumberFormat="1" applyFont="1" applyFill="1" applyAlignment="1">
      <alignment horizontal="center"/>
    </xf>
    <xf numFmtId="178" fontId="0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/>
    <xf numFmtId="177" fontId="8" fillId="2" borderId="9" xfId="0" applyNumberFormat="1" applyFont="1" applyFill="1" applyBorder="1" applyAlignment="1">
      <alignment horizontal="center" vertical="center"/>
    </xf>
    <xf numFmtId="176" fontId="9" fillId="2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right" vertical="center"/>
    </xf>
    <xf numFmtId="177" fontId="10" fillId="0" borderId="4" xfId="0" applyNumberFormat="1" applyFon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 horizontal="center"/>
    </xf>
    <xf numFmtId="177" fontId="0" fillId="0" borderId="0" xfId="0" applyNumberFormat="1" applyFont="1" applyFill="1"/>
    <xf numFmtId="176" fontId="11" fillId="0" borderId="0" xfId="0" applyNumberFormat="1" applyFont="1" applyFill="1"/>
    <xf numFmtId="42" fontId="12" fillId="0" borderId="0" xfId="0" applyNumberFormat="1" applyFont="1" applyFill="1"/>
    <xf numFmtId="42" fontId="11" fillId="0" borderId="0" xfId="0" applyNumberFormat="1" applyFont="1" applyFill="1"/>
    <xf numFmtId="49" fontId="0" fillId="0" borderId="0" xfId="0" applyNumberFormat="1"/>
    <xf numFmtId="49" fontId="3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/>
    </xf>
    <xf numFmtId="177" fontId="0" fillId="0" borderId="6" xfId="0" applyNumberFormat="1" applyFont="1" applyFill="1" applyBorder="1" applyAlignment="1">
      <alignment horizontal="center"/>
    </xf>
    <xf numFmtId="176" fontId="11" fillId="0" borderId="6" xfId="0" applyNumberFormat="1" applyFont="1" applyFill="1" applyBorder="1" applyAlignment="1">
      <alignment horizontal="center"/>
    </xf>
    <xf numFmtId="42" fontId="11" fillId="0" borderId="6" xfId="0" applyNumberFormat="1" applyFont="1" applyFill="1" applyBorder="1" applyAlignment="1">
      <alignment horizontal="center"/>
    </xf>
    <xf numFmtId="178" fontId="0" fillId="0" borderId="6" xfId="0" applyNumberFormat="1" applyFont="1" applyFill="1" applyBorder="1" applyAlignment="1">
      <alignment horizontal="center"/>
    </xf>
    <xf numFmtId="42" fontId="12" fillId="0" borderId="6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/>
    </xf>
    <xf numFmtId="42" fontId="11" fillId="0" borderId="0" xfId="0" applyNumberFormat="1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42" fontId="12" fillId="0" borderId="0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3" borderId="0" xfId="0" applyFill="1" applyBorder="1"/>
    <xf numFmtId="49" fontId="0" fillId="3" borderId="0" xfId="0" applyNumberFormat="1" applyFill="1" applyBorder="1"/>
    <xf numFmtId="180" fontId="0" fillId="0" borderId="0" xfId="0" applyNumberFormat="1"/>
    <xf numFmtId="42" fontId="12" fillId="3" borderId="0" xfId="0" applyNumberFormat="1" applyFont="1" applyFill="1" applyBorder="1" applyAlignment="1">
      <alignment horizontal="center"/>
    </xf>
    <xf numFmtId="42" fontId="12" fillId="3" borderId="0" xfId="0" applyNumberFormat="1" applyFont="1" applyFill="1" applyBorder="1" applyAlignment="1">
      <alignment horizontal="center" vertical="center"/>
    </xf>
    <xf numFmtId="42" fontId="3" fillId="0" borderId="14" xfId="0" applyNumberFormat="1" applyFont="1" applyFill="1" applyBorder="1" applyAlignment="1">
      <alignment horizontal="right" vertical="center"/>
    </xf>
    <xf numFmtId="42" fontId="12" fillId="0" borderId="27" xfId="0" applyNumberFormat="1" applyFont="1" applyFill="1" applyBorder="1"/>
    <xf numFmtId="42" fontId="12" fillId="3" borderId="28" xfId="0" applyNumberFormat="1" applyFont="1" applyFill="1" applyBorder="1"/>
    <xf numFmtId="41" fontId="0" fillId="0" borderId="1" xfId="2" applyFont="1" applyFill="1" applyBorder="1" applyAlignment="1"/>
    <xf numFmtId="41" fontId="0" fillId="0" borderId="1" xfId="2" applyFont="1" applyFill="1" applyBorder="1" applyAlignment="1">
      <alignment horizontal="center"/>
    </xf>
    <xf numFmtId="49" fontId="0" fillId="0" borderId="0" xfId="0" applyNumberFormat="1" applyFont="1" applyFill="1" applyBorder="1"/>
    <xf numFmtId="42" fontId="12" fillId="0" borderId="29" xfId="0" applyNumberFormat="1" applyFont="1" applyFill="1" applyBorder="1"/>
    <xf numFmtId="49" fontId="3" fillId="4" borderId="7" xfId="0" applyNumberFormat="1" applyFont="1" applyFill="1" applyBorder="1" applyAlignment="1">
      <alignment horizontal="right" vertical="center"/>
    </xf>
    <xf numFmtId="49" fontId="3" fillId="4" borderId="1" xfId="0" applyNumberFormat="1" applyFont="1" applyFill="1" applyBorder="1" applyAlignment="1">
      <alignment horizontal="center" vertical="center"/>
    </xf>
    <xf numFmtId="177" fontId="10" fillId="4" borderId="4" xfId="0" applyNumberFormat="1" applyFont="1" applyFill="1" applyBorder="1" applyAlignment="1">
      <alignment horizontal="right" vertical="center"/>
    </xf>
    <xf numFmtId="176" fontId="7" fillId="4" borderId="4" xfId="0" applyNumberFormat="1" applyFont="1" applyFill="1" applyBorder="1" applyAlignment="1">
      <alignment horizontal="right" vertical="center"/>
    </xf>
    <xf numFmtId="42" fontId="3" fillId="4" borderId="14" xfId="0" applyNumberFormat="1" applyFont="1" applyFill="1" applyBorder="1" applyAlignment="1">
      <alignment horizontal="right" vertical="center"/>
    </xf>
    <xf numFmtId="178" fontId="0" fillId="4" borderId="12" xfId="0" applyNumberFormat="1" applyFont="1" applyFill="1" applyBorder="1" applyAlignment="1">
      <alignment horizontal="center"/>
    </xf>
    <xf numFmtId="42" fontId="12" fillId="4" borderId="29" xfId="0" applyNumberFormat="1" applyFont="1" applyFill="1" applyBorder="1"/>
    <xf numFmtId="42" fontId="12" fillId="4" borderId="28" xfId="0" applyNumberFormat="1" applyFont="1" applyFill="1" applyBorder="1"/>
    <xf numFmtId="41" fontId="0" fillId="4" borderId="1" xfId="2" applyFont="1" applyFill="1" applyBorder="1" applyAlignment="1"/>
    <xf numFmtId="41" fontId="0" fillId="4" borderId="1" xfId="2" applyFont="1" applyFill="1" applyBorder="1" applyAlignment="1">
      <alignment horizontal="center"/>
    </xf>
    <xf numFmtId="42" fontId="12" fillId="0" borderId="30" xfId="0" applyNumberFormat="1" applyFont="1" applyFill="1" applyBorder="1"/>
    <xf numFmtId="42" fontId="7" fillId="0" borderId="1" xfId="0" applyNumberFormat="1" applyFont="1" applyFill="1" applyBorder="1" applyAlignment="1">
      <alignment horizontal="right" vertical="center"/>
    </xf>
    <xf numFmtId="42" fontId="12" fillId="0" borderId="4" xfId="0" applyNumberFormat="1" applyFont="1" applyFill="1" applyBorder="1"/>
    <xf numFmtId="42" fontId="12" fillId="3" borderId="0" xfId="0" applyNumberFormat="1" applyFont="1" applyFill="1" applyBorder="1"/>
    <xf numFmtId="41" fontId="0" fillId="0" borderId="0" xfId="2" applyFont="1" applyFill="1" applyAlignment="1"/>
    <xf numFmtId="177" fontId="0" fillId="0" borderId="0" xfId="0" applyNumberFormat="1" applyFill="1"/>
    <xf numFmtId="42" fontId="11" fillId="0" borderId="1" xfId="0" applyNumberFormat="1" applyFont="1" applyFill="1" applyBorder="1"/>
    <xf numFmtId="178" fontId="0" fillId="0" borderId="0" xfId="0" applyNumberFormat="1" applyFill="1" applyAlignment="1">
      <alignment horizontal="center"/>
    </xf>
    <xf numFmtId="42" fontId="12" fillId="3" borderId="0" xfId="0" applyNumberFormat="1" applyFont="1" applyFill="1"/>
    <xf numFmtId="42" fontId="0" fillId="0" borderId="0" xfId="0" applyNumberFormat="1" applyFill="1" applyBorder="1"/>
    <xf numFmtId="42" fontId="0" fillId="0" borderId="0" xfId="0" applyNumberFormat="1" applyFont="1" applyFill="1" applyBorder="1"/>
    <xf numFmtId="49" fontId="0" fillId="0" borderId="0" xfId="0" applyNumberFormat="1" applyFill="1" applyBorder="1"/>
    <xf numFmtId="0" fontId="14" fillId="3" borderId="1" xfId="0" applyFont="1" applyFill="1" applyBorder="1" applyAlignment="1">
      <alignment horizontal="center" vertical="center" wrapText="1"/>
    </xf>
    <xf numFmtId="178" fontId="6" fillId="3" borderId="1" xfId="0" applyNumberFormat="1" applyFont="1" applyFill="1" applyBorder="1" applyAlignment="1">
      <alignment horizontal="center" vertical="center"/>
    </xf>
    <xf numFmtId="179" fontId="6" fillId="3" borderId="1" xfId="0" applyNumberFormat="1" applyFont="1" applyFill="1" applyBorder="1" applyAlignment="1">
      <alignment horizontal="center" vertical="center" wrapText="1"/>
    </xf>
    <xf numFmtId="178" fontId="6" fillId="3" borderId="1" xfId="0" applyNumberFormat="1" applyFont="1" applyFill="1" applyBorder="1" applyAlignment="1">
      <alignment horizontal="center" vertical="center" wrapText="1"/>
    </xf>
    <xf numFmtId="41" fontId="18" fillId="3" borderId="1" xfId="2" applyFont="1" applyFill="1" applyBorder="1" applyAlignment="1">
      <alignment horizontal="center" vertical="center"/>
    </xf>
    <xf numFmtId="176" fontId="19" fillId="3" borderId="1" xfId="0" applyNumberFormat="1" applyFont="1" applyFill="1" applyBorder="1" applyAlignment="1" applyProtection="1">
      <alignment horizontal="right" vertical="center"/>
      <protection locked="0"/>
    </xf>
    <xf numFmtId="42" fontId="20" fillId="3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21" fillId="0" borderId="0" xfId="0" applyFont="1"/>
    <xf numFmtId="176" fontId="7" fillId="3" borderId="1" xfId="0" applyNumberFormat="1" applyFont="1" applyFill="1" applyBorder="1" applyAlignment="1">
      <alignment horizontal="right" vertical="center"/>
    </xf>
    <xf numFmtId="41" fontId="22" fillId="3" borderId="1" xfId="2" applyFont="1" applyFill="1" applyBorder="1" applyAlignment="1"/>
    <xf numFmtId="41" fontId="23" fillId="0" borderId="0" xfId="0" applyNumberFormat="1" applyFont="1"/>
    <xf numFmtId="180" fontId="12" fillId="3" borderId="0" xfId="2" applyNumberFormat="1" applyFont="1" applyFill="1" applyBorder="1" applyAlignment="1" applyProtection="1">
      <alignment horizontal="right" vertical="center"/>
      <protection locked="0"/>
    </xf>
    <xf numFmtId="0" fontId="13" fillId="3" borderId="0" xfId="0" applyFont="1" applyFill="1" applyBorder="1" applyAlignment="1">
      <alignment horizontal="center" vertical="center" wrapText="1"/>
    </xf>
    <xf numFmtId="181" fontId="24" fillId="3" borderId="0" xfId="0" applyNumberFormat="1" applyFont="1" applyFill="1" applyBorder="1" applyAlignment="1">
      <alignment horizontal="left"/>
    </xf>
    <xf numFmtId="41" fontId="0" fillId="3" borderId="0" xfId="2" applyFont="1" applyFill="1" applyBorder="1" applyAlignment="1" applyProtection="1">
      <alignment horizontal="right" vertical="center"/>
      <protection locked="0"/>
    </xf>
    <xf numFmtId="0" fontId="14" fillId="3" borderId="0" xfId="0" applyFont="1" applyFill="1" applyBorder="1" applyAlignment="1">
      <alignment horizontal="center" vertical="center" wrapText="1"/>
    </xf>
    <xf numFmtId="49" fontId="25" fillId="2" borderId="17" xfId="0" applyNumberFormat="1" applyFont="1" applyFill="1" applyBorder="1" applyAlignment="1">
      <alignment horizontal="center" vertical="center"/>
    </xf>
    <xf numFmtId="49" fontId="25" fillId="2" borderId="15" xfId="0" applyNumberFormat="1" applyFont="1" applyFill="1" applyBorder="1" applyAlignment="1">
      <alignment horizontal="center" vertical="center"/>
    </xf>
    <xf numFmtId="178" fontId="25" fillId="2" borderId="15" xfId="0" applyNumberFormat="1" applyFont="1" applyFill="1" applyBorder="1" applyAlignment="1">
      <alignment horizontal="center" vertical="center"/>
    </xf>
    <xf numFmtId="179" fontId="25" fillId="2" borderId="15" xfId="0" applyNumberFormat="1" applyFont="1" applyFill="1" applyBorder="1" applyAlignment="1">
      <alignment horizontal="center" vertical="center" wrapText="1"/>
    </xf>
    <xf numFmtId="178" fontId="25" fillId="2" borderId="15" xfId="0" applyNumberFormat="1" applyFont="1" applyFill="1" applyBorder="1" applyAlignment="1">
      <alignment horizontal="center" vertical="center" wrapText="1"/>
    </xf>
    <xf numFmtId="178" fontId="25" fillId="2" borderId="31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Alignment="1">
      <alignment horizontal="center"/>
    </xf>
    <xf numFmtId="49" fontId="27" fillId="0" borderId="2" xfId="0" applyNumberFormat="1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178" fontId="27" fillId="0" borderId="2" xfId="0" applyNumberFormat="1" applyFont="1" applyFill="1" applyBorder="1" applyAlignment="1">
      <alignment horizontal="right" vertical="center"/>
    </xf>
    <xf numFmtId="179" fontId="27" fillId="0" borderId="2" xfId="0" applyNumberFormat="1" applyFont="1" applyFill="1" applyBorder="1" applyAlignment="1">
      <alignment horizontal="right" vertical="center"/>
    </xf>
    <xf numFmtId="176" fontId="28" fillId="0" borderId="2" xfId="0" applyNumberFormat="1" applyFont="1" applyFill="1" applyBorder="1" applyAlignment="1">
      <alignment horizontal="right" vertical="center"/>
    </xf>
    <xf numFmtId="176" fontId="27" fillId="0" borderId="2" xfId="0" applyNumberFormat="1" applyFont="1" applyFill="1" applyBorder="1" applyAlignment="1">
      <alignment horizontal="right" vertical="center"/>
    </xf>
    <xf numFmtId="176" fontId="29" fillId="0" borderId="33" xfId="0" applyNumberFormat="1" applyFont="1" applyFill="1" applyBorder="1" applyAlignment="1">
      <alignment horizontal="right" vertical="center"/>
    </xf>
    <xf numFmtId="49" fontId="26" fillId="0" borderId="0" xfId="0" applyNumberFormat="1" applyFont="1" applyFill="1"/>
    <xf numFmtId="49" fontId="27" fillId="2" borderId="3" xfId="0" applyNumberFormat="1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178" fontId="27" fillId="0" borderId="3" xfId="0" applyNumberFormat="1" applyFont="1" applyFill="1" applyBorder="1" applyAlignment="1">
      <alignment horizontal="right" vertical="center"/>
    </xf>
    <xf numFmtId="179" fontId="27" fillId="0" borderId="3" xfId="0" applyNumberFormat="1" applyFont="1" applyFill="1" applyBorder="1" applyAlignment="1">
      <alignment horizontal="right" vertical="center"/>
    </xf>
    <xf numFmtId="176" fontId="28" fillId="0" borderId="34" xfId="0" applyNumberFormat="1" applyFont="1" applyFill="1" applyBorder="1" applyAlignment="1">
      <alignment horizontal="right" vertical="center"/>
    </xf>
    <xf numFmtId="176" fontId="27" fillId="0" borderId="3" xfId="0" applyNumberFormat="1" applyFont="1" applyFill="1" applyBorder="1" applyAlignment="1">
      <alignment horizontal="right" vertical="center"/>
    </xf>
    <xf numFmtId="176" fontId="29" fillId="0" borderId="35" xfId="0" applyNumberFormat="1" applyFont="1" applyFill="1" applyBorder="1" applyAlignment="1">
      <alignment horizontal="right" vertical="center"/>
    </xf>
    <xf numFmtId="176" fontId="30" fillId="0" borderId="0" xfId="0" applyNumberFormat="1" applyFont="1" applyFill="1"/>
    <xf numFmtId="178" fontId="26" fillId="0" borderId="0" xfId="0" applyNumberFormat="1" applyFont="1" applyFill="1"/>
    <xf numFmtId="179" fontId="26" fillId="0" borderId="0" xfId="0" applyNumberFormat="1" applyFont="1" applyFill="1"/>
    <xf numFmtId="49" fontId="0" fillId="2" borderId="25" xfId="0" applyNumberForma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177" fontId="4" fillId="2" borderId="2" xfId="0" applyNumberFormat="1" applyFont="1" applyFill="1" applyBorder="1" applyAlignment="1">
      <alignment horizontal="center" vertical="center"/>
    </xf>
    <xf numFmtId="42" fontId="17" fillId="2" borderId="21" xfId="0" applyNumberFormat="1" applyFont="1" applyFill="1" applyBorder="1" applyAlignment="1">
      <alignment horizontal="center" vertical="center"/>
    </xf>
    <xf numFmtId="42" fontId="17" fillId="2" borderId="22" xfId="0" applyNumberFormat="1" applyFont="1" applyFill="1" applyBorder="1" applyAlignment="1">
      <alignment horizontal="center" vertical="center"/>
    </xf>
    <xf numFmtId="178" fontId="5" fillId="2" borderId="18" xfId="0" applyNumberFormat="1" applyFont="1" applyFill="1" applyBorder="1" applyAlignment="1">
      <alignment horizontal="center" vertical="center" wrapText="1"/>
    </xf>
    <xf numFmtId="178" fontId="5" fillId="2" borderId="23" xfId="0" applyNumberFormat="1" applyFont="1" applyFill="1" applyBorder="1" applyAlignment="1">
      <alignment horizontal="center" vertical="center"/>
    </xf>
    <xf numFmtId="42" fontId="12" fillId="2" borderId="24" xfId="0" applyNumberFormat="1" applyFont="1" applyFill="1" applyBorder="1" applyAlignment="1">
      <alignment horizontal="center" vertical="center"/>
    </xf>
    <xf numFmtId="42" fontId="12" fillId="2" borderId="26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49" fontId="27" fillId="0" borderId="32" xfId="0" applyNumberFormat="1" applyFont="1" applyFill="1" applyBorder="1" applyAlignment="1">
      <alignment horizontal="center" vertical="center"/>
    </xf>
    <xf numFmtId="49" fontId="27" fillId="0" borderId="8" xfId="0" applyNumberFormat="1" applyFont="1" applyFill="1" applyBorder="1" applyAlignment="1">
      <alignment horizontal="center" vertical="center"/>
    </xf>
    <xf numFmtId="176" fontId="27" fillId="0" borderId="2" xfId="0" applyNumberFormat="1" applyFont="1" applyFill="1" applyBorder="1" applyAlignment="1">
      <alignment horizontal="right" vertical="center"/>
    </xf>
    <xf numFmtId="176" fontId="27" fillId="0" borderId="3" xfId="0" applyNumberFormat="1" applyFont="1" applyFill="1" applyBorder="1" applyAlignment="1">
      <alignment horizontal="right" vertical="center"/>
    </xf>
    <xf numFmtId="176" fontId="27" fillId="0" borderId="1" xfId="0" applyNumberFormat="1" applyFont="1" applyFill="1" applyBorder="1" applyAlignment="1">
      <alignment horizontal="right" vertical="center"/>
    </xf>
  </cellXfs>
  <cellStyles count="6">
    <cellStyle name="Normal" xfId="1"/>
    <cellStyle name="쉼표 [0]" xfId="2" builtinId="6"/>
    <cellStyle name="쉼표 [0] 2" xfId="3"/>
    <cellStyle name="표준" xfId="0" builtinId="0"/>
    <cellStyle name="표준 2" xfId="4"/>
    <cellStyle name="표준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%20&#50629;&#47924;&#44288;&#47144;/03.%20&#44277;&#44277;&#50836;&#44552;%20&#51221;&#49328;/2309&#50900;/2309&#50900;%20&#49324;&#50857;%20&#51221;&#4932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월"/>
      <sheetName val="단가산출"/>
      <sheetName val="종합"/>
      <sheetName val="게시용"/>
      <sheetName val="입퇴사자 정산"/>
      <sheetName val="환급대상자"/>
    </sheetNames>
    <sheetDataSet>
      <sheetData sheetId="0">
        <row r="6">
          <cell r="E6">
            <v>42.600000000000136</v>
          </cell>
          <cell r="F6">
            <v>6066.9439680720943</v>
          </cell>
          <cell r="I6">
            <v>0.67000000000000171</v>
          </cell>
          <cell r="J6">
            <v>1953.7560690705993</v>
          </cell>
          <cell r="M6">
            <v>0.11999999999999744</v>
          </cell>
          <cell r="N6">
            <v>848.63009887030069</v>
          </cell>
          <cell r="Q6">
            <v>0</v>
          </cell>
          <cell r="R6">
            <v>0</v>
          </cell>
          <cell r="S6">
            <v>1.2333333333333334</v>
          </cell>
          <cell r="T6">
            <v>113.62098978134844</v>
          </cell>
        </row>
        <row r="7">
          <cell r="E7">
            <v>58.600000000000136</v>
          </cell>
          <cell r="F7">
            <v>8345.6083692259253</v>
          </cell>
          <cell r="I7">
            <v>0.73999999999998067</v>
          </cell>
          <cell r="J7">
            <v>2157.8798374808985</v>
          </cell>
          <cell r="M7">
            <v>0.37999999999999545</v>
          </cell>
          <cell r="N7">
            <v>2687.3286464226439</v>
          </cell>
          <cell r="Q7">
            <v>0</v>
          </cell>
          <cell r="R7">
            <v>0</v>
          </cell>
          <cell r="S7">
            <v>14.633333333333333</v>
          </cell>
          <cell r="T7">
            <v>1348.0976895678909</v>
          </cell>
        </row>
        <row r="8">
          <cell r="E8">
            <v>42.900000000000091</v>
          </cell>
          <cell r="F8">
            <v>6109.6689255937226</v>
          </cell>
          <cell r="I8">
            <v>5.0099999999999909</v>
          </cell>
          <cell r="J8">
            <v>14609.429710512924</v>
          </cell>
          <cell r="M8">
            <v>1.769999999999996</v>
          </cell>
          <cell r="N8">
            <v>12517.293958337174</v>
          </cell>
          <cell r="Q8">
            <v>0</v>
          </cell>
          <cell r="R8">
            <v>0</v>
          </cell>
          <cell r="S8">
            <v>22.633333333333333</v>
          </cell>
          <cell r="T8">
            <v>2085.0987043658265</v>
          </cell>
        </row>
        <row r="9">
          <cell r="E9">
            <v>38.099999999999909</v>
          </cell>
          <cell r="F9">
            <v>5426.0696052475469</v>
          </cell>
          <cell r="I9">
            <v>5.8900000000000148</v>
          </cell>
          <cell r="J9">
            <v>17175.557084814671</v>
          </cell>
          <cell r="M9">
            <v>1.8100000000000023</v>
          </cell>
          <cell r="N9">
            <v>12800.170657960658</v>
          </cell>
          <cell r="Q9">
            <v>0</v>
          </cell>
          <cell r="R9">
            <v>0</v>
          </cell>
          <cell r="S9">
            <v>25.8</v>
          </cell>
          <cell r="T9">
            <v>2376.8282727233432</v>
          </cell>
        </row>
        <row r="10">
          <cell r="E10">
            <v>16.399999999999864</v>
          </cell>
          <cell r="F10">
            <v>2335.6310111826574</v>
          </cell>
          <cell r="I10">
            <v>2.0499999999999829</v>
          </cell>
          <cell r="J10">
            <v>5977.9103605890823</v>
          </cell>
          <cell r="M10">
            <v>0.37999999999999545</v>
          </cell>
          <cell r="N10">
            <v>2687.3286464226439</v>
          </cell>
          <cell r="Q10">
            <v>0</v>
          </cell>
          <cell r="R10">
            <v>0</v>
          </cell>
          <cell r="S10">
            <v>279.23333333333335</v>
          </cell>
          <cell r="T10">
            <v>25724.40625400962</v>
          </cell>
        </row>
        <row r="11">
          <cell r="E11">
            <v>14.299999999999955</v>
          </cell>
          <cell r="F11">
            <v>2036.5563085312299</v>
          </cell>
          <cell r="I11">
            <v>1.7199999999999989</v>
          </cell>
          <cell r="J11">
            <v>5015.6125952259999</v>
          </cell>
          <cell r="M11">
            <v>0.46000000000000085</v>
          </cell>
          <cell r="N11">
            <v>3253.0820456695615</v>
          </cell>
          <cell r="Q11">
            <v>0</v>
          </cell>
          <cell r="R11">
            <v>0</v>
          </cell>
          <cell r="S11">
            <v>110.96666666666667</v>
          </cell>
          <cell r="T11">
            <v>10222.818242759702</v>
          </cell>
        </row>
        <row r="12">
          <cell r="E12">
            <v>26.700000000000045</v>
          </cell>
          <cell r="F12">
            <v>3802.5212194254618</v>
          </cell>
          <cell r="I12">
            <v>5.1800000000000068</v>
          </cell>
          <cell r="J12">
            <v>15105.158862366705</v>
          </cell>
          <cell r="M12">
            <v>1.5699999999999932</v>
          </cell>
          <cell r="N12">
            <v>11102.910460219957</v>
          </cell>
          <cell r="Q12">
            <v>0</v>
          </cell>
          <cell r="R12">
            <v>0</v>
          </cell>
          <cell r="S12">
            <v>129.48333333333332</v>
          </cell>
          <cell r="T12">
            <v>11928.668508260755</v>
          </cell>
        </row>
        <row r="13">
          <cell r="E13">
            <v>20.200000000000045</v>
          </cell>
          <cell r="F13">
            <v>2876.8138064567183</v>
          </cell>
          <cell r="I13">
            <v>2.7599999999999909</v>
          </cell>
          <cell r="J13">
            <v>8048.3085830370483</v>
          </cell>
          <cell r="M13">
            <v>1</v>
          </cell>
          <cell r="N13">
            <v>7071.91749058599</v>
          </cell>
          <cell r="Q13">
            <v>0</v>
          </cell>
          <cell r="R13">
            <v>0</v>
          </cell>
          <cell r="S13">
            <v>82.833333333333329</v>
          </cell>
          <cell r="T13">
            <v>7631.031340720293</v>
          </cell>
        </row>
        <row r="14">
          <cell r="E14">
            <v>0</v>
          </cell>
          <cell r="F14">
            <v>0</v>
          </cell>
          <cell r="I14">
            <v>10.930000000000007</v>
          </cell>
          <cell r="J14">
            <v>31872.468410360612</v>
          </cell>
          <cell r="M14">
            <v>0.43999999999999773</v>
          </cell>
          <cell r="N14">
            <v>3111.6436958578197</v>
          </cell>
          <cell r="Q14">
            <v>0</v>
          </cell>
          <cell r="R14">
            <v>0</v>
          </cell>
          <cell r="S14">
            <v>66.516666666666666</v>
          </cell>
          <cell r="T14">
            <v>6127.8563542886704</v>
          </cell>
        </row>
        <row r="15">
          <cell r="E15">
            <v>34.099999999999909</v>
          </cell>
          <cell r="F15">
            <v>4856.4035049590893</v>
          </cell>
          <cell r="I15">
            <v>6.8299999999999841</v>
          </cell>
          <cell r="J15">
            <v>19916.647689182282</v>
          </cell>
          <cell r="M15">
            <v>2.2299999999999969</v>
          </cell>
          <cell r="N15">
            <v>15770.376004006735</v>
          </cell>
          <cell r="Q15">
            <v>0</v>
          </cell>
          <cell r="R15">
            <v>0</v>
          </cell>
          <cell r="S15">
            <v>44.866666666666667</v>
          </cell>
          <cell r="T15">
            <v>4133.3473579917563</v>
          </cell>
        </row>
        <row r="16">
          <cell r="E16">
            <v>34.200000000000045</v>
          </cell>
          <cell r="F16">
            <v>4870.6451574663206</v>
          </cell>
          <cell r="I16">
            <v>10.139999999999986</v>
          </cell>
          <cell r="J16">
            <v>29568.78588115791</v>
          </cell>
          <cell r="M16">
            <v>2.7000000000000028</v>
          </cell>
          <cell r="N16">
            <v>19094.177224582192</v>
          </cell>
          <cell r="Q16">
            <v>0</v>
          </cell>
          <cell r="R16">
            <v>0</v>
          </cell>
          <cell r="S16">
            <v>50.633333333333333</v>
          </cell>
          <cell r="T16">
            <v>4664.6022561586024</v>
          </cell>
        </row>
        <row r="17">
          <cell r="E17">
            <v>28.399999999999864</v>
          </cell>
          <cell r="F17">
            <v>4044.6293120480304</v>
          </cell>
          <cell r="I17">
            <v>4.0500000000000114</v>
          </cell>
          <cell r="J17">
            <v>11810.018029456611</v>
          </cell>
          <cell r="M17">
            <v>1.039999999999992</v>
          </cell>
          <cell r="N17">
            <v>7354.7941902093735</v>
          </cell>
          <cell r="Q17">
            <v>0</v>
          </cell>
          <cell r="R17">
            <v>0</v>
          </cell>
          <cell r="S17">
            <v>139.13333333333333</v>
          </cell>
          <cell r="T17">
            <v>12817.675982360766</v>
          </cell>
        </row>
        <row r="18">
          <cell r="E18">
            <v>51.299999999999727</v>
          </cell>
          <cell r="F18">
            <v>7305.9677361994318</v>
          </cell>
          <cell r="I18">
            <v>9.5</v>
          </cell>
          <cell r="J18">
            <v>27702.511427120367</v>
          </cell>
          <cell r="M18">
            <v>3.210000000000008</v>
          </cell>
          <cell r="N18">
            <v>22700.855144781082</v>
          </cell>
          <cell r="Q18">
            <v>0</v>
          </cell>
          <cell r="R18">
            <v>0</v>
          </cell>
          <cell r="S18">
            <v>103.05</v>
          </cell>
          <cell r="T18">
            <v>9493.49432186591</v>
          </cell>
        </row>
        <row r="19">
          <cell r="E19">
            <v>27.5</v>
          </cell>
          <cell r="F19">
            <v>3916.4544394831469</v>
          </cell>
          <cell r="I19">
            <v>6.8199999999999932</v>
          </cell>
          <cell r="J19">
            <v>19887.487150837969</v>
          </cell>
          <cell r="M19">
            <v>2.6500000000000057</v>
          </cell>
          <cell r="N19">
            <v>18740.581350052915</v>
          </cell>
          <cell r="Q19">
            <v>0</v>
          </cell>
          <cell r="R19">
            <v>0</v>
          </cell>
          <cell r="S19">
            <v>118.1</v>
          </cell>
          <cell r="T19">
            <v>10879.977480954527</v>
          </cell>
        </row>
        <row r="20">
          <cell r="E20">
            <v>36.599999999999909</v>
          </cell>
          <cell r="F20">
            <v>5212.4448176393753</v>
          </cell>
          <cell r="I20">
            <v>8.3199999999999932</v>
          </cell>
          <cell r="J20">
            <v>24261.567902488554</v>
          </cell>
          <cell r="M20">
            <v>3.0999999999999943</v>
          </cell>
          <cell r="N20">
            <v>21922.944220816527</v>
          </cell>
          <cell r="Q20">
            <v>0</v>
          </cell>
          <cell r="R20">
            <v>0</v>
          </cell>
          <cell r="S20">
            <v>373.95</v>
          </cell>
          <cell r="T20">
            <v>34450.191185461008</v>
          </cell>
        </row>
        <row r="21">
          <cell r="E21">
            <v>26.299999999999955</v>
          </cell>
          <cell r="F21">
            <v>3745.5546093966032</v>
          </cell>
          <cell r="I21">
            <v>4.6599999999999682</v>
          </cell>
          <cell r="J21">
            <v>13588.810868461056</v>
          </cell>
          <cell r="M21">
            <v>1.5699999999999932</v>
          </cell>
          <cell r="N21">
            <v>11102.910460219957</v>
          </cell>
          <cell r="Q21">
            <v>0</v>
          </cell>
          <cell r="R21">
            <v>0</v>
          </cell>
          <cell r="S21">
            <v>209.98333333333332</v>
          </cell>
          <cell r="T21">
            <v>19344.741219664986</v>
          </cell>
        </row>
        <row r="22">
          <cell r="E22">
            <v>26.599999999999909</v>
          </cell>
          <cell r="F22">
            <v>3788.279566918231</v>
          </cell>
          <cell r="I22">
            <v>3.3299999999999841</v>
          </cell>
          <cell r="J22">
            <v>9710.45926866425</v>
          </cell>
          <cell r="M22">
            <v>0.70000000000000284</v>
          </cell>
          <cell r="N22">
            <v>4950.3422434102131</v>
          </cell>
          <cell r="Q22">
            <v>0</v>
          </cell>
          <cell r="R22">
            <v>0</v>
          </cell>
          <cell r="S22">
            <v>256.33333333333331</v>
          </cell>
          <cell r="T22">
            <v>23614.740849150523</v>
          </cell>
        </row>
        <row r="23">
          <cell r="E23">
            <v>12.599999999999909</v>
          </cell>
          <cell r="F23">
            <v>1794.448215908629</v>
          </cell>
          <cell r="I23">
            <v>4.7800000000000296</v>
          </cell>
          <cell r="J23">
            <v>13938.737328593281</v>
          </cell>
          <cell r="M23">
            <v>1.2200000000000131</v>
          </cell>
          <cell r="N23">
            <v>8627.7393385150008</v>
          </cell>
          <cell r="Q23">
            <v>0</v>
          </cell>
          <cell r="R23">
            <v>0</v>
          </cell>
          <cell r="S23">
            <v>0.21666666666666667</v>
          </cell>
          <cell r="T23">
            <v>19.960444150777427</v>
          </cell>
        </row>
        <row r="24">
          <cell r="E24">
            <v>34.099999999999909</v>
          </cell>
          <cell r="F24">
            <v>4856.4035049590893</v>
          </cell>
          <cell r="I24">
            <v>7.5300000000000296</v>
          </cell>
          <cell r="J24">
            <v>21957.885373286019</v>
          </cell>
          <cell r="M24">
            <v>3.269999999999996</v>
          </cell>
          <cell r="N24">
            <v>23125.17019421616</v>
          </cell>
          <cell r="Q24">
            <v>0</v>
          </cell>
          <cell r="R24">
            <v>0</v>
          </cell>
          <cell r="S24">
            <v>38.583333333333336</v>
          </cell>
          <cell r="T24">
            <v>3554.4944776192115</v>
          </cell>
        </row>
        <row r="25">
          <cell r="E25">
            <v>31.5</v>
          </cell>
          <cell r="F25">
            <v>4486.1205397716049</v>
          </cell>
          <cell r="I25">
            <v>6.5500000000000114</v>
          </cell>
          <cell r="J25">
            <v>19100.152615540919</v>
          </cell>
          <cell r="M25">
            <v>1.5300000000000011</v>
          </cell>
          <cell r="N25">
            <v>10820.033760596572</v>
          </cell>
          <cell r="Q25">
            <v>0</v>
          </cell>
          <cell r="R25">
            <v>0</v>
          </cell>
          <cell r="S25">
            <v>118.31666666666666</v>
          </cell>
          <cell r="T25">
            <v>10899.937925105305</v>
          </cell>
        </row>
        <row r="26">
          <cell r="E26">
            <v>33.799999999999955</v>
          </cell>
          <cell r="F26">
            <v>4813.6785474374619</v>
          </cell>
          <cell r="I26">
            <v>5.9200000000000159</v>
          </cell>
          <cell r="J26">
            <v>17263.038699847686</v>
          </cell>
          <cell r="M26">
            <v>1.2099999999999937</v>
          </cell>
          <cell r="N26">
            <v>8557.0201636090042</v>
          </cell>
          <cell r="Q26">
            <v>0</v>
          </cell>
          <cell r="R26">
            <v>0</v>
          </cell>
          <cell r="S26">
            <v>35.383333333333333</v>
          </cell>
          <cell r="T26">
            <v>3259.6940717000366</v>
          </cell>
        </row>
        <row r="27">
          <cell r="E27">
            <v>38.200000000000045</v>
          </cell>
          <cell r="F27">
            <v>5440.3112577547781</v>
          </cell>
          <cell r="I27">
            <v>3.0400000000000205</v>
          </cell>
          <cell r="J27">
            <v>8864.8036566785777</v>
          </cell>
          <cell r="M27">
            <v>0.77000000000001023</v>
          </cell>
          <cell r="N27">
            <v>5445.3764677512845</v>
          </cell>
          <cell r="Q27">
            <v>0</v>
          </cell>
          <cell r="R27">
            <v>0</v>
          </cell>
          <cell r="S27">
            <v>55.43333333333333</v>
          </cell>
          <cell r="T27">
            <v>5106.8028650373635</v>
          </cell>
        </row>
        <row r="28">
          <cell r="E28">
            <v>18.200000000000045</v>
          </cell>
          <cell r="F28">
            <v>2591.9807563124891</v>
          </cell>
          <cell r="I28">
            <v>3.710000000000008</v>
          </cell>
          <cell r="J28">
            <v>10818.559725749135</v>
          </cell>
          <cell r="M28">
            <v>0.81000000000000227</v>
          </cell>
          <cell r="N28">
            <v>5728.253167374668</v>
          </cell>
          <cell r="Q28">
            <v>0</v>
          </cell>
          <cell r="R28">
            <v>0</v>
          </cell>
          <cell r="S28">
            <v>247.11666666666667</v>
          </cell>
          <cell r="T28">
            <v>22765.654263352073</v>
          </cell>
        </row>
        <row r="29">
          <cell r="E29">
            <v>52</v>
          </cell>
          <cell r="F29">
            <v>7405.6593037499506</v>
          </cell>
          <cell r="I29">
            <v>2.1500000000000341</v>
          </cell>
          <cell r="J29">
            <v>6269.5157440326038</v>
          </cell>
          <cell r="M29">
            <v>0.73000000000000398</v>
          </cell>
          <cell r="N29">
            <v>5162.499768127801</v>
          </cell>
          <cell r="Q29">
            <v>0</v>
          </cell>
          <cell r="R29">
            <v>0</v>
          </cell>
          <cell r="S29">
            <v>126.61666666666666</v>
          </cell>
          <cell r="T29">
            <v>11664.576477958162</v>
          </cell>
        </row>
        <row r="30">
          <cell r="E30">
            <v>18.100000000000136</v>
          </cell>
          <cell r="F30">
            <v>2577.7391038052906</v>
          </cell>
          <cell r="I30">
            <v>2.7199999999999989</v>
          </cell>
          <cell r="J30">
            <v>7931.6664296597228</v>
          </cell>
          <cell r="M30">
            <v>0.87999999999999545</v>
          </cell>
          <cell r="N30">
            <v>6223.2873917156394</v>
          </cell>
          <cell r="Q30">
            <v>0</v>
          </cell>
          <cell r="R30">
            <v>0</v>
          </cell>
          <cell r="S30">
            <v>93.3</v>
          </cell>
          <cell r="T30">
            <v>8595.2743350809251</v>
          </cell>
        </row>
        <row r="31">
          <cell r="E31">
            <v>29.099999999999909</v>
          </cell>
          <cell r="F31">
            <v>4144.3208795985174</v>
          </cell>
          <cell r="I31">
            <v>3.710000000000008</v>
          </cell>
          <cell r="J31">
            <v>10818.559725749135</v>
          </cell>
          <cell r="M31">
            <v>1.3299999999999983</v>
          </cell>
          <cell r="N31">
            <v>9405.6502624793538</v>
          </cell>
          <cell r="Q31">
            <v>0</v>
          </cell>
          <cell r="R31">
            <v>0</v>
          </cell>
          <cell r="S31">
            <v>60.8</v>
          </cell>
          <cell r="T31">
            <v>5601.207712464312</v>
          </cell>
        </row>
        <row r="32">
          <cell r="E32">
            <v>20.5</v>
          </cell>
          <cell r="F32">
            <v>2919.5387639783462</v>
          </cell>
          <cell r="I32">
            <v>5.9499999999999886</v>
          </cell>
          <cell r="J32">
            <v>17350.520314880618</v>
          </cell>
          <cell r="M32">
            <v>2.4400000000000048</v>
          </cell>
          <cell r="N32">
            <v>17255.478677029849</v>
          </cell>
          <cell r="Q32">
            <v>0</v>
          </cell>
          <cell r="R32">
            <v>0</v>
          </cell>
          <cell r="S32">
            <v>31.033333333333335</v>
          </cell>
          <cell r="T32">
            <v>2858.9497699036592</v>
          </cell>
        </row>
        <row r="33">
          <cell r="E33">
            <v>30.299999999999955</v>
          </cell>
          <cell r="F33">
            <v>4315.2207096850607</v>
          </cell>
          <cell r="I33">
            <v>4.7899999999999636</v>
          </cell>
          <cell r="J33">
            <v>13967.897866937426</v>
          </cell>
          <cell r="M33">
            <v>1.5600000000000023</v>
          </cell>
          <cell r="N33">
            <v>11032.19128531416</v>
          </cell>
          <cell r="Q33">
            <v>0</v>
          </cell>
          <cell r="R33">
            <v>0</v>
          </cell>
          <cell r="S33">
            <v>320.63333333333333</v>
          </cell>
          <cell r="T33">
            <v>29538.386505588933</v>
          </cell>
        </row>
        <row r="34">
          <cell r="E34">
            <v>26.900000000000091</v>
          </cell>
          <cell r="F34">
            <v>3831.0045244398912</v>
          </cell>
          <cell r="I34">
            <v>4.6399999999999579</v>
          </cell>
          <cell r="J34">
            <v>13530.489791772352</v>
          </cell>
          <cell r="M34">
            <v>1.3399999999999892</v>
          </cell>
          <cell r="N34">
            <v>9476.3694373851504</v>
          </cell>
          <cell r="Q34">
            <v>0</v>
          </cell>
          <cell r="R34">
            <v>0</v>
          </cell>
          <cell r="S34">
            <v>85.86666666666666</v>
          </cell>
          <cell r="T34">
            <v>7910.4775588311768</v>
          </cell>
        </row>
        <row r="35">
          <cell r="E35">
            <v>28.899999999999864</v>
          </cell>
          <cell r="F35">
            <v>4115.8375745840876</v>
          </cell>
          <cell r="I35">
            <v>6.2800000000000296</v>
          </cell>
          <cell r="J35">
            <v>18312.818080243866</v>
          </cell>
          <cell r="M35">
            <v>2.2199999999999989</v>
          </cell>
          <cell r="N35">
            <v>15699.65682910089</v>
          </cell>
          <cell r="Q35">
            <v>0</v>
          </cell>
          <cell r="R35">
            <v>0</v>
          </cell>
          <cell r="S35">
            <v>30.266666666666666</v>
          </cell>
          <cell r="T35">
            <v>2788.3205059855236</v>
          </cell>
        </row>
        <row r="36">
          <cell r="E36">
            <v>15.799999999999955</v>
          </cell>
          <cell r="F36">
            <v>2250.1810961394017</v>
          </cell>
          <cell r="I36">
            <v>5.910000000000025</v>
          </cell>
          <cell r="J36">
            <v>17233.878161503373</v>
          </cell>
          <cell r="M36">
            <v>2.2199999999999989</v>
          </cell>
          <cell r="N36">
            <v>15699.65682910089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E37">
            <v>70.600000000000136</v>
          </cell>
          <cell r="F37">
            <v>10054.606670091298</v>
          </cell>
          <cell r="I37">
            <v>9.5600000000000023</v>
          </cell>
          <cell r="J37">
            <v>27877.474657186398</v>
          </cell>
          <cell r="M37">
            <v>3.8999999999999915</v>
          </cell>
          <cell r="N37">
            <v>27580.4782132853</v>
          </cell>
          <cell r="Q37">
            <v>0</v>
          </cell>
          <cell r="R37">
            <v>0</v>
          </cell>
          <cell r="S37">
            <v>241.9</v>
          </cell>
          <cell r="T37">
            <v>22285.068184952583</v>
          </cell>
        </row>
        <row r="38">
          <cell r="E38">
            <v>36</v>
          </cell>
          <cell r="F38">
            <v>5126.9949025961196</v>
          </cell>
          <cell r="I38">
            <v>10.289999999999992</v>
          </cell>
          <cell r="J38">
            <v>30006.193956322986</v>
          </cell>
          <cell r="M38">
            <v>1.8999999999999915</v>
          </cell>
          <cell r="N38">
            <v>13436.643232113322</v>
          </cell>
          <cell r="Q38">
            <v>0</v>
          </cell>
          <cell r="R38">
            <v>0</v>
          </cell>
          <cell r="S38">
            <v>370.05</v>
          </cell>
          <cell r="T38">
            <v>34090.90319074702</v>
          </cell>
        </row>
        <row r="39">
          <cell r="E39">
            <v>21.100000000000136</v>
          </cell>
          <cell r="F39">
            <v>3004.9886790216342</v>
          </cell>
          <cell r="I39">
            <v>5.0099999999999909</v>
          </cell>
          <cell r="J39">
            <v>14609.429710512924</v>
          </cell>
          <cell r="M39">
            <v>1.4100000000000108</v>
          </cell>
          <cell r="N39">
            <v>9971.4036617263228</v>
          </cell>
          <cell r="Q39">
            <v>0</v>
          </cell>
          <cell r="R39">
            <v>0</v>
          </cell>
          <cell r="S39">
            <v>26.916666666666668</v>
          </cell>
          <cell r="T39">
            <v>2479.7013310388884</v>
          </cell>
        </row>
        <row r="40">
          <cell r="E40">
            <v>15.900000000000091</v>
          </cell>
          <cell r="F40">
            <v>2264.4227486466325</v>
          </cell>
          <cell r="I40">
            <v>7.4799999999999613</v>
          </cell>
          <cell r="J40">
            <v>21812.082681564134</v>
          </cell>
          <cell r="M40">
            <v>2.25</v>
          </cell>
          <cell r="N40">
            <v>15911.814353818478</v>
          </cell>
          <cell r="Q40">
            <v>0</v>
          </cell>
          <cell r="R40">
            <v>0</v>
          </cell>
          <cell r="S40">
            <v>39.93333333333333</v>
          </cell>
          <cell r="T40">
            <v>3678.8633988663623</v>
          </cell>
        </row>
        <row r="41">
          <cell r="E41">
            <v>23.700000000000045</v>
          </cell>
          <cell r="F41">
            <v>3375.2716442091187</v>
          </cell>
          <cell r="I41">
            <v>8.4800000000000182</v>
          </cell>
          <cell r="J41">
            <v>24728.136515998023</v>
          </cell>
          <cell r="M41">
            <v>2.3800000000000097</v>
          </cell>
          <cell r="N41">
            <v>16831.163627594724</v>
          </cell>
          <cell r="Q41">
            <v>0</v>
          </cell>
          <cell r="R41">
            <v>0</v>
          </cell>
          <cell r="S41">
            <v>64.650000000000006</v>
          </cell>
          <cell r="T41">
            <v>5955.8894508358189</v>
          </cell>
        </row>
        <row r="42">
          <cell r="E42">
            <v>31.799999999999955</v>
          </cell>
          <cell r="F42">
            <v>4528.8454972932323</v>
          </cell>
          <cell r="I42">
            <v>5.5300000000000296</v>
          </cell>
          <cell r="J42">
            <v>16125.777704418573</v>
          </cell>
          <cell r="M42">
            <v>1.4200000000000017</v>
          </cell>
          <cell r="N42">
            <v>10042.122836632117</v>
          </cell>
          <cell r="Q42">
            <v>0</v>
          </cell>
          <cell r="R42">
            <v>0</v>
          </cell>
          <cell r="S42">
            <v>268</v>
          </cell>
          <cell r="T42">
            <v>24689.53399573085</v>
          </cell>
        </row>
        <row r="43">
          <cell r="E43">
            <v>29.599999999999909</v>
          </cell>
          <cell r="F43">
            <v>4215.5291421345746</v>
          </cell>
          <cell r="I43">
            <v>5.7999999999999829</v>
          </cell>
          <cell r="J43">
            <v>16913.112239715541</v>
          </cell>
          <cell r="M43">
            <v>2.019999999999996</v>
          </cell>
          <cell r="N43">
            <v>14285.273330983671</v>
          </cell>
          <cell r="Q43">
            <v>0</v>
          </cell>
          <cell r="R43">
            <v>0</v>
          </cell>
          <cell r="S43">
            <v>22.933333333333334</v>
          </cell>
          <cell r="T43">
            <v>2112.7362424207495</v>
          </cell>
        </row>
        <row r="44">
          <cell r="E44">
            <v>26.5</v>
          </cell>
          <cell r="F44">
            <v>3774.0379144110325</v>
          </cell>
          <cell r="I44">
            <v>6.7800000000000011</v>
          </cell>
          <cell r="J44">
            <v>19770.844997460645</v>
          </cell>
          <cell r="M44">
            <v>2.0900000000000034</v>
          </cell>
          <cell r="N44">
            <v>14780.307555324744</v>
          </cell>
          <cell r="Q44">
            <v>0</v>
          </cell>
          <cell r="R44">
            <v>0</v>
          </cell>
          <cell r="S44">
            <v>66.166666666666671</v>
          </cell>
          <cell r="T44">
            <v>6095.6125598912613</v>
          </cell>
        </row>
        <row r="45">
          <cell r="E45">
            <v>27.400000000000091</v>
          </cell>
          <cell r="F45">
            <v>3902.2127869759488</v>
          </cell>
          <cell r="I45">
            <v>3.9299999999999784</v>
          </cell>
          <cell r="J45">
            <v>11460.091569324468</v>
          </cell>
          <cell r="M45">
            <v>1.2600000000000051</v>
          </cell>
          <cell r="N45">
            <v>8910.6160381383834</v>
          </cell>
          <cell r="Q45">
            <v>0</v>
          </cell>
          <cell r="R45">
            <v>0</v>
          </cell>
          <cell r="S45">
            <v>10.4</v>
          </cell>
          <cell r="T45">
            <v>958.1013192373166</v>
          </cell>
        </row>
        <row r="46">
          <cell r="E46">
            <v>28.799999999999955</v>
          </cell>
          <cell r="F46">
            <v>4101.5959220768891</v>
          </cell>
          <cell r="I46">
            <v>8.9099999999999966</v>
          </cell>
          <cell r="J46">
            <v>25982.039664804459</v>
          </cell>
          <cell r="M46">
            <v>2.7900000000000063</v>
          </cell>
          <cell r="N46">
            <v>19730.649798734958</v>
          </cell>
          <cell r="Q46">
            <v>0</v>
          </cell>
          <cell r="R46">
            <v>0</v>
          </cell>
          <cell r="S46">
            <v>382.8</v>
          </cell>
          <cell r="T46">
            <v>35265.498558081228</v>
          </cell>
        </row>
        <row r="47">
          <cell r="E47">
            <v>58</v>
          </cell>
          <cell r="F47">
            <v>8260.1584541826378</v>
          </cell>
          <cell r="I47">
            <v>7.410000000000025</v>
          </cell>
          <cell r="J47">
            <v>21607.958913153958</v>
          </cell>
          <cell r="M47">
            <v>2.0899999999999892</v>
          </cell>
          <cell r="N47">
            <v>14780.307555324644</v>
          </cell>
          <cell r="Q47">
            <v>0</v>
          </cell>
          <cell r="R47">
            <v>0</v>
          </cell>
          <cell r="S47">
            <v>113.75</v>
          </cell>
          <cell r="T47">
            <v>10479.233179158149</v>
          </cell>
        </row>
        <row r="48">
          <cell r="E48">
            <v>30.5</v>
          </cell>
          <cell r="F48">
            <v>4343.7040146994905</v>
          </cell>
          <cell r="I48">
            <v>4.8599999999999852</v>
          </cell>
          <cell r="J48">
            <v>14172.02163534785</v>
          </cell>
          <cell r="M48">
            <v>1.25</v>
          </cell>
          <cell r="N48">
            <v>8839.8968632324868</v>
          </cell>
          <cell r="Q48">
            <v>0</v>
          </cell>
          <cell r="R48">
            <v>0</v>
          </cell>
          <cell r="S48">
            <v>27.3</v>
          </cell>
          <cell r="T48">
            <v>2515.0159629979562</v>
          </cell>
        </row>
        <row r="49">
          <cell r="E49">
            <v>27.400000000000091</v>
          </cell>
          <cell r="F49">
            <v>3902.2127869759488</v>
          </cell>
          <cell r="I49">
            <v>6.6699999999999875</v>
          </cell>
          <cell r="J49">
            <v>19450.079075672897</v>
          </cell>
          <cell r="M49">
            <v>2.029999999999994</v>
          </cell>
          <cell r="N49">
            <v>14355.992505889517</v>
          </cell>
          <cell r="Q49">
            <v>0</v>
          </cell>
          <cell r="R49">
            <v>0</v>
          </cell>
          <cell r="S49">
            <v>19.066666666666666</v>
          </cell>
          <cell r="T49">
            <v>1756.5190852684136</v>
          </cell>
        </row>
        <row r="50">
          <cell r="E50">
            <v>18.5</v>
          </cell>
          <cell r="F50">
            <v>2634.705713834117</v>
          </cell>
          <cell r="I50">
            <v>3.2599999999999909</v>
          </cell>
          <cell r="J50">
            <v>9506.3355002539101</v>
          </cell>
          <cell r="M50">
            <v>0.72999999999998977</v>
          </cell>
          <cell r="N50">
            <v>5162.4997681277</v>
          </cell>
          <cell r="Q50">
            <v>0</v>
          </cell>
          <cell r="R50">
            <v>0</v>
          </cell>
          <cell r="S50">
            <v>45.466666666666669</v>
          </cell>
          <cell r="T50">
            <v>4188.6224341016023</v>
          </cell>
        </row>
        <row r="51">
          <cell r="E51">
            <v>45.299999999999955</v>
          </cell>
          <cell r="F51">
            <v>6451.4685857667773</v>
          </cell>
          <cell r="I51">
            <v>2.1800000000000068</v>
          </cell>
          <cell r="J51">
            <v>6356.9973590655354</v>
          </cell>
          <cell r="M51">
            <v>0.3300000000000054</v>
          </cell>
          <cell r="N51">
            <v>2333.7327718934148</v>
          </cell>
          <cell r="Q51">
            <v>0</v>
          </cell>
          <cell r="R51">
            <v>0</v>
          </cell>
          <cell r="S51">
            <v>47.166666666666664</v>
          </cell>
          <cell r="T51">
            <v>4345.2351497461632</v>
          </cell>
        </row>
        <row r="52">
          <cell r="E52">
            <v>13.599999999999909</v>
          </cell>
          <cell r="F52">
            <v>1936.8647409807434</v>
          </cell>
          <cell r="I52">
            <v>2.7299999999999898</v>
          </cell>
          <cell r="J52">
            <v>7960.8269680040339</v>
          </cell>
          <cell r="M52">
            <v>1.0100000000000051</v>
          </cell>
          <cell r="N52">
            <v>7142.6366654918857</v>
          </cell>
          <cell r="Q52">
            <v>0</v>
          </cell>
          <cell r="R52">
            <v>0</v>
          </cell>
          <cell r="S52">
            <v>31.266666666666666</v>
          </cell>
          <cell r="T52">
            <v>2880.4456328352658</v>
          </cell>
        </row>
        <row r="53">
          <cell r="E53">
            <v>23.200000000000045</v>
          </cell>
          <cell r="F53">
            <v>3304.0633816730615</v>
          </cell>
          <cell r="I53">
            <v>3.75</v>
          </cell>
          <cell r="J53">
            <v>10935.20187912646</v>
          </cell>
          <cell r="M53">
            <v>0.90000000000000568</v>
          </cell>
          <cell r="N53">
            <v>6364.7257415274307</v>
          </cell>
          <cell r="Q53">
            <v>0</v>
          </cell>
          <cell r="R53">
            <v>0</v>
          </cell>
          <cell r="S53">
            <v>28.683333333333334</v>
          </cell>
          <cell r="T53">
            <v>2642.4557218067657</v>
          </cell>
        </row>
        <row r="54">
          <cell r="E54">
            <v>17.599999999999909</v>
          </cell>
          <cell r="F54">
            <v>2506.5308412692011</v>
          </cell>
          <cell r="I54">
            <v>3.2299999999999613</v>
          </cell>
          <cell r="J54">
            <v>9418.8538852208112</v>
          </cell>
          <cell r="M54">
            <v>0.64000000000000057</v>
          </cell>
          <cell r="N54">
            <v>4526.0271939750373</v>
          </cell>
          <cell r="Q54">
            <v>0</v>
          </cell>
          <cell r="R54">
            <v>0</v>
          </cell>
          <cell r="S54">
            <v>0.6333333333333333</v>
          </cell>
          <cell r="T54">
            <v>58.345913671503247</v>
          </cell>
        </row>
        <row r="55">
          <cell r="E55">
            <v>33.299999999999955</v>
          </cell>
          <cell r="F55">
            <v>4742.4702849014047</v>
          </cell>
          <cell r="I55">
            <v>6.9000000000000341</v>
          </cell>
          <cell r="J55">
            <v>20120.771457592786</v>
          </cell>
          <cell r="M55">
            <v>1.8200000000000074</v>
          </cell>
          <cell r="N55">
            <v>12870.889832866555</v>
          </cell>
          <cell r="Q55">
            <v>0</v>
          </cell>
          <cell r="R55">
            <v>0</v>
          </cell>
          <cell r="S55">
            <v>234.8</v>
          </cell>
          <cell r="T55">
            <v>21630.979784319417</v>
          </cell>
        </row>
        <row r="56">
          <cell r="E56">
            <v>32.200000000000045</v>
          </cell>
          <cell r="F56">
            <v>4585.8121073220918</v>
          </cell>
          <cell r="I56">
            <v>3.6899999999999977</v>
          </cell>
          <cell r="J56">
            <v>10760.238649060431</v>
          </cell>
          <cell r="M56">
            <v>0.96000000000000796</v>
          </cell>
          <cell r="N56">
            <v>6789.0407909626065</v>
          </cell>
          <cell r="Q56">
            <v>0</v>
          </cell>
          <cell r="R56">
            <v>0</v>
          </cell>
          <cell r="S56">
            <v>156.75</v>
          </cell>
          <cell r="T56">
            <v>14440.613633697054</v>
          </cell>
        </row>
        <row r="57">
          <cell r="E57">
            <v>35.899999999999864</v>
          </cell>
          <cell r="F57">
            <v>5112.7532500888892</v>
          </cell>
          <cell r="I57">
            <v>7.5</v>
          </cell>
          <cell r="J57">
            <v>21870.40375825292</v>
          </cell>
          <cell r="M57">
            <v>2.7099999999999937</v>
          </cell>
          <cell r="N57">
            <v>19164.896399487989</v>
          </cell>
          <cell r="Q57">
            <v>0</v>
          </cell>
          <cell r="R57">
            <v>0</v>
          </cell>
          <cell r="S57">
            <v>194.35</v>
          </cell>
          <cell r="T57">
            <v>17904.518403247352</v>
          </cell>
        </row>
        <row r="58">
          <cell r="E58">
            <v>29.5</v>
          </cell>
          <cell r="F58">
            <v>4201.2874896273761</v>
          </cell>
          <cell r="I58">
            <v>5.0600000000000023</v>
          </cell>
          <cell r="J58">
            <v>14755.232402234644</v>
          </cell>
          <cell r="M58">
            <v>1.6299999999999955</v>
          </cell>
          <cell r="N58">
            <v>11527.225509655131</v>
          </cell>
          <cell r="Q58">
            <v>0</v>
          </cell>
          <cell r="R58">
            <v>0</v>
          </cell>
          <cell r="S58">
            <v>110.55</v>
          </cell>
          <cell r="T58">
            <v>10184.432773238976</v>
          </cell>
        </row>
        <row r="59">
          <cell r="E59">
            <v>30.300000000000182</v>
          </cell>
          <cell r="F59">
            <v>4315.2207096850934</v>
          </cell>
          <cell r="I59">
            <v>12.819999999999993</v>
          </cell>
          <cell r="J59">
            <v>37383.810157440304</v>
          </cell>
          <cell r="M59">
            <v>4.3499999999999943</v>
          </cell>
          <cell r="N59">
            <v>30762.841084049018</v>
          </cell>
          <cell r="Q59">
            <v>0</v>
          </cell>
          <cell r="R59">
            <v>0</v>
          </cell>
          <cell r="S59">
            <v>262.75</v>
          </cell>
          <cell r="T59">
            <v>24205.877079769703</v>
          </cell>
        </row>
        <row r="60">
          <cell r="E60">
            <v>32.399999999999864</v>
          </cell>
          <cell r="F60">
            <v>4614.295412336488</v>
          </cell>
          <cell r="I60">
            <v>5.2800000000000011</v>
          </cell>
          <cell r="J60">
            <v>15396.76424581006</v>
          </cell>
          <cell r="M60">
            <v>1.2800000000000011</v>
          </cell>
          <cell r="N60">
            <v>9052.0543879500747</v>
          </cell>
          <cell r="Q60">
            <v>0</v>
          </cell>
          <cell r="R60">
            <v>0</v>
          </cell>
          <cell r="S60">
            <v>41.216666666666669</v>
          </cell>
          <cell r="T60">
            <v>3797.0906449901986</v>
          </cell>
        </row>
        <row r="61">
          <cell r="E61">
            <v>23.600000000000364</v>
          </cell>
          <cell r="F61">
            <v>3361.0299917019524</v>
          </cell>
          <cell r="I61">
            <v>6.2400000000000091</v>
          </cell>
          <cell r="J61">
            <v>18196.175926866457</v>
          </cell>
          <cell r="M61">
            <v>0.96000000000000796</v>
          </cell>
          <cell r="N61">
            <v>6789.0407909626065</v>
          </cell>
          <cell r="Q61">
            <v>0</v>
          </cell>
          <cell r="R61">
            <v>0</v>
          </cell>
          <cell r="S61">
            <v>85.733333333333334</v>
          </cell>
          <cell r="T61">
            <v>7898.1942085845458</v>
          </cell>
        </row>
        <row r="62">
          <cell r="E62">
            <v>60.400000000000091</v>
          </cell>
          <cell r="F62">
            <v>8601.9581143557243</v>
          </cell>
          <cell r="I62">
            <v>7.9700000000000273</v>
          </cell>
          <cell r="J62">
            <v>23240.949060436851</v>
          </cell>
          <cell r="M62">
            <v>3.2400000000000091</v>
          </cell>
          <cell r="N62">
            <v>22913.012669498672</v>
          </cell>
          <cell r="Q62">
            <v>0</v>
          </cell>
          <cell r="R62">
            <v>0</v>
          </cell>
          <cell r="S62">
            <v>208.5</v>
          </cell>
          <cell r="T62">
            <v>19208.0889481712</v>
          </cell>
        </row>
        <row r="63">
          <cell r="E63">
            <v>41.600000000000136</v>
          </cell>
          <cell r="F63">
            <v>5924.5274429999799</v>
          </cell>
          <cell r="I63">
            <v>6.8199999999999932</v>
          </cell>
          <cell r="J63">
            <v>19887.487150837969</v>
          </cell>
          <cell r="M63">
            <v>2.6599999999999966</v>
          </cell>
          <cell r="N63">
            <v>18811.300524958708</v>
          </cell>
          <cell r="Q63">
            <v>0</v>
          </cell>
          <cell r="R63">
            <v>0</v>
          </cell>
          <cell r="S63">
            <v>174.2</v>
          </cell>
          <cell r="T63">
            <v>16048.197097225051</v>
          </cell>
        </row>
        <row r="64">
          <cell r="E64">
            <v>36</v>
          </cell>
          <cell r="F64">
            <v>5126.9949025961196</v>
          </cell>
          <cell r="I64">
            <v>4.5300000000000011</v>
          </cell>
          <cell r="J64">
            <v>13209.723869984768</v>
          </cell>
          <cell r="M64">
            <v>1.1299999999999955</v>
          </cell>
          <cell r="N64">
            <v>7991.2667643621362</v>
          </cell>
          <cell r="Q64">
            <v>0</v>
          </cell>
          <cell r="R64">
            <v>0</v>
          </cell>
          <cell r="S64">
            <v>186.13333333333333</v>
          </cell>
          <cell r="T64">
            <v>17147.556944298638</v>
          </cell>
        </row>
        <row r="65">
          <cell r="E65">
            <v>27.5</v>
          </cell>
          <cell r="F65">
            <v>3916.4544394831469</v>
          </cell>
          <cell r="I65">
            <v>8.0300000000000011</v>
          </cell>
          <cell r="J65">
            <v>23415.912290502798</v>
          </cell>
          <cell r="M65">
            <v>1.5100000000000051</v>
          </cell>
          <cell r="N65">
            <v>10678.595410784881</v>
          </cell>
          <cell r="Q65">
            <v>0</v>
          </cell>
          <cell r="R65">
            <v>0</v>
          </cell>
          <cell r="S65">
            <v>1.5666666666666667</v>
          </cell>
          <cell r="T65">
            <v>144.32936539792908</v>
          </cell>
        </row>
        <row r="66">
          <cell r="E66">
            <v>25.799999999999955</v>
          </cell>
          <cell r="F66">
            <v>3674.346346860546</v>
          </cell>
          <cell r="I66">
            <v>8.5600000000000023</v>
          </cell>
          <cell r="J66">
            <v>24961.420822752672</v>
          </cell>
          <cell r="M66">
            <v>2.4300000000000068</v>
          </cell>
          <cell r="N66">
            <v>17184.759502124005</v>
          </cell>
          <cell r="Q66">
            <v>0</v>
          </cell>
          <cell r="R66">
            <v>0</v>
          </cell>
          <cell r="S66">
            <v>30.6</v>
          </cell>
          <cell r="T66">
            <v>2819.0288816021048</v>
          </cell>
        </row>
        <row r="67">
          <cell r="E67">
            <v>28.200000000000045</v>
          </cell>
          <cell r="F67">
            <v>4016.1460070336339</v>
          </cell>
          <cell r="I67">
            <v>6.2399999999999807</v>
          </cell>
          <cell r="J67">
            <v>18196.175926866374</v>
          </cell>
          <cell r="M67">
            <v>1.4899999999999949</v>
          </cell>
          <cell r="N67">
            <v>10537.15706097309</v>
          </cell>
          <cell r="Q67">
            <v>0</v>
          </cell>
          <cell r="R67">
            <v>0</v>
          </cell>
          <cell r="S67">
            <v>24.366666666666667</v>
          </cell>
          <cell r="T67">
            <v>2244.7822575720461</v>
          </cell>
        </row>
        <row r="68">
          <cell r="E68">
            <v>23.200000000000045</v>
          </cell>
          <cell r="F68">
            <v>3304.0633816730615</v>
          </cell>
          <cell r="I68">
            <v>6.1800000000000068</v>
          </cell>
          <cell r="J68">
            <v>18021.212696800427</v>
          </cell>
          <cell r="M68">
            <v>1.6300000000000097</v>
          </cell>
          <cell r="N68">
            <v>11527.225509655233</v>
          </cell>
          <cell r="Q68">
            <v>0</v>
          </cell>
          <cell r="R68">
            <v>0</v>
          </cell>
          <cell r="S68">
            <v>66.566666666666663</v>
          </cell>
          <cell r="T68">
            <v>6132.4626106311571</v>
          </cell>
        </row>
        <row r="69">
          <cell r="E69">
            <v>53.599999999999909</v>
          </cell>
          <cell r="F69">
            <v>7633.5257438653207</v>
          </cell>
          <cell r="I69">
            <v>5.5099999999999909</v>
          </cell>
          <cell r="J69">
            <v>16067.456627729787</v>
          </cell>
          <cell r="M69">
            <v>1.7999999999999972</v>
          </cell>
          <cell r="N69">
            <v>12729.451483054761</v>
          </cell>
          <cell r="Q69">
            <v>0</v>
          </cell>
          <cell r="R69">
            <v>0</v>
          </cell>
          <cell r="S69">
            <v>114.16666666666667</v>
          </cell>
          <cell r="T69">
            <v>10517.618648678876</v>
          </cell>
        </row>
        <row r="70">
          <cell r="E70">
            <v>19.099999999999909</v>
          </cell>
          <cell r="F70">
            <v>2720.1556288773727</v>
          </cell>
          <cell r="I70">
            <v>3.0500000000000114</v>
          </cell>
          <cell r="J70">
            <v>8893.964195022887</v>
          </cell>
          <cell r="M70">
            <v>0.92999999999999972</v>
          </cell>
          <cell r="N70">
            <v>6576.8832662449686</v>
          </cell>
          <cell r="Q70">
            <v>0</v>
          </cell>
          <cell r="R70">
            <v>0</v>
          </cell>
          <cell r="S70">
            <v>29.033333333333335</v>
          </cell>
          <cell r="T70">
            <v>2674.6995162041753</v>
          </cell>
        </row>
        <row r="71">
          <cell r="E71">
            <v>28.900000000000091</v>
          </cell>
          <cell r="F71">
            <v>4115.8375745841204</v>
          </cell>
          <cell r="I71">
            <v>1.7300000000000182</v>
          </cell>
          <cell r="J71">
            <v>5044.7731335703938</v>
          </cell>
          <cell r="M71">
            <v>0.40999999999999659</v>
          </cell>
          <cell r="N71">
            <v>2899.4861711402318</v>
          </cell>
          <cell r="Q71">
            <v>0</v>
          </cell>
          <cell r="R71">
            <v>0</v>
          </cell>
          <cell r="S71">
            <v>91.35</v>
          </cell>
          <cell r="T71">
            <v>8415.6303377239292</v>
          </cell>
        </row>
        <row r="72">
          <cell r="E72">
            <v>39.200000000000045</v>
          </cell>
          <cell r="F72">
            <v>5582.7277828268925</v>
          </cell>
          <cell r="I72">
            <v>7.0200000000000102</v>
          </cell>
          <cell r="J72">
            <v>20470.697917724763</v>
          </cell>
          <cell r="M72">
            <v>0.92999999999999972</v>
          </cell>
          <cell r="N72">
            <v>6576.8832662449686</v>
          </cell>
          <cell r="Q72">
            <v>0</v>
          </cell>
          <cell r="R72">
            <v>0</v>
          </cell>
          <cell r="S72">
            <v>109.91666666666667</v>
          </cell>
          <cell r="T72">
            <v>10126.086859567473</v>
          </cell>
        </row>
        <row r="73">
          <cell r="E73">
            <v>19.800000000000068</v>
          </cell>
          <cell r="F73">
            <v>2819.8471964278756</v>
          </cell>
          <cell r="I73">
            <v>4.1200000000000188</v>
          </cell>
          <cell r="J73">
            <v>12014.141797866992</v>
          </cell>
          <cell r="M73">
            <v>0.5800000000000054</v>
          </cell>
          <cell r="N73">
            <v>4101.7121445399125</v>
          </cell>
          <cell r="Q73">
            <v>0</v>
          </cell>
          <cell r="R73">
            <v>0</v>
          </cell>
          <cell r="S73">
            <v>118.18333333333334</v>
          </cell>
          <cell r="T73">
            <v>10887.654574858672</v>
          </cell>
        </row>
        <row r="74">
          <cell r="E74">
            <v>71.100000000000136</v>
          </cell>
          <cell r="F74">
            <v>10125.814932627356</v>
          </cell>
          <cell r="I74">
            <v>3.9099999999999966</v>
          </cell>
          <cell r="J74">
            <v>11401.770492635846</v>
          </cell>
          <cell r="M74">
            <v>1.2199999999999989</v>
          </cell>
          <cell r="N74">
            <v>8627.7393385148989</v>
          </cell>
          <cell r="Q74">
            <v>0</v>
          </cell>
          <cell r="R74">
            <v>0</v>
          </cell>
          <cell r="S74">
            <v>107.78333333333333</v>
          </cell>
          <cell r="T74">
            <v>9929.5532556213548</v>
          </cell>
        </row>
        <row r="75">
          <cell r="E75">
            <v>27.799999999999955</v>
          </cell>
          <cell r="F75">
            <v>3959.1793970047747</v>
          </cell>
          <cell r="I75">
            <v>7.1199999999999761</v>
          </cell>
          <cell r="J75">
            <v>20762.303301168038</v>
          </cell>
          <cell r="M75">
            <v>1.8999999999999915</v>
          </cell>
          <cell r="N75">
            <v>13436.643232113322</v>
          </cell>
          <cell r="Q75">
            <v>0</v>
          </cell>
          <cell r="R75">
            <v>0</v>
          </cell>
          <cell r="S75">
            <v>139.5</v>
          </cell>
          <cell r="T75">
            <v>12851.455195539005</v>
          </cell>
        </row>
        <row r="76">
          <cell r="E76">
            <v>48.200000000000045</v>
          </cell>
          <cell r="F76">
            <v>6864.4765084759229</v>
          </cell>
          <cell r="I76">
            <v>3.9899999999999807</v>
          </cell>
          <cell r="J76">
            <v>11635.054799390498</v>
          </cell>
          <cell r="M76">
            <v>0.89000000000000057</v>
          </cell>
          <cell r="N76">
            <v>6294.0065666215351</v>
          </cell>
          <cell r="Q76">
            <v>0</v>
          </cell>
          <cell r="R76">
            <v>0</v>
          </cell>
          <cell r="S76">
            <v>1.1833333333333333</v>
          </cell>
          <cell r="T76">
            <v>109.01473343886134</v>
          </cell>
        </row>
        <row r="77">
          <cell r="E77">
            <v>24.100000000000136</v>
          </cell>
          <cell r="F77">
            <v>3432.2382542379773</v>
          </cell>
          <cell r="I77">
            <v>6.4399999999999977</v>
          </cell>
          <cell r="J77">
            <v>18779.386693753167</v>
          </cell>
          <cell r="M77">
            <v>2.0300000000000011</v>
          </cell>
          <cell r="N77">
            <v>14355.992505889568</v>
          </cell>
          <cell r="Q77">
            <v>0</v>
          </cell>
          <cell r="R77">
            <v>0</v>
          </cell>
          <cell r="S77">
            <v>241.53333333333333</v>
          </cell>
          <cell r="T77">
            <v>22251.288971774346</v>
          </cell>
        </row>
        <row r="78">
          <cell r="E78">
            <v>35.299999999999955</v>
          </cell>
          <cell r="F78">
            <v>5027.3033350456335</v>
          </cell>
          <cell r="I78">
            <v>8.0799999999999841</v>
          </cell>
          <cell r="J78">
            <v>23561.714982224436</v>
          </cell>
          <cell r="M78">
            <v>2.9499999999999886</v>
          </cell>
          <cell r="N78">
            <v>20862.15659722859</v>
          </cell>
          <cell r="Q78">
            <v>0</v>
          </cell>
          <cell r="R78">
            <v>0</v>
          </cell>
          <cell r="S78">
            <v>313.81666666666666</v>
          </cell>
          <cell r="T78">
            <v>28910.400224229859</v>
          </cell>
        </row>
        <row r="79">
          <cell r="E79">
            <v>30.200000000000045</v>
          </cell>
          <cell r="F79">
            <v>4300.9790571778622</v>
          </cell>
          <cell r="I79">
            <v>7.3199999999999932</v>
          </cell>
          <cell r="J79">
            <v>21345.514068054832</v>
          </cell>
          <cell r="M79">
            <v>2.3900000000000006</v>
          </cell>
          <cell r="N79">
            <v>16901.88280250052</v>
          </cell>
          <cell r="Q79">
            <v>0</v>
          </cell>
          <cell r="R79">
            <v>0</v>
          </cell>
          <cell r="S79">
            <v>42.06666666666667</v>
          </cell>
          <cell r="T79">
            <v>3875.3970028124795</v>
          </cell>
        </row>
        <row r="80">
          <cell r="E80">
            <v>26.700000000000045</v>
          </cell>
          <cell r="F80">
            <v>3802.5212194254618</v>
          </cell>
          <cell r="I80">
            <v>4.460000000000008</v>
          </cell>
          <cell r="J80">
            <v>13005.600101574428</v>
          </cell>
          <cell r="M80">
            <v>1.3299999999999983</v>
          </cell>
          <cell r="N80">
            <v>9405.6502624793538</v>
          </cell>
          <cell r="Q80">
            <v>0</v>
          </cell>
          <cell r="R80">
            <v>0</v>
          </cell>
          <cell r="S80">
            <v>36.549999999999997</v>
          </cell>
          <cell r="T80">
            <v>3367.1733863580689</v>
          </cell>
        </row>
        <row r="81">
          <cell r="E81">
            <v>20.200000000000045</v>
          </cell>
          <cell r="F81">
            <v>2876.8138064567183</v>
          </cell>
          <cell r="I81">
            <v>3.6099999999999852</v>
          </cell>
          <cell r="J81">
            <v>10526.954342305697</v>
          </cell>
          <cell r="M81">
            <v>0.86999999999999034</v>
          </cell>
          <cell r="N81">
            <v>6152.5682168097428</v>
          </cell>
          <cell r="Q81">
            <v>0</v>
          </cell>
          <cell r="R81">
            <v>0</v>
          </cell>
          <cell r="S81">
            <v>100.63333333333334</v>
          </cell>
          <cell r="T81">
            <v>9270.8585986457019</v>
          </cell>
        </row>
        <row r="82">
          <cell r="E82">
            <v>44.5</v>
          </cell>
          <cell r="F82">
            <v>6337.5353657090927</v>
          </cell>
          <cell r="I82">
            <v>6.1099999999999852</v>
          </cell>
          <cell r="J82">
            <v>17817.088928390003</v>
          </cell>
          <cell r="M82">
            <v>0.92999999999999261</v>
          </cell>
          <cell r="N82">
            <v>6576.8832662449186</v>
          </cell>
          <cell r="Q82">
            <v>0</v>
          </cell>
          <cell r="R82">
            <v>0</v>
          </cell>
          <cell r="S82">
            <v>10.35</v>
          </cell>
          <cell r="T82">
            <v>953.4950628948294</v>
          </cell>
        </row>
        <row r="83">
          <cell r="E83">
            <v>44.799999999999955</v>
          </cell>
          <cell r="F83">
            <v>6380.2603232307201</v>
          </cell>
          <cell r="I83">
            <v>10.54000000000002</v>
          </cell>
          <cell r="J83">
            <v>30735.207414931498</v>
          </cell>
          <cell r="M83">
            <v>2.7400000000000091</v>
          </cell>
          <cell r="N83">
            <v>19377.053924205677</v>
          </cell>
          <cell r="Q83">
            <v>0</v>
          </cell>
          <cell r="R83">
            <v>0</v>
          </cell>
          <cell r="S83">
            <v>149.4</v>
          </cell>
          <cell r="T83">
            <v>13763.493951351451</v>
          </cell>
        </row>
        <row r="84">
          <cell r="E84">
            <v>17.799999999999955</v>
          </cell>
          <cell r="F84">
            <v>2535.0141462836305</v>
          </cell>
          <cell r="I84">
            <v>6.4099999999999966</v>
          </cell>
          <cell r="J84">
            <v>18691.905078720152</v>
          </cell>
          <cell r="M84">
            <v>1.6299999999999955</v>
          </cell>
          <cell r="N84">
            <v>11527.225509655131</v>
          </cell>
          <cell r="Q84">
            <v>0</v>
          </cell>
          <cell r="R84">
            <v>0</v>
          </cell>
          <cell r="S84">
            <v>103.38333333333334</v>
          </cell>
          <cell r="T84">
            <v>9524.2026974824912</v>
          </cell>
        </row>
        <row r="85">
          <cell r="E85">
            <v>23</v>
          </cell>
          <cell r="F85">
            <v>3275.5800766586322</v>
          </cell>
          <cell r="I85">
            <v>8.7400000000000375</v>
          </cell>
          <cell r="J85">
            <v>25486.310512950848</v>
          </cell>
          <cell r="M85">
            <v>2.6700000000000017</v>
          </cell>
          <cell r="N85">
            <v>18882.019699864606</v>
          </cell>
          <cell r="Q85">
            <v>0</v>
          </cell>
          <cell r="R85">
            <v>0</v>
          </cell>
          <cell r="S85">
            <v>60.716666666666669</v>
          </cell>
          <cell r="T85">
            <v>5593.5306185601667</v>
          </cell>
        </row>
        <row r="86">
          <cell r="E86">
            <v>34.199999999999818</v>
          </cell>
          <cell r="F86">
            <v>4870.6451574662879</v>
          </cell>
          <cell r="I86">
            <v>5.2700000000000102</v>
          </cell>
          <cell r="J86">
            <v>15367.603707465749</v>
          </cell>
          <cell r="M86">
            <v>1.3000000000000114</v>
          </cell>
          <cell r="N86">
            <v>9193.4927377618678</v>
          </cell>
          <cell r="Q86">
            <v>0</v>
          </cell>
          <cell r="R86">
            <v>0</v>
          </cell>
          <cell r="S86">
            <v>463.61666666666667</v>
          </cell>
          <cell r="T86">
            <v>42710.744226321207</v>
          </cell>
        </row>
        <row r="87">
          <cell r="E87">
            <v>23</v>
          </cell>
          <cell r="F87">
            <v>3275.5800766586322</v>
          </cell>
          <cell r="I87">
            <v>5.5300000000000011</v>
          </cell>
          <cell r="J87">
            <v>16125.777704418491</v>
          </cell>
          <cell r="M87">
            <v>1.1700000000000017</v>
          </cell>
          <cell r="N87">
            <v>8274.1434639856197</v>
          </cell>
          <cell r="Q87">
            <v>0</v>
          </cell>
          <cell r="R87">
            <v>0</v>
          </cell>
          <cell r="S87">
            <v>69</v>
          </cell>
          <cell r="T87">
            <v>6356.6337526321959</v>
          </cell>
        </row>
        <row r="88">
          <cell r="E88">
            <v>32.299999999999955</v>
          </cell>
          <cell r="F88">
            <v>4600.0537598292894</v>
          </cell>
          <cell r="I88">
            <v>7.5400000000000205</v>
          </cell>
          <cell r="J88">
            <v>21987.045911630328</v>
          </cell>
          <cell r="M88">
            <v>2.5800000000000125</v>
          </cell>
          <cell r="N88">
            <v>18245.547125711942</v>
          </cell>
          <cell r="Q88">
            <v>0</v>
          </cell>
          <cell r="R88">
            <v>0</v>
          </cell>
          <cell r="S88">
            <v>210.86666666666667</v>
          </cell>
          <cell r="T88">
            <v>19426.118415048924</v>
          </cell>
        </row>
        <row r="89">
          <cell r="E89">
            <v>23.299999999999955</v>
          </cell>
          <cell r="F89">
            <v>3318.30503418026</v>
          </cell>
          <cell r="I89">
            <v>7.0699999999999932</v>
          </cell>
          <cell r="J89">
            <v>20616.500609446401</v>
          </cell>
          <cell r="M89">
            <v>1.8699999999999974</v>
          </cell>
          <cell r="N89">
            <v>13224.485707395783</v>
          </cell>
          <cell r="Q89">
            <v>0</v>
          </cell>
          <cell r="R89">
            <v>0</v>
          </cell>
          <cell r="S89">
            <v>84.033333333333331</v>
          </cell>
          <cell r="T89">
            <v>7741.5814929399839</v>
          </cell>
        </row>
        <row r="90">
          <cell r="E90">
            <v>33.200000000000045</v>
          </cell>
          <cell r="F90">
            <v>4728.2286323942062</v>
          </cell>
          <cell r="I90">
            <v>8.5300000000000296</v>
          </cell>
          <cell r="J90">
            <v>24873.939207719741</v>
          </cell>
          <cell r="M90">
            <v>2.730000000000004</v>
          </cell>
          <cell r="N90">
            <v>19306.334749299782</v>
          </cell>
          <cell r="Q90">
            <v>0</v>
          </cell>
          <cell r="R90">
            <v>0</v>
          </cell>
          <cell r="S90">
            <v>244.25</v>
          </cell>
          <cell r="T90">
            <v>22501.562233049477</v>
          </cell>
        </row>
        <row r="91">
          <cell r="E91">
            <v>17.200000000000045</v>
          </cell>
          <cell r="F91">
            <v>2449.5642312403747</v>
          </cell>
          <cell r="I91">
            <v>2.6399999999999864</v>
          </cell>
          <cell r="J91">
            <v>7698.3821229049881</v>
          </cell>
          <cell r="M91">
            <v>0.38000000000000256</v>
          </cell>
          <cell r="N91">
            <v>2687.3286464226944</v>
          </cell>
          <cell r="Q91">
            <v>0</v>
          </cell>
          <cell r="R91">
            <v>0</v>
          </cell>
          <cell r="S91">
            <v>72.7</v>
          </cell>
          <cell r="T91">
            <v>6697.496721976242</v>
          </cell>
        </row>
        <row r="92">
          <cell r="E92">
            <v>44.299999999999955</v>
          </cell>
          <cell r="F92">
            <v>6309.0520606946629</v>
          </cell>
          <cell r="I92">
            <v>3.6599999999999966</v>
          </cell>
          <cell r="J92">
            <v>10672.757034027416</v>
          </cell>
          <cell r="M92">
            <v>1.1000000000000014</v>
          </cell>
          <cell r="N92">
            <v>7779.1092396445993</v>
          </cell>
          <cell r="Q92">
            <v>0</v>
          </cell>
          <cell r="R92">
            <v>0</v>
          </cell>
          <cell r="S92">
            <v>277.26666666666665</v>
          </cell>
          <cell r="T92">
            <v>25543.226837871789</v>
          </cell>
        </row>
        <row r="93">
          <cell r="E93">
            <v>22.699999999999818</v>
          </cell>
          <cell r="F93">
            <v>3232.855119136972</v>
          </cell>
          <cell r="I93">
            <v>2.0300000000000296</v>
          </cell>
          <cell r="J93">
            <v>5919.5892839005437</v>
          </cell>
          <cell r="M93">
            <v>0.51000000000000512</v>
          </cell>
          <cell r="N93">
            <v>3606.6779201988911</v>
          </cell>
          <cell r="Q93">
            <v>0</v>
          </cell>
          <cell r="R93">
            <v>0</v>
          </cell>
          <cell r="S93">
            <v>14.516666666666667</v>
          </cell>
          <cell r="T93">
            <v>1337.3497581020877</v>
          </cell>
        </row>
        <row r="94">
          <cell r="E94">
            <v>22.600000000000023</v>
          </cell>
          <cell r="F94">
            <v>3218.6134666297894</v>
          </cell>
          <cell r="I94">
            <v>3.210000000000008</v>
          </cell>
          <cell r="J94">
            <v>9360.5328085322744</v>
          </cell>
          <cell r="M94">
            <v>0.36000000000000654</v>
          </cell>
          <cell r="N94">
            <v>2545.8902966110027</v>
          </cell>
          <cell r="Q94">
            <v>0</v>
          </cell>
          <cell r="R94">
            <v>0</v>
          </cell>
          <cell r="S94">
            <v>164.88333333333333</v>
          </cell>
          <cell r="T94">
            <v>15189.897998741622</v>
          </cell>
        </row>
        <row r="95">
          <cell r="E95">
            <v>17.300000000000068</v>
          </cell>
          <cell r="F95">
            <v>2463.8058837475896</v>
          </cell>
          <cell r="I95">
            <v>2.4299999999999926</v>
          </cell>
          <cell r="J95">
            <v>7086.010817673925</v>
          </cell>
          <cell r="M95">
            <v>0.73999999999999488</v>
          </cell>
          <cell r="N95">
            <v>5233.2189430335966</v>
          </cell>
          <cell r="Q95">
            <v>0</v>
          </cell>
          <cell r="R95">
            <v>0</v>
          </cell>
          <cell r="S95">
            <v>35.633333333333333</v>
          </cell>
          <cell r="T95">
            <v>3282.7253534124725</v>
          </cell>
        </row>
        <row r="96">
          <cell r="E96">
            <v>26.799999999999955</v>
          </cell>
          <cell r="F96">
            <v>3816.7628719326603</v>
          </cell>
          <cell r="I96">
            <v>6.0900000000000034</v>
          </cell>
          <cell r="J96">
            <v>17758.767851701381</v>
          </cell>
          <cell r="M96">
            <v>1.6899999999999977</v>
          </cell>
          <cell r="N96">
            <v>11951.540559090306</v>
          </cell>
          <cell r="Q96">
            <v>0</v>
          </cell>
          <cell r="R96">
            <v>0</v>
          </cell>
          <cell r="S96">
            <v>92.1</v>
          </cell>
          <cell r="T96">
            <v>8484.724182861235</v>
          </cell>
        </row>
        <row r="97">
          <cell r="E97">
            <v>25.799999999999955</v>
          </cell>
          <cell r="F97">
            <v>3674.346346860546</v>
          </cell>
          <cell r="I97">
            <v>10.050000000000011</v>
          </cell>
          <cell r="J97">
            <v>29306.341036058948</v>
          </cell>
          <cell r="M97">
            <v>2.7600000000000051</v>
          </cell>
          <cell r="N97">
            <v>19518.492274017368</v>
          </cell>
          <cell r="Q97">
            <v>0</v>
          </cell>
          <cell r="R97">
            <v>0</v>
          </cell>
          <cell r="S97">
            <v>52.216666666666669</v>
          </cell>
          <cell r="T97">
            <v>4810.4670403373602</v>
          </cell>
        </row>
        <row r="98">
          <cell r="E98">
            <v>32.600000000000136</v>
          </cell>
          <cell r="F98">
            <v>4642.7787173509505</v>
          </cell>
          <cell r="I98">
            <v>8.210000000000008</v>
          </cell>
          <cell r="J98">
            <v>23940.80198070089</v>
          </cell>
          <cell r="M98">
            <v>2.769999999999996</v>
          </cell>
          <cell r="N98">
            <v>19589.211448923164</v>
          </cell>
          <cell r="Q98">
            <v>0</v>
          </cell>
          <cell r="R98">
            <v>0</v>
          </cell>
          <cell r="S98">
            <v>368.53333333333336</v>
          </cell>
          <cell r="T98">
            <v>33951.180081691578</v>
          </cell>
        </row>
        <row r="99">
          <cell r="E99">
            <v>33</v>
          </cell>
          <cell r="F99">
            <v>4699.7453273797764</v>
          </cell>
          <cell r="I99">
            <v>5.2400000000000091</v>
          </cell>
          <cell r="J99">
            <v>15280.122092432734</v>
          </cell>
          <cell r="M99">
            <v>1.6199999999999974</v>
          </cell>
          <cell r="N99">
            <v>11456.506334749285</v>
          </cell>
          <cell r="Q99">
            <v>0</v>
          </cell>
          <cell r="R99">
            <v>0</v>
          </cell>
          <cell r="S99">
            <v>236.88333333333333</v>
          </cell>
          <cell r="T99">
            <v>21822.907131923042</v>
          </cell>
        </row>
        <row r="100">
          <cell r="E100">
            <v>19.700000000000045</v>
          </cell>
          <cell r="F100">
            <v>2805.6055439206611</v>
          </cell>
          <cell r="I100">
            <v>5.2199999999999989</v>
          </cell>
          <cell r="J100">
            <v>15221.801015744029</v>
          </cell>
          <cell r="M100">
            <v>1.7800000000000011</v>
          </cell>
          <cell r="N100">
            <v>12588.01313324307</v>
          </cell>
          <cell r="Q100">
            <v>0</v>
          </cell>
          <cell r="R100">
            <v>0</v>
          </cell>
          <cell r="S100">
            <v>214.2</v>
          </cell>
          <cell r="T100">
            <v>19733.202171214729</v>
          </cell>
        </row>
        <row r="101">
          <cell r="E101">
            <v>15.5</v>
          </cell>
          <cell r="F101">
            <v>2207.4561386177738</v>
          </cell>
          <cell r="I101">
            <v>4.3699999999999477</v>
          </cell>
          <cell r="J101">
            <v>12743.155256475216</v>
          </cell>
          <cell r="M101">
            <v>1.6899999999999977</v>
          </cell>
          <cell r="N101">
            <v>11951.540559090306</v>
          </cell>
          <cell r="Q101">
            <v>0</v>
          </cell>
          <cell r="R101">
            <v>0</v>
          </cell>
          <cell r="S101">
            <v>65.066666666666663</v>
          </cell>
          <cell r="T101">
            <v>5994.2749203565445</v>
          </cell>
        </row>
        <row r="102">
          <cell r="E102">
            <v>20.299999999999955</v>
          </cell>
          <cell r="F102">
            <v>2891.0554589639164</v>
          </cell>
          <cell r="I102">
            <v>6.210000000000008</v>
          </cell>
          <cell r="J102">
            <v>18108.694311833442</v>
          </cell>
          <cell r="M102">
            <v>1.6899999999999977</v>
          </cell>
          <cell r="N102">
            <v>11951.540559090306</v>
          </cell>
          <cell r="Q102">
            <v>0</v>
          </cell>
          <cell r="R102">
            <v>0</v>
          </cell>
          <cell r="S102">
            <v>96.63333333333334</v>
          </cell>
          <cell r="T102">
            <v>8902.3580912467332</v>
          </cell>
        </row>
        <row r="103">
          <cell r="E103">
            <v>34.200000000000045</v>
          </cell>
          <cell r="F103">
            <v>4870.6451574663206</v>
          </cell>
          <cell r="I103">
            <v>6.0699999999999932</v>
          </cell>
          <cell r="J103">
            <v>17700.446775012679</v>
          </cell>
          <cell r="M103">
            <v>1.9100000000000037</v>
          </cell>
          <cell r="N103">
            <v>13507.362407019267</v>
          </cell>
          <cell r="Q103">
            <v>0</v>
          </cell>
          <cell r="R103">
            <v>0</v>
          </cell>
          <cell r="S103">
            <v>242.13333333333333</v>
          </cell>
          <cell r="T103">
            <v>22306.564047884189</v>
          </cell>
        </row>
        <row r="104">
          <cell r="E104">
            <v>24.400000000000091</v>
          </cell>
          <cell r="F104">
            <v>3474.9632117596052</v>
          </cell>
          <cell r="I104">
            <v>4.8299999999999841</v>
          </cell>
          <cell r="J104">
            <v>14084.540020314835</v>
          </cell>
          <cell r="M104">
            <v>1.1899999999999977</v>
          </cell>
          <cell r="N104">
            <v>8415.5818137973129</v>
          </cell>
          <cell r="Q104">
            <v>0</v>
          </cell>
          <cell r="R104">
            <v>0</v>
          </cell>
          <cell r="S104">
            <v>371.76666666666665</v>
          </cell>
          <cell r="T104">
            <v>34249.051325172404</v>
          </cell>
        </row>
        <row r="105">
          <cell r="E105">
            <v>28.600000000000136</v>
          </cell>
          <cell r="F105">
            <v>4073.1126170624925</v>
          </cell>
          <cell r="I105">
            <v>5.5400000000000205</v>
          </cell>
          <cell r="J105">
            <v>16154.938242762884</v>
          </cell>
          <cell r="M105">
            <v>1.7399999999999949</v>
          </cell>
          <cell r="N105">
            <v>12305.136433619586</v>
          </cell>
          <cell r="Q105">
            <v>0</v>
          </cell>
          <cell r="R105">
            <v>0</v>
          </cell>
          <cell r="S105">
            <v>240.13333333333333</v>
          </cell>
          <cell r="T105">
            <v>22122.313794184705</v>
          </cell>
        </row>
        <row r="106">
          <cell r="E106">
            <v>21</v>
          </cell>
          <cell r="F106">
            <v>2990.7470265144034</v>
          </cell>
          <cell r="I106">
            <v>6.3199999999999932</v>
          </cell>
          <cell r="J106">
            <v>18429.46023362111</v>
          </cell>
          <cell r="M106">
            <v>1.8900000000000006</v>
          </cell>
          <cell r="N106">
            <v>13365.924057207525</v>
          </cell>
          <cell r="Q106">
            <v>0</v>
          </cell>
          <cell r="R106">
            <v>0</v>
          </cell>
          <cell r="S106">
            <v>127.68333333333334</v>
          </cell>
          <cell r="T106">
            <v>11762.843279931221</v>
          </cell>
        </row>
        <row r="107">
          <cell r="E107">
            <v>27.700000000000045</v>
          </cell>
          <cell r="F107">
            <v>3944.9377444975767</v>
          </cell>
          <cell r="I107">
            <v>4.9400000000000261</v>
          </cell>
          <cell r="J107">
            <v>14405.305942102666</v>
          </cell>
          <cell r="M107">
            <v>1.3800000000000097</v>
          </cell>
          <cell r="N107">
            <v>9759.2461370087349</v>
          </cell>
          <cell r="Q107">
            <v>0</v>
          </cell>
          <cell r="R107">
            <v>0</v>
          </cell>
          <cell r="S107">
            <v>125.81666666666666</v>
          </cell>
          <cell r="T107">
            <v>11590.876376478369</v>
          </cell>
        </row>
        <row r="108">
          <cell r="E108">
            <v>32.5</v>
          </cell>
          <cell r="F108">
            <v>4628.5370648437192</v>
          </cell>
          <cell r="I108">
            <v>5.5699999999999932</v>
          </cell>
          <cell r="J108">
            <v>16242.419857795816</v>
          </cell>
          <cell r="M108">
            <v>1.529999999999994</v>
          </cell>
          <cell r="N108">
            <v>10820.033760596523</v>
          </cell>
          <cell r="Q108">
            <v>0</v>
          </cell>
          <cell r="R108">
            <v>0</v>
          </cell>
          <cell r="S108">
            <v>61.716666666666669</v>
          </cell>
          <cell r="T108">
            <v>5685.6557454099093</v>
          </cell>
        </row>
        <row r="109">
          <cell r="E109">
            <v>54.799999999999955</v>
          </cell>
          <cell r="F109">
            <v>7804.4255739518649</v>
          </cell>
          <cell r="I109">
            <v>10.800000000000011</v>
          </cell>
          <cell r="J109">
            <v>31493.381411884238</v>
          </cell>
          <cell r="M109">
            <v>2.9200000000000017</v>
          </cell>
          <cell r="N109">
            <v>20649.999072511102</v>
          </cell>
          <cell r="Q109">
            <v>0</v>
          </cell>
          <cell r="R109">
            <v>0</v>
          </cell>
          <cell r="S109">
            <v>275.55</v>
          </cell>
          <cell r="T109">
            <v>25385.078703446401</v>
          </cell>
        </row>
        <row r="110">
          <cell r="E110">
            <v>27.400000000000091</v>
          </cell>
          <cell r="F110">
            <v>3902.2127869759488</v>
          </cell>
          <cell r="I110">
            <v>3.9299999999999784</v>
          </cell>
          <cell r="J110">
            <v>11460.091569324468</v>
          </cell>
          <cell r="M110">
            <v>1.3900000000000006</v>
          </cell>
          <cell r="N110">
            <v>9829.9653119145296</v>
          </cell>
          <cell r="Q110">
            <v>0</v>
          </cell>
          <cell r="R110">
            <v>0</v>
          </cell>
          <cell r="S110">
            <v>225.9</v>
          </cell>
          <cell r="T110">
            <v>20811.066155356712</v>
          </cell>
        </row>
        <row r="111">
          <cell r="E111">
            <v>41</v>
          </cell>
          <cell r="F111">
            <v>5839.0775279566924</v>
          </cell>
          <cell r="I111">
            <v>3.3799999999999955</v>
          </cell>
          <cell r="J111">
            <v>9856.2619603859694</v>
          </cell>
          <cell r="M111">
            <v>1.2199999999999989</v>
          </cell>
          <cell r="N111">
            <v>8627.7393385148989</v>
          </cell>
          <cell r="Q111">
            <v>0</v>
          </cell>
          <cell r="R111">
            <v>0</v>
          </cell>
          <cell r="S111">
            <v>454.91666666666669</v>
          </cell>
          <cell r="T111">
            <v>41909.255622728459</v>
          </cell>
        </row>
        <row r="112">
          <cell r="E112">
            <v>44.599999999999909</v>
          </cell>
          <cell r="F112">
            <v>6351.7770182162913</v>
          </cell>
          <cell r="I112">
            <v>9.2199999999999989</v>
          </cell>
          <cell r="J112">
            <v>26886.016353478921</v>
          </cell>
          <cell r="M112">
            <v>1.5599999999999952</v>
          </cell>
          <cell r="N112">
            <v>11032.191285314109</v>
          </cell>
          <cell r="Q112">
            <v>0</v>
          </cell>
          <cell r="R112">
            <v>0</v>
          </cell>
          <cell r="S112">
            <v>8.8333333333333339</v>
          </cell>
          <cell r="T112">
            <v>813.77195383938749</v>
          </cell>
        </row>
        <row r="113">
          <cell r="E113">
            <v>21.200000000000045</v>
          </cell>
          <cell r="F113">
            <v>3019.2303315288327</v>
          </cell>
          <cell r="I113">
            <v>10.099999999999994</v>
          </cell>
          <cell r="J113">
            <v>29452.143727780585</v>
          </cell>
          <cell r="M113">
            <v>0.32999999999999829</v>
          </cell>
          <cell r="N113">
            <v>2333.7327718933648</v>
          </cell>
          <cell r="Q113">
            <v>0</v>
          </cell>
          <cell r="R113">
            <v>0</v>
          </cell>
          <cell r="S113">
            <v>198.6</v>
          </cell>
          <cell r="T113">
            <v>18296.050192358754</v>
          </cell>
        </row>
        <row r="114">
          <cell r="E114">
            <v>20.5</v>
          </cell>
          <cell r="F114">
            <v>2919.5387639783462</v>
          </cell>
          <cell r="I114">
            <v>1.960000000000008</v>
          </cell>
          <cell r="J114">
            <v>5715.4655154901202</v>
          </cell>
          <cell r="M114">
            <v>0.19000000000000483</v>
          </cell>
          <cell r="N114">
            <v>1343.6643232113722</v>
          </cell>
          <cell r="Q114">
            <v>0</v>
          </cell>
          <cell r="R114">
            <v>0</v>
          </cell>
          <cell r="S114">
            <v>85.5</v>
          </cell>
          <cell r="T114">
            <v>7876.6983456529388</v>
          </cell>
        </row>
        <row r="115">
          <cell r="E115">
            <v>19.5</v>
          </cell>
          <cell r="F115">
            <v>2777.1222389062314</v>
          </cell>
          <cell r="I115">
            <v>7.4699999999999989</v>
          </cell>
          <cell r="J115">
            <v>21782.922143219905</v>
          </cell>
          <cell r="M115">
            <v>2.259999999999998</v>
          </cell>
          <cell r="N115">
            <v>15982.533528724323</v>
          </cell>
          <cell r="Q115">
            <v>0</v>
          </cell>
          <cell r="R115">
            <v>0</v>
          </cell>
          <cell r="S115">
            <v>333</v>
          </cell>
          <cell r="T115">
            <v>30677.667240964078</v>
          </cell>
        </row>
        <row r="116">
          <cell r="E116">
            <v>49</v>
          </cell>
          <cell r="F116">
            <v>6978.4097285336074</v>
          </cell>
          <cell r="I116">
            <v>4.5899999999999892</v>
          </cell>
          <cell r="J116">
            <v>13384.687100050756</v>
          </cell>
          <cell r="M116">
            <v>1.7100000000000009</v>
          </cell>
          <cell r="N116">
            <v>12092.978908902049</v>
          </cell>
          <cell r="Q116">
            <v>0</v>
          </cell>
          <cell r="R116">
            <v>0</v>
          </cell>
          <cell r="S116">
            <v>81.216666666666669</v>
          </cell>
          <cell r="T116">
            <v>7482.0957189798773</v>
          </cell>
        </row>
        <row r="117">
          <cell r="E117">
            <v>32.400000000000091</v>
          </cell>
          <cell r="F117">
            <v>4614.2954123365207</v>
          </cell>
          <cell r="I117">
            <v>7.7599999999999909</v>
          </cell>
          <cell r="J117">
            <v>22628.577755205664</v>
          </cell>
          <cell r="M117">
            <v>2.3200000000000074</v>
          </cell>
          <cell r="N117">
            <v>16406.848578159548</v>
          </cell>
          <cell r="Q117">
            <v>0</v>
          </cell>
          <cell r="R117">
            <v>0</v>
          </cell>
          <cell r="S117">
            <v>129.91666666666666</v>
          </cell>
          <cell r="T117">
            <v>11968.589396562311</v>
          </cell>
        </row>
        <row r="118">
          <cell r="E118">
            <v>35.400000000000091</v>
          </cell>
          <cell r="F118">
            <v>5041.5449875528639</v>
          </cell>
          <cell r="I118">
            <v>8.0600000000000023</v>
          </cell>
          <cell r="J118">
            <v>23503.393905535813</v>
          </cell>
          <cell r="M118">
            <v>2.1299999999999955</v>
          </cell>
          <cell r="N118">
            <v>15063.184254948126</v>
          </cell>
          <cell r="Q118">
            <v>0</v>
          </cell>
          <cell r="R118">
            <v>0</v>
          </cell>
          <cell r="S118">
            <v>174.51666666666668</v>
          </cell>
          <cell r="T118">
            <v>16077.370054060804</v>
          </cell>
        </row>
        <row r="119">
          <cell r="E119">
            <v>17.299999999999955</v>
          </cell>
          <cell r="F119">
            <v>2463.8058837475733</v>
          </cell>
          <cell r="I119">
            <v>2.839999999999975</v>
          </cell>
          <cell r="J119">
            <v>8281.5928897917001</v>
          </cell>
          <cell r="M119">
            <v>0.82999999999999829</v>
          </cell>
          <cell r="N119">
            <v>5869.6915171863593</v>
          </cell>
          <cell r="Q119">
            <v>0</v>
          </cell>
          <cell r="R119">
            <v>0</v>
          </cell>
          <cell r="S119">
            <v>4.6166666666666663</v>
          </cell>
          <cell r="T119">
            <v>425.31100228964209</v>
          </cell>
        </row>
        <row r="120">
          <cell r="E120">
            <v>42.399999999999864</v>
          </cell>
          <cell r="F120">
            <v>6038.4606630576327</v>
          </cell>
          <cell r="I120">
            <v>6.25</v>
          </cell>
          <cell r="J120">
            <v>18225.336465210767</v>
          </cell>
          <cell r="M120">
            <v>1.9799999999999898</v>
          </cell>
          <cell r="N120">
            <v>14002.396631360189</v>
          </cell>
          <cell r="Q120">
            <v>0</v>
          </cell>
          <cell r="R120">
            <v>0</v>
          </cell>
          <cell r="S120">
            <v>368.13333333333333</v>
          </cell>
          <cell r="T120">
            <v>33914.330030951678</v>
          </cell>
        </row>
        <row r="121">
          <cell r="E121">
            <v>25.200000000000045</v>
          </cell>
          <cell r="F121">
            <v>3588.8964318172902</v>
          </cell>
          <cell r="I121">
            <v>5.8299999999999841</v>
          </cell>
          <cell r="J121">
            <v>17000.593854748557</v>
          </cell>
          <cell r="M121">
            <v>1.2800000000000011</v>
          </cell>
          <cell r="N121">
            <v>9052.0543879500747</v>
          </cell>
          <cell r="Q121">
            <v>0</v>
          </cell>
          <cell r="R121">
            <v>0</v>
          </cell>
          <cell r="S121">
            <v>28.55</v>
          </cell>
          <cell r="T121">
            <v>2630.1723715601333</v>
          </cell>
        </row>
        <row r="122">
          <cell r="E122">
            <v>26.199999999999818</v>
          </cell>
          <cell r="F122">
            <v>3731.3129568893723</v>
          </cell>
          <cell r="I122">
            <v>4.0699999999999932</v>
          </cell>
          <cell r="J122">
            <v>11868.339106145231</v>
          </cell>
          <cell r="M122">
            <v>1.3699999999999903</v>
          </cell>
          <cell r="N122">
            <v>9688.5269621027383</v>
          </cell>
          <cell r="Q122">
            <v>0</v>
          </cell>
          <cell r="R122">
            <v>0</v>
          </cell>
          <cell r="S122">
            <v>100.28333333333333</v>
          </cell>
          <cell r="T122">
            <v>9238.614804248291</v>
          </cell>
        </row>
        <row r="123">
          <cell r="E123">
            <v>33.700000000000045</v>
          </cell>
          <cell r="F123">
            <v>4799.4368949302634</v>
          </cell>
          <cell r="I123">
            <v>6.4600000000000364</v>
          </cell>
          <cell r="J123">
            <v>18837.707770441957</v>
          </cell>
          <cell r="M123">
            <v>1.539999999999992</v>
          </cell>
          <cell r="N123">
            <v>10890.752935502369</v>
          </cell>
          <cell r="Q123">
            <v>0</v>
          </cell>
          <cell r="R123">
            <v>0</v>
          </cell>
          <cell r="S123">
            <v>62.7</v>
          </cell>
          <cell r="T123">
            <v>5776.2454534788221</v>
          </cell>
        </row>
        <row r="124">
          <cell r="E124">
            <v>37.699999999999932</v>
          </cell>
          <cell r="F124">
            <v>5369.1029952187046</v>
          </cell>
          <cell r="I124">
            <v>3.6099999999999994</v>
          </cell>
          <cell r="J124">
            <v>10526.954342305738</v>
          </cell>
          <cell r="M124">
            <v>1.5399999999999991</v>
          </cell>
          <cell r="N124">
            <v>10890.752935502418</v>
          </cell>
          <cell r="Q124">
            <v>0</v>
          </cell>
          <cell r="R124">
            <v>0</v>
          </cell>
          <cell r="S124">
            <v>386.28333333333336</v>
          </cell>
          <cell r="T124">
            <v>35586.401083274497</v>
          </cell>
        </row>
        <row r="125">
          <cell r="E125">
            <v>23.700000000000045</v>
          </cell>
          <cell r="F125">
            <v>3375.2716442091187</v>
          </cell>
          <cell r="I125">
            <v>7.2000000000000171</v>
          </cell>
          <cell r="J125">
            <v>20995.587607922855</v>
          </cell>
          <cell r="M125">
            <v>2.5900000000000034</v>
          </cell>
          <cell r="N125">
            <v>18316.266300617739</v>
          </cell>
          <cell r="Q125">
            <v>0</v>
          </cell>
          <cell r="R125">
            <v>0</v>
          </cell>
          <cell r="S125">
            <v>155.63333333333333</v>
          </cell>
          <cell r="T125">
            <v>14337.740575381509</v>
          </cell>
        </row>
        <row r="126">
          <cell r="E126">
            <v>93.100000000000136</v>
          </cell>
          <cell r="F126">
            <v>13258.978484213874</v>
          </cell>
          <cell r="I126">
            <v>8.4399999999999977</v>
          </cell>
          <cell r="J126">
            <v>24611.494362620615</v>
          </cell>
          <cell r="M126">
            <v>1.9200000000000017</v>
          </cell>
          <cell r="N126">
            <v>13578.081581925113</v>
          </cell>
          <cell r="Q126">
            <v>0</v>
          </cell>
          <cell r="R126">
            <v>0</v>
          </cell>
          <cell r="S126">
            <v>306.85000000000002</v>
          </cell>
          <cell r="T126">
            <v>28268.595173843329</v>
          </cell>
        </row>
        <row r="127">
          <cell r="E127">
            <v>123.70000000000005</v>
          </cell>
          <cell r="F127">
            <v>17616.924151420564</v>
          </cell>
          <cell r="I127">
            <v>6.8199999999999932</v>
          </cell>
          <cell r="J127">
            <v>19887.487150837969</v>
          </cell>
          <cell r="M127">
            <v>1.4499999999999957</v>
          </cell>
          <cell r="N127">
            <v>10254.280361349654</v>
          </cell>
          <cell r="Q127">
            <v>0</v>
          </cell>
          <cell r="R127">
            <v>0</v>
          </cell>
          <cell r="S127">
            <v>91.1</v>
          </cell>
          <cell r="T127">
            <v>8392.5990560114933</v>
          </cell>
        </row>
        <row r="128">
          <cell r="E128">
            <v>61.300000000000182</v>
          </cell>
          <cell r="F128">
            <v>8730.1329869206402</v>
          </cell>
          <cell r="I128">
            <v>6.0200000000000102</v>
          </cell>
          <cell r="J128">
            <v>17554.644083291041</v>
          </cell>
          <cell r="M128">
            <v>2.0500000000000114</v>
          </cell>
          <cell r="N128">
            <v>14497.430855701359</v>
          </cell>
          <cell r="Q128">
            <v>0</v>
          </cell>
          <cell r="R128">
            <v>0</v>
          </cell>
          <cell r="S128">
            <v>118.1</v>
          </cell>
          <cell r="T128">
            <v>10879.977480954527</v>
          </cell>
        </row>
        <row r="129">
          <cell r="E129">
            <v>25.100000000000023</v>
          </cell>
          <cell r="F129">
            <v>3574.6547793100758</v>
          </cell>
          <cell r="I129">
            <v>4.5300000000000296</v>
          </cell>
          <cell r="J129">
            <v>13209.723869984851</v>
          </cell>
          <cell r="M129">
            <v>1.6300000000000097</v>
          </cell>
          <cell r="N129">
            <v>11527.225509655233</v>
          </cell>
          <cell r="Q129">
            <v>0</v>
          </cell>
          <cell r="R129">
            <v>0</v>
          </cell>
          <cell r="S129">
            <v>86.6</v>
          </cell>
          <cell r="T129">
            <v>7978.0359851876547</v>
          </cell>
        </row>
        <row r="130">
          <cell r="E130">
            <v>33.100000000000136</v>
          </cell>
          <cell r="F130">
            <v>4713.9869798870077</v>
          </cell>
          <cell r="I130">
            <v>7.4099999999999966</v>
          </cell>
          <cell r="J130">
            <v>21607.958913153878</v>
          </cell>
          <cell r="M130">
            <v>2.1500000000000057</v>
          </cell>
          <cell r="N130">
            <v>15204.622604759919</v>
          </cell>
          <cell r="Q130">
            <v>0</v>
          </cell>
          <cell r="R130">
            <v>0</v>
          </cell>
          <cell r="S130">
            <v>28.4</v>
          </cell>
          <cell r="T130">
            <v>2616.3536025326721</v>
          </cell>
        </row>
        <row r="131">
          <cell r="E131">
            <v>29.299999999999955</v>
          </cell>
          <cell r="F131">
            <v>4172.8041846129463</v>
          </cell>
          <cell r="I131">
            <v>6.5699999999999932</v>
          </cell>
          <cell r="J131">
            <v>19158.473692229538</v>
          </cell>
          <cell r="M131">
            <v>1.4699999999999989</v>
          </cell>
          <cell r="N131">
            <v>10395.718711161397</v>
          </cell>
          <cell r="Q131">
            <v>0</v>
          </cell>
          <cell r="R131">
            <v>0</v>
          </cell>
          <cell r="S131">
            <v>20.45</v>
          </cell>
          <cell r="T131">
            <v>1883.9588440772234</v>
          </cell>
        </row>
        <row r="132">
          <cell r="E132">
            <v>38</v>
          </cell>
          <cell r="F132">
            <v>5411.8279527403483</v>
          </cell>
          <cell r="I132">
            <v>7.3999999999999773</v>
          </cell>
          <cell r="J132">
            <v>21578.798374809481</v>
          </cell>
          <cell r="M132">
            <v>1.3400000000000034</v>
          </cell>
          <cell r="N132">
            <v>9476.3694373852504</v>
          </cell>
          <cell r="Q132">
            <v>0</v>
          </cell>
          <cell r="R132">
            <v>0</v>
          </cell>
          <cell r="S132">
            <v>306.01666666666665</v>
          </cell>
          <cell r="T132">
            <v>28191.824234801872</v>
          </cell>
        </row>
        <row r="133">
          <cell r="E133">
            <v>66.799999999999955</v>
          </cell>
          <cell r="F133">
            <v>9513.4238748172374</v>
          </cell>
          <cell r="I133">
            <v>12.450000000000003</v>
          </cell>
          <cell r="J133">
            <v>36304.870238699856</v>
          </cell>
          <cell r="M133">
            <v>5.1900000000000048</v>
          </cell>
          <cell r="N133">
            <v>36703.251776141326</v>
          </cell>
          <cell r="Q133">
            <v>0</v>
          </cell>
          <cell r="R133">
            <v>0</v>
          </cell>
          <cell r="S133">
            <v>85.833333333333329</v>
          </cell>
          <cell r="T133">
            <v>7907.406721269519</v>
          </cell>
        </row>
        <row r="134">
          <cell r="E134">
            <v>18.100000000000136</v>
          </cell>
          <cell r="F134">
            <v>2577.7391038052906</v>
          </cell>
          <cell r="I134">
            <v>2.1400000000000006</v>
          </cell>
          <cell r="J134">
            <v>6240.3552056881681</v>
          </cell>
          <cell r="M134">
            <v>0.46999999999999886</v>
          </cell>
          <cell r="N134">
            <v>3323.8012205754071</v>
          </cell>
          <cell r="Q134">
            <v>0</v>
          </cell>
          <cell r="R134">
            <v>0</v>
          </cell>
          <cell r="S134">
            <v>156.56666666666666</v>
          </cell>
          <cell r="T134">
            <v>14423.724027107935</v>
          </cell>
        </row>
        <row r="135">
          <cell r="E135">
            <v>29.399999999999977</v>
          </cell>
          <cell r="F135">
            <v>4187.0458371201612</v>
          </cell>
          <cell r="I135">
            <v>2.660000000000025</v>
          </cell>
          <cell r="J135">
            <v>7756.7031995937759</v>
          </cell>
          <cell r="M135">
            <v>0.78000000000000114</v>
          </cell>
          <cell r="N135">
            <v>5516.0956426570801</v>
          </cell>
          <cell r="Q135">
            <v>0</v>
          </cell>
          <cell r="R135">
            <v>0</v>
          </cell>
          <cell r="S135">
            <v>25.633333333333333</v>
          </cell>
          <cell r="T135">
            <v>2361.4740849150526</v>
          </cell>
        </row>
        <row r="136">
          <cell r="E136">
            <v>10.5</v>
          </cell>
          <cell r="F136">
            <v>1495.3735132572017</v>
          </cell>
          <cell r="I136">
            <v>2.7199999999999989</v>
          </cell>
          <cell r="J136">
            <v>7931.6664296597228</v>
          </cell>
          <cell r="M136">
            <v>1.2900000000000027</v>
          </cell>
          <cell r="N136">
            <v>9122.7735628559458</v>
          </cell>
          <cell r="Q136">
            <v>0</v>
          </cell>
          <cell r="R136">
            <v>0</v>
          </cell>
          <cell r="S136">
            <v>77.933333333333337</v>
          </cell>
          <cell r="T136">
            <v>7179.6182191565586</v>
          </cell>
        </row>
        <row r="137">
          <cell r="E137">
            <v>29.799999999999955</v>
          </cell>
          <cell r="F137">
            <v>4244.0124471490035</v>
          </cell>
          <cell r="I137">
            <v>2.9699999999999704</v>
          </cell>
          <cell r="J137">
            <v>8660.6798882680705</v>
          </cell>
          <cell r="M137">
            <v>1.0099999999999909</v>
          </cell>
          <cell r="N137">
            <v>7142.6366654917856</v>
          </cell>
          <cell r="Q137">
            <v>0</v>
          </cell>
          <cell r="R137">
            <v>0</v>
          </cell>
          <cell r="S137">
            <v>60.616666666666667</v>
          </cell>
          <cell r="T137">
            <v>5584.3181058751925</v>
          </cell>
        </row>
        <row r="138">
          <cell r="E138">
            <v>72.200000000000045</v>
          </cell>
          <cell r="F138">
            <v>10282.473110206669</v>
          </cell>
          <cell r="I138">
            <v>10.330000000000041</v>
          </cell>
          <cell r="J138">
            <v>30122.836109700474</v>
          </cell>
          <cell r="M138">
            <v>1.0100000000000051</v>
          </cell>
          <cell r="N138">
            <v>7142.6366654918857</v>
          </cell>
          <cell r="Q138">
            <v>0</v>
          </cell>
          <cell r="R138">
            <v>0</v>
          </cell>
          <cell r="S138">
            <v>220.91666666666666</v>
          </cell>
          <cell r="T138">
            <v>20351.975939888831</v>
          </cell>
        </row>
        <row r="139">
          <cell r="E139">
            <v>33.5</v>
          </cell>
          <cell r="F139">
            <v>4770.9535899158336</v>
          </cell>
          <cell r="I139">
            <v>6.0699999999999932</v>
          </cell>
          <cell r="J139">
            <v>17700.446775012679</v>
          </cell>
          <cell r="M139">
            <v>2.519999999999996</v>
          </cell>
          <cell r="N139">
            <v>17821.232076276665</v>
          </cell>
          <cell r="Q139">
            <v>0</v>
          </cell>
          <cell r="R139">
            <v>0</v>
          </cell>
          <cell r="S139">
            <v>166.33333333333334</v>
          </cell>
          <cell r="T139">
            <v>15323.47943267375</v>
          </cell>
        </row>
        <row r="140">
          <cell r="E140">
            <v>33</v>
          </cell>
          <cell r="F140">
            <v>4699.7453273797764</v>
          </cell>
          <cell r="I140">
            <v>9.4499999999999886</v>
          </cell>
          <cell r="J140">
            <v>27556.708735398646</v>
          </cell>
          <cell r="M140">
            <v>4.1899999999999977</v>
          </cell>
          <cell r="N140">
            <v>29631.334285555284</v>
          </cell>
          <cell r="Q140">
            <v>0</v>
          </cell>
          <cell r="R140">
            <v>0</v>
          </cell>
          <cell r="S140">
            <v>92.333333333333329</v>
          </cell>
          <cell r="T140">
            <v>8506.2200457928411</v>
          </cell>
        </row>
        <row r="141">
          <cell r="E141">
            <v>41.300000000000182</v>
          </cell>
          <cell r="F141">
            <v>5881.8024854783525</v>
          </cell>
          <cell r="I141">
            <v>9.1099999999999852</v>
          </cell>
          <cell r="J141">
            <v>26565.250431691173</v>
          </cell>
          <cell r="M141">
            <v>3.2800000000000011</v>
          </cell>
          <cell r="N141">
            <v>23195.889369122055</v>
          </cell>
          <cell r="Q141">
            <v>0</v>
          </cell>
          <cell r="R141">
            <v>0</v>
          </cell>
          <cell r="S141">
            <v>489.56666666666666</v>
          </cell>
          <cell r="T141">
            <v>45101.39126807201</v>
          </cell>
        </row>
        <row r="142">
          <cell r="E142">
            <v>25</v>
          </cell>
          <cell r="F142">
            <v>3560.4131268028609</v>
          </cell>
          <cell r="I142">
            <v>7.5800000000000125</v>
          </cell>
          <cell r="J142">
            <v>22103.688065007656</v>
          </cell>
          <cell r="M142">
            <v>2.2099999999999937</v>
          </cell>
          <cell r="N142">
            <v>15628.937654194993</v>
          </cell>
          <cell r="Q142">
            <v>0</v>
          </cell>
          <cell r="R142">
            <v>0</v>
          </cell>
          <cell r="S142">
            <v>285.81666666666666</v>
          </cell>
          <cell r="T142">
            <v>26330.896672437084</v>
          </cell>
        </row>
        <row r="143">
          <cell r="E143">
            <v>48.700000000000045</v>
          </cell>
          <cell r="F143">
            <v>6935.68477101198</v>
          </cell>
          <cell r="I143">
            <v>4.9399999999999977</v>
          </cell>
          <cell r="J143">
            <v>14405.305942102585</v>
          </cell>
          <cell r="M143">
            <v>1</v>
          </cell>
          <cell r="N143">
            <v>7071.91749058599</v>
          </cell>
          <cell r="Q143">
            <v>0</v>
          </cell>
          <cell r="R143">
            <v>0</v>
          </cell>
          <cell r="S143">
            <v>429</v>
          </cell>
          <cell r="T143">
            <v>39521.679418539308</v>
          </cell>
        </row>
        <row r="144">
          <cell r="E144">
            <v>47.599999999999909</v>
          </cell>
          <cell r="F144">
            <v>6779.0265934326344</v>
          </cell>
          <cell r="I144">
            <v>7.6899999999999693</v>
          </cell>
          <cell r="J144">
            <v>22424.453986795241</v>
          </cell>
          <cell r="M144">
            <v>1.9499999999999957</v>
          </cell>
          <cell r="N144">
            <v>13790.23910664265</v>
          </cell>
          <cell r="Q144">
            <v>0</v>
          </cell>
          <cell r="R144">
            <v>0</v>
          </cell>
          <cell r="S144">
            <v>410.03333333333336</v>
          </cell>
          <cell r="T144">
            <v>37774.37284595587</v>
          </cell>
        </row>
        <row r="145">
          <cell r="E145">
            <v>18</v>
          </cell>
          <cell r="F145">
            <v>2563.4974512980598</v>
          </cell>
          <cell r="I145">
            <v>5.3099999999999739</v>
          </cell>
          <cell r="J145">
            <v>15484.245860842992</v>
          </cell>
          <cell r="M145">
            <v>1.6199999999999903</v>
          </cell>
          <cell r="N145">
            <v>11456.506334749236</v>
          </cell>
          <cell r="Q145">
            <v>0</v>
          </cell>
          <cell r="R145">
            <v>0</v>
          </cell>
          <cell r="S145">
            <v>142.33333333333334</v>
          </cell>
          <cell r="T145">
            <v>13112.476388279942</v>
          </cell>
        </row>
        <row r="146">
          <cell r="E146">
            <v>23.600000000000136</v>
          </cell>
          <cell r="F146">
            <v>3361.0299917019202</v>
          </cell>
          <cell r="I146">
            <v>4.3799999999999955</v>
          </cell>
          <cell r="J146">
            <v>12772.315794819693</v>
          </cell>
          <cell r="M146">
            <v>1.0900000000000034</v>
          </cell>
          <cell r="N146">
            <v>7708.3900647387536</v>
          </cell>
          <cell r="Q146">
            <v>0</v>
          </cell>
          <cell r="R146">
            <v>0</v>
          </cell>
          <cell r="S146">
            <v>276.63333333333333</v>
          </cell>
          <cell r="T146">
            <v>25484.880924200286</v>
          </cell>
        </row>
        <row r="147">
          <cell r="E147">
            <v>23</v>
          </cell>
          <cell r="F147">
            <v>3275.5800766586322</v>
          </cell>
          <cell r="I147">
            <v>3.039999999999992</v>
          </cell>
          <cell r="J147">
            <v>8864.803656678494</v>
          </cell>
          <cell r="M147">
            <v>1.0600000000000023</v>
          </cell>
          <cell r="N147">
            <v>7496.2325400211657</v>
          </cell>
          <cell r="Q147">
            <v>0</v>
          </cell>
          <cell r="R147">
            <v>0</v>
          </cell>
          <cell r="S147">
            <v>140.46666666666667</v>
          </cell>
          <cell r="T147">
            <v>12940.509484827089</v>
          </cell>
        </row>
        <row r="148">
          <cell r="E148">
            <v>107.20000000000005</v>
          </cell>
          <cell r="F148">
            <v>15267.051487730674</v>
          </cell>
          <cell r="I148">
            <v>23.369999999999976</v>
          </cell>
          <cell r="J148">
            <v>68148.178110716035</v>
          </cell>
          <cell r="M148">
            <v>1.8699999999999974</v>
          </cell>
          <cell r="N148">
            <v>13224.485707395783</v>
          </cell>
          <cell r="Q148">
            <v>0</v>
          </cell>
          <cell r="R148">
            <v>0</v>
          </cell>
          <cell r="S148">
            <v>131.25</v>
          </cell>
          <cell r="T148">
            <v>12091.422899028634</v>
          </cell>
        </row>
        <row r="149">
          <cell r="E149">
            <v>26.799999999999955</v>
          </cell>
          <cell r="F149">
            <v>3816.7628719326603</v>
          </cell>
          <cell r="I149">
            <v>3.4500000000000171</v>
          </cell>
          <cell r="J149">
            <v>10060.385728796393</v>
          </cell>
          <cell r="M149">
            <v>1.2100000000000009</v>
          </cell>
          <cell r="N149">
            <v>8557.0201636090533</v>
          </cell>
          <cell r="Q149">
            <v>0</v>
          </cell>
          <cell r="R149">
            <v>0</v>
          </cell>
          <cell r="S149">
            <v>258.39999999999998</v>
          </cell>
          <cell r="T149">
            <v>23805.132777973326</v>
          </cell>
        </row>
        <row r="150">
          <cell r="E150">
            <v>14.700000000000045</v>
          </cell>
          <cell r="F150">
            <v>2093.5229185600888</v>
          </cell>
          <cell r="I150">
            <v>2.8199999999999932</v>
          </cell>
          <cell r="J150">
            <v>8223.2718131030779</v>
          </cell>
          <cell r="M150">
            <v>1.2299999999999969</v>
          </cell>
          <cell r="N150">
            <v>8698.4585134207464</v>
          </cell>
          <cell r="Q150">
            <v>0</v>
          </cell>
          <cell r="R150">
            <v>0</v>
          </cell>
          <cell r="S150">
            <v>26.383333333333333</v>
          </cell>
          <cell r="T150">
            <v>2430.5679300523589</v>
          </cell>
        </row>
        <row r="151">
          <cell r="E151">
            <v>37.5</v>
          </cell>
          <cell r="F151">
            <v>5340.6196902042911</v>
          </cell>
          <cell r="I151">
            <v>5.4699999999999704</v>
          </cell>
          <cell r="J151">
            <v>15950.814474352377</v>
          </cell>
          <cell r="M151">
            <v>1.2800000000000011</v>
          </cell>
          <cell r="N151">
            <v>9052.0543879500747</v>
          </cell>
          <cell r="Q151">
            <v>0</v>
          </cell>
          <cell r="R151">
            <v>0</v>
          </cell>
          <cell r="S151">
            <v>238.53333333333333</v>
          </cell>
          <cell r="T151">
            <v>21974.913591225119</v>
          </cell>
        </row>
        <row r="152">
          <cell r="E152">
            <v>30.899999999999864</v>
          </cell>
          <cell r="F152">
            <v>4400.6706247283164</v>
          </cell>
          <cell r="I152">
            <v>9.8700000000000045</v>
          </cell>
          <cell r="J152">
            <v>28781.451345860856</v>
          </cell>
          <cell r="M152">
            <v>3.4899999999999949</v>
          </cell>
          <cell r="N152">
            <v>24680.99204214507</v>
          </cell>
          <cell r="Q152">
            <v>0</v>
          </cell>
          <cell r="R152">
            <v>0</v>
          </cell>
          <cell r="S152">
            <v>21.25</v>
          </cell>
          <cell r="T152">
            <v>1957.658945557017</v>
          </cell>
        </row>
        <row r="153">
          <cell r="E153">
            <v>21.899999999999864</v>
          </cell>
          <cell r="F153">
            <v>3118.921899079287</v>
          </cell>
          <cell r="I153">
            <v>10.579999999999984</v>
          </cell>
          <cell r="J153">
            <v>30851.849568308742</v>
          </cell>
          <cell r="M153">
            <v>3.0600000000000023</v>
          </cell>
          <cell r="N153">
            <v>21640.067521193145</v>
          </cell>
          <cell r="Q153">
            <v>0</v>
          </cell>
          <cell r="R153">
            <v>0</v>
          </cell>
          <cell r="S153">
            <v>199.51666666666668</v>
          </cell>
          <cell r="T153">
            <v>18380.498225304353</v>
          </cell>
        </row>
        <row r="154">
          <cell r="E154">
            <v>14.300000000000182</v>
          </cell>
          <cell r="F154">
            <v>2036.5563085312624</v>
          </cell>
          <cell r="I154">
            <v>2.0999999999999943</v>
          </cell>
          <cell r="J154">
            <v>6123.7130523108017</v>
          </cell>
          <cell r="M154">
            <v>0.68999999999999773</v>
          </cell>
          <cell r="N154">
            <v>4879.6230685043174</v>
          </cell>
          <cell r="Q154">
            <v>0</v>
          </cell>
          <cell r="R154">
            <v>0</v>
          </cell>
          <cell r="S154">
            <v>18.733333333333334</v>
          </cell>
          <cell r="T154">
            <v>1725.8107096518331</v>
          </cell>
        </row>
        <row r="155">
          <cell r="E155">
            <v>20</v>
          </cell>
          <cell r="F155">
            <v>2848.3305014422886</v>
          </cell>
          <cell r="I155">
            <v>5.0999999999999943</v>
          </cell>
          <cell r="J155">
            <v>14871.87455561197</v>
          </cell>
          <cell r="M155">
            <v>1.4799999999999969</v>
          </cell>
          <cell r="N155">
            <v>10466.437886067242</v>
          </cell>
          <cell r="Q155">
            <v>0</v>
          </cell>
          <cell r="R155">
            <v>0</v>
          </cell>
          <cell r="S155">
            <v>65.233333333333334</v>
          </cell>
          <cell r="T155">
            <v>6009.6291081648351</v>
          </cell>
        </row>
        <row r="156">
          <cell r="E156">
            <v>62.700000000000045</v>
          </cell>
          <cell r="F156">
            <v>8929.5161220215814</v>
          </cell>
          <cell r="I156">
            <v>2.730000000000004</v>
          </cell>
          <cell r="J156">
            <v>7960.8269680040748</v>
          </cell>
          <cell r="M156">
            <v>1.0600000000000023</v>
          </cell>
          <cell r="N156">
            <v>7496.2325400211657</v>
          </cell>
          <cell r="Q156">
            <v>0</v>
          </cell>
          <cell r="R156">
            <v>0</v>
          </cell>
          <cell r="S156">
            <v>432.65</v>
          </cell>
          <cell r="T156">
            <v>39857.936131540861</v>
          </cell>
        </row>
        <row r="157">
          <cell r="E157">
            <v>21.700000000000045</v>
          </cell>
          <cell r="F157">
            <v>3090.4385940648899</v>
          </cell>
          <cell r="I157">
            <v>3.7199999999999989</v>
          </cell>
          <cell r="J157">
            <v>10847.720264093447</v>
          </cell>
          <cell r="M157">
            <v>0.89000000000000057</v>
          </cell>
          <cell r="N157">
            <v>6294.0065666215351</v>
          </cell>
          <cell r="Q157">
            <v>0</v>
          </cell>
          <cell r="R157">
            <v>0</v>
          </cell>
          <cell r="S157">
            <v>257.01666666666665</v>
          </cell>
          <cell r="T157">
            <v>23677.693019164515</v>
          </cell>
        </row>
        <row r="158">
          <cell r="E158">
            <v>22.699999999999932</v>
          </cell>
          <cell r="F158">
            <v>3232.8551191369879</v>
          </cell>
          <cell r="I158">
            <v>1.7400000000000091</v>
          </cell>
          <cell r="J158">
            <v>5073.9336719147041</v>
          </cell>
          <cell r="M158">
            <v>0.27000000000000313</v>
          </cell>
          <cell r="N158">
            <v>1909.4177224582395</v>
          </cell>
          <cell r="Q158">
            <v>0</v>
          </cell>
          <cell r="R158">
            <v>0</v>
          </cell>
          <cell r="S158">
            <v>143.68333333333334</v>
          </cell>
          <cell r="T158">
            <v>13236.845309527092</v>
          </cell>
        </row>
        <row r="159">
          <cell r="E159">
            <v>55.099999999999909</v>
          </cell>
          <cell r="F159">
            <v>7847.1505314734923</v>
          </cell>
          <cell r="I159">
            <v>6.3000000000000114</v>
          </cell>
          <cell r="J159">
            <v>18371.139156932488</v>
          </cell>
          <cell r="M159">
            <v>1.8999999999999986</v>
          </cell>
          <cell r="N159">
            <v>13436.643232113371</v>
          </cell>
          <cell r="Q159">
            <v>0</v>
          </cell>
          <cell r="R159">
            <v>0</v>
          </cell>
          <cell r="S159">
            <v>365.11666666666667</v>
          </cell>
          <cell r="T159">
            <v>33636.419231621621</v>
          </cell>
        </row>
        <row r="160">
          <cell r="E160">
            <v>51.200000000000045</v>
          </cell>
          <cell r="F160">
            <v>7291.726083692266</v>
          </cell>
          <cell r="I160">
            <v>4.9899999999999807</v>
          </cell>
          <cell r="J160">
            <v>14551.10863382422</v>
          </cell>
          <cell r="M160">
            <v>0.94999999999999574</v>
          </cell>
          <cell r="N160">
            <v>6718.3216160566608</v>
          </cell>
          <cell r="Q160">
            <v>0</v>
          </cell>
          <cell r="R160">
            <v>0</v>
          </cell>
          <cell r="S160">
            <v>402.86666666666667</v>
          </cell>
          <cell r="T160">
            <v>37114.142770199382</v>
          </cell>
        </row>
        <row r="161">
          <cell r="E161">
            <v>30.300000000000182</v>
          </cell>
          <cell r="F161">
            <v>4315.2207096850934</v>
          </cell>
          <cell r="I161">
            <v>3.5900000000000034</v>
          </cell>
          <cell r="J161">
            <v>10468.633265617074</v>
          </cell>
          <cell r="M161">
            <v>1.289999999999992</v>
          </cell>
          <cell r="N161">
            <v>9122.7735628558712</v>
          </cell>
          <cell r="Q161">
            <v>0</v>
          </cell>
          <cell r="R161">
            <v>0</v>
          </cell>
          <cell r="S161">
            <v>258.55</v>
          </cell>
          <cell r="T161">
            <v>23818.95154700079</v>
          </cell>
        </row>
        <row r="162">
          <cell r="E162">
            <v>16.799999999999955</v>
          </cell>
          <cell r="F162">
            <v>2392.5976212115161</v>
          </cell>
          <cell r="I162">
            <v>5.2299999999999898</v>
          </cell>
          <cell r="J162">
            <v>15250.961554088341</v>
          </cell>
          <cell r="M162">
            <v>1.769999999999996</v>
          </cell>
          <cell r="N162">
            <v>12517.293958337174</v>
          </cell>
          <cell r="Q162">
            <v>0</v>
          </cell>
          <cell r="R162">
            <v>0</v>
          </cell>
          <cell r="S162">
            <v>149.48333333333332</v>
          </cell>
          <cell r="T162">
            <v>13771.171045255594</v>
          </cell>
        </row>
        <row r="163">
          <cell r="E163">
            <v>22</v>
          </cell>
          <cell r="F163">
            <v>3133.1635515865178</v>
          </cell>
          <cell r="I163">
            <v>7.4900000000000091</v>
          </cell>
          <cell r="J163">
            <v>21841.243219908611</v>
          </cell>
          <cell r="M163">
            <v>1.9400000000000119</v>
          </cell>
          <cell r="N163">
            <v>13719.519931736904</v>
          </cell>
          <cell r="Q163">
            <v>0</v>
          </cell>
          <cell r="R163">
            <v>0</v>
          </cell>
          <cell r="S163">
            <v>115.8</v>
          </cell>
          <cell r="T163">
            <v>10668.08968920012</v>
          </cell>
        </row>
        <row r="164">
          <cell r="E164">
            <v>31.5</v>
          </cell>
          <cell r="F164">
            <v>4486.1205397716049</v>
          </cell>
          <cell r="I164">
            <v>14.470000000000027</v>
          </cell>
          <cell r="J164">
            <v>42195.298984256049</v>
          </cell>
          <cell r="M164">
            <v>5.1400000000000006</v>
          </cell>
          <cell r="N164">
            <v>36349.655901611994</v>
          </cell>
          <cell r="Q164">
            <v>0</v>
          </cell>
          <cell r="R164">
            <v>0</v>
          </cell>
          <cell r="S164">
            <v>58.216666666666669</v>
          </cell>
          <cell r="T164">
            <v>5363.2178014358124</v>
          </cell>
        </row>
        <row r="165">
          <cell r="E165">
            <v>29.000000000000114</v>
          </cell>
          <cell r="F165">
            <v>4130.0792270913353</v>
          </cell>
          <cell r="I165">
            <v>5.9300000000000068</v>
          </cell>
          <cell r="J165">
            <v>17292.199238191995</v>
          </cell>
          <cell r="M165">
            <v>1.6899999999999977</v>
          </cell>
          <cell r="N165">
            <v>11951.540559090306</v>
          </cell>
          <cell r="Q165">
            <v>0</v>
          </cell>
          <cell r="R165">
            <v>0</v>
          </cell>
          <cell r="S165">
            <v>318.16666666666669</v>
          </cell>
          <cell r="T165">
            <v>29311.144526026241</v>
          </cell>
        </row>
        <row r="166">
          <cell r="E166">
            <v>71.599999999999909</v>
          </cell>
          <cell r="F166">
            <v>10197.023195163381</v>
          </cell>
          <cell r="I166">
            <v>5.3699999999999761</v>
          </cell>
          <cell r="J166">
            <v>15659.209090909022</v>
          </cell>
          <cell r="M166">
            <v>1.519999999999996</v>
          </cell>
          <cell r="N166">
            <v>10749.314585690676</v>
          </cell>
          <cell r="Q166">
            <v>0</v>
          </cell>
          <cell r="R166">
            <v>0</v>
          </cell>
          <cell r="S166">
            <v>406.56666666666666</v>
          </cell>
          <cell r="T166">
            <v>37455.005739543427</v>
          </cell>
        </row>
        <row r="167">
          <cell r="E167">
            <v>27.299999999999955</v>
          </cell>
          <cell r="F167">
            <v>3887.9711344687175</v>
          </cell>
          <cell r="I167">
            <v>7.1800000000000068</v>
          </cell>
          <cell r="J167">
            <v>20937.266531234149</v>
          </cell>
          <cell r="M167">
            <v>1.6400000000000006</v>
          </cell>
          <cell r="N167">
            <v>11597.944684561027</v>
          </cell>
          <cell r="Q167">
            <v>0</v>
          </cell>
          <cell r="R167">
            <v>0</v>
          </cell>
          <cell r="S167">
            <v>90.9</v>
          </cell>
          <cell r="T167">
            <v>8374.1740306415468</v>
          </cell>
        </row>
        <row r="168">
          <cell r="E168">
            <v>9.7999999999999545</v>
          </cell>
          <cell r="F168">
            <v>1395.6819457067149</v>
          </cell>
          <cell r="I168">
            <v>2.5799999999999841</v>
          </cell>
          <cell r="J168">
            <v>7523.4188928389585</v>
          </cell>
          <cell r="M168">
            <v>0.92999999999999261</v>
          </cell>
          <cell r="N168">
            <v>6576.8832662449186</v>
          </cell>
          <cell r="Q168">
            <v>0</v>
          </cell>
          <cell r="R168">
            <v>0</v>
          </cell>
          <cell r="S168">
            <v>105.03333333333333</v>
          </cell>
          <cell r="T168">
            <v>9676.2091567845655</v>
          </cell>
        </row>
        <row r="169">
          <cell r="E169">
            <v>26.799999999999955</v>
          </cell>
          <cell r="F169">
            <v>3816.7628719326603</v>
          </cell>
          <cell r="I169">
            <v>4.3000000000000114</v>
          </cell>
          <cell r="J169">
            <v>12539.031488065042</v>
          </cell>
          <cell r="M169">
            <v>1.3900000000000006</v>
          </cell>
          <cell r="N169">
            <v>9829.9653119145296</v>
          </cell>
          <cell r="Q169">
            <v>0</v>
          </cell>
          <cell r="R169">
            <v>0</v>
          </cell>
          <cell r="S169">
            <v>18.133333333333333</v>
          </cell>
          <cell r="T169">
            <v>1670.5356335419879</v>
          </cell>
        </row>
        <row r="170">
          <cell r="E170">
            <v>34.799999999999955</v>
          </cell>
          <cell r="F170">
            <v>4956.0950725095763</v>
          </cell>
          <cell r="I170">
            <v>4</v>
          </cell>
          <cell r="J170">
            <v>11664.215337734891</v>
          </cell>
          <cell r="M170">
            <v>1.4899999999999949</v>
          </cell>
          <cell r="N170">
            <v>10537.15706097309</v>
          </cell>
          <cell r="Q170">
            <v>0</v>
          </cell>
          <cell r="R170">
            <v>0</v>
          </cell>
          <cell r="S170">
            <v>330.76666666666665</v>
          </cell>
          <cell r="T170">
            <v>30471.921124332985</v>
          </cell>
        </row>
        <row r="171">
          <cell r="E171">
            <v>40.200000000000045</v>
          </cell>
          <cell r="F171">
            <v>5725.1443078990069</v>
          </cell>
          <cell r="I171">
            <v>8.2399999999999807</v>
          </cell>
          <cell r="J171">
            <v>24028.283595733821</v>
          </cell>
          <cell r="M171">
            <v>1.9099999999999966</v>
          </cell>
          <cell r="N171">
            <v>13507.362407019216</v>
          </cell>
          <cell r="Q171">
            <v>0</v>
          </cell>
          <cell r="R171">
            <v>0</v>
          </cell>
          <cell r="S171">
            <v>296.73333333333335</v>
          </cell>
          <cell r="T171">
            <v>27336.595973880103</v>
          </cell>
        </row>
        <row r="172">
          <cell r="E172">
            <v>42.599999999999909</v>
          </cell>
          <cell r="F172">
            <v>6066.9439680720625</v>
          </cell>
          <cell r="I172">
            <v>3.339999999999975</v>
          </cell>
          <cell r="J172">
            <v>9739.6198070085611</v>
          </cell>
          <cell r="M172">
            <v>0.71999999999999886</v>
          </cell>
          <cell r="N172">
            <v>5091.7805932219044</v>
          </cell>
          <cell r="Q172">
            <v>0</v>
          </cell>
          <cell r="R172">
            <v>0</v>
          </cell>
          <cell r="S172">
            <v>265.25</v>
          </cell>
          <cell r="T172">
            <v>24436.189896894059</v>
          </cell>
        </row>
        <row r="173">
          <cell r="E173">
            <v>61.399999999999864</v>
          </cell>
          <cell r="F173">
            <v>8744.3746394278078</v>
          </cell>
          <cell r="I173">
            <v>3.5099999999999909</v>
          </cell>
          <cell r="J173">
            <v>10235.348958862342</v>
          </cell>
          <cell r="M173">
            <v>1.0200000000000102</v>
          </cell>
          <cell r="N173">
            <v>7213.3558403977822</v>
          </cell>
          <cell r="Q173">
            <v>0</v>
          </cell>
          <cell r="R173">
            <v>0</v>
          </cell>
          <cell r="S173">
            <v>163.01666666666668</v>
          </cell>
          <cell r="T173">
            <v>15017.931095288772</v>
          </cell>
        </row>
        <row r="174">
          <cell r="E174">
            <v>37.299999999999955</v>
          </cell>
          <cell r="F174">
            <v>5312.1363851898623</v>
          </cell>
          <cell r="I174">
            <v>4.4000000000000057</v>
          </cell>
          <cell r="J174">
            <v>12830.636871508397</v>
          </cell>
          <cell r="M174">
            <v>0.62999999999999545</v>
          </cell>
          <cell r="N174">
            <v>4455.3080190691417</v>
          </cell>
          <cell r="Q174">
            <v>0</v>
          </cell>
          <cell r="R174">
            <v>0</v>
          </cell>
          <cell r="S174">
            <v>369.08333333333331</v>
          </cell>
          <cell r="T174">
            <v>34001.848901458929</v>
          </cell>
        </row>
        <row r="175">
          <cell r="E175">
            <v>10.800000000000068</v>
          </cell>
          <cell r="F175">
            <v>1538.0984707788457</v>
          </cell>
          <cell r="I175">
            <v>1.9099999999999966</v>
          </cell>
          <cell r="J175">
            <v>5569.6628237684008</v>
          </cell>
          <cell r="M175">
            <v>0.34000000000000341</v>
          </cell>
          <cell r="N175">
            <v>2404.4519467992609</v>
          </cell>
          <cell r="Q175">
            <v>0</v>
          </cell>
          <cell r="R175">
            <v>0</v>
          </cell>
          <cell r="S175">
            <v>68.38333333333334</v>
          </cell>
          <cell r="T175">
            <v>6299.8232577415229</v>
          </cell>
        </row>
        <row r="176">
          <cell r="E176">
            <v>15.099999999999909</v>
          </cell>
          <cell r="F176">
            <v>2150.4895285889152</v>
          </cell>
          <cell r="I176">
            <v>2.5099999999999909</v>
          </cell>
          <cell r="J176">
            <v>7319.2951244286178</v>
          </cell>
          <cell r="M176">
            <v>0.61999999999999744</v>
          </cell>
          <cell r="N176">
            <v>4384.588844163296</v>
          </cell>
          <cell r="Q176">
            <v>0</v>
          </cell>
          <cell r="R176">
            <v>0</v>
          </cell>
          <cell r="S176">
            <v>15.116666666666667</v>
          </cell>
          <cell r="T176">
            <v>1392.6248342119329</v>
          </cell>
        </row>
        <row r="177">
          <cell r="E177">
            <v>31.5</v>
          </cell>
          <cell r="F177">
            <v>4486.1205397716049</v>
          </cell>
          <cell r="I177">
            <v>2.7200000000000131</v>
          </cell>
          <cell r="J177">
            <v>7931.6664296597646</v>
          </cell>
          <cell r="M177">
            <v>0.46000000000000085</v>
          </cell>
          <cell r="N177">
            <v>3253.0820456695615</v>
          </cell>
          <cell r="Q177">
            <v>0</v>
          </cell>
          <cell r="R177">
            <v>0</v>
          </cell>
          <cell r="S177">
            <v>545.75</v>
          </cell>
          <cell r="T177">
            <v>50277.287978246684</v>
          </cell>
        </row>
        <row r="178">
          <cell r="E178">
            <v>30.899999999999977</v>
          </cell>
          <cell r="F178">
            <v>4400.6706247283328</v>
          </cell>
          <cell r="I178">
            <v>2.9200000000000017</v>
          </cell>
          <cell r="J178">
            <v>8514.8771965464748</v>
          </cell>
          <cell r="M178">
            <v>0.31000000000000227</v>
          </cell>
          <cell r="N178">
            <v>2192.294422081673</v>
          </cell>
          <cell r="Q178">
            <v>0</v>
          </cell>
          <cell r="R178">
            <v>0</v>
          </cell>
          <cell r="S178">
            <v>21.583333333333332</v>
          </cell>
          <cell r="T178">
            <v>1988.3673211735975</v>
          </cell>
        </row>
        <row r="179">
          <cell r="E179">
            <v>26.5</v>
          </cell>
          <cell r="F179">
            <v>3774.0379144110325</v>
          </cell>
          <cell r="I179">
            <v>3.2300000000000182</v>
          </cell>
          <cell r="J179">
            <v>9418.8538852209786</v>
          </cell>
          <cell r="M179">
            <v>0.92000000000000171</v>
          </cell>
          <cell r="N179">
            <v>6506.1640913391229</v>
          </cell>
          <cell r="Q179">
            <v>0</v>
          </cell>
          <cell r="R179">
            <v>0</v>
          </cell>
          <cell r="S179">
            <v>108.16666666666667</v>
          </cell>
          <cell r="T179">
            <v>9964.8678875804235</v>
          </cell>
        </row>
        <row r="180">
          <cell r="E180">
            <v>45.599999999999909</v>
          </cell>
          <cell r="F180">
            <v>6494.1935432884056</v>
          </cell>
          <cell r="I180">
            <v>5.1800000000000068</v>
          </cell>
          <cell r="J180">
            <v>15105.158862366705</v>
          </cell>
          <cell r="M180">
            <v>1.5100000000000051</v>
          </cell>
          <cell r="N180">
            <v>10678.595410784881</v>
          </cell>
          <cell r="Q180">
            <v>0</v>
          </cell>
          <cell r="R180">
            <v>0</v>
          </cell>
          <cell r="S180">
            <v>493.3</v>
          </cell>
          <cell r="T180">
            <v>45445.325074977714</v>
          </cell>
        </row>
        <row r="181">
          <cell r="E181">
            <v>37.299999999999955</v>
          </cell>
          <cell r="F181">
            <v>5312.1363851898623</v>
          </cell>
          <cell r="I181">
            <v>7.0799999999999841</v>
          </cell>
          <cell r="J181">
            <v>20645.66114779071</v>
          </cell>
          <cell r="M181">
            <v>2.1400000000000006</v>
          </cell>
          <cell r="N181">
            <v>15133.903429854023</v>
          </cell>
          <cell r="Q181">
            <v>0</v>
          </cell>
          <cell r="R181">
            <v>0</v>
          </cell>
          <cell r="S181">
            <v>111.38333333333334</v>
          </cell>
          <cell r="T181">
            <v>10261.203712280427</v>
          </cell>
        </row>
        <row r="182">
          <cell r="E182">
            <v>24.099999999999909</v>
          </cell>
          <cell r="F182">
            <v>3432.2382542379451</v>
          </cell>
          <cell r="I182">
            <v>4.5499999999999829</v>
          </cell>
          <cell r="J182">
            <v>13268.04494667339</v>
          </cell>
          <cell r="M182">
            <v>1.3099999999999952</v>
          </cell>
          <cell r="N182">
            <v>9264.2119126676134</v>
          </cell>
          <cell r="Q182">
            <v>0</v>
          </cell>
          <cell r="R182">
            <v>0</v>
          </cell>
          <cell r="S182">
            <v>253.01666666666668</v>
          </cell>
          <cell r="T182">
            <v>23309.192511765548</v>
          </cell>
        </row>
        <row r="183">
          <cell r="E183">
            <v>33.600000000000136</v>
          </cell>
          <cell r="F183">
            <v>4785.1952424230649</v>
          </cell>
          <cell r="I183">
            <v>7.3300000000000409</v>
          </cell>
          <cell r="J183">
            <v>21374.674606399309</v>
          </cell>
          <cell r="M183">
            <v>2.1500000000000057</v>
          </cell>
          <cell r="N183">
            <v>15204.622604759919</v>
          </cell>
          <cell r="Q183">
            <v>0</v>
          </cell>
          <cell r="R183">
            <v>0</v>
          </cell>
          <cell r="S183">
            <v>41.416666666666664</v>
          </cell>
          <cell r="T183">
            <v>3815.5156703601465</v>
          </cell>
        </row>
        <row r="184">
          <cell r="E184">
            <v>28.299999999999955</v>
          </cell>
          <cell r="F184">
            <v>4030.3876595408319</v>
          </cell>
          <cell r="I184">
            <v>4.8700000000000045</v>
          </cell>
          <cell r="J184">
            <v>14201.182173692243</v>
          </cell>
          <cell r="M184">
            <v>1.6599999999999966</v>
          </cell>
          <cell r="N184">
            <v>11739.383034372719</v>
          </cell>
          <cell r="Q184">
            <v>0</v>
          </cell>
          <cell r="R184">
            <v>0</v>
          </cell>
          <cell r="S184">
            <v>15.05</v>
          </cell>
          <cell r="T184">
            <v>1386.4831590886167</v>
          </cell>
        </row>
        <row r="185">
          <cell r="E185">
            <v>41.200000000000045</v>
          </cell>
          <cell r="F185">
            <v>5867.5608329711213</v>
          </cell>
          <cell r="I185">
            <v>9.4300000000000068</v>
          </cell>
          <cell r="J185">
            <v>27498.387658710028</v>
          </cell>
          <cell r="M185">
            <v>2.1300000000000026</v>
          </cell>
          <cell r="N185">
            <v>15063.184254948177</v>
          </cell>
          <cell r="Q185">
            <v>0</v>
          </cell>
          <cell r="R185">
            <v>0</v>
          </cell>
          <cell r="S185">
            <v>21.6</v>
          </cell>
          <cell r="T185">
            <v>1989.9027399544268</v>
          </cell>
        </row>
        <row r="186">
          <cell r="E186">
            <v>46.100000000000023</v>
          </cell>
          <cell r="F186">
            <v>6565.4018058244792</v>
          </cell>
          <cell r="I186">
            <v>6.2300000000000182</v>
          </cell>
          <cell r="J186">
            <v>18167.015388522148</v>
          </cell>
          <cell r="M186">
            <v>1.5600000000000023</v>
          </cell>
          <cell r="N186">
            <v>11032.19128531416</v>
          </cell>
          <cell r="Q186">
            <v>0</v>
          </cell>
          <cell r="R186">
            <v>0</v>
          </cell>
          <cell r="S186">
            <v>239.98333333333332</v>
          </cell>
          <cell r="T186">
            <v>22108.495025157245</v>
          </cell>
        </row>
        <row r="187">
          <cell r="E187">
            <v>36.099999999999909</v>
          </cell>
          <cell r="F187">
            <v>5141.2365551033181</v>
          </cell>
          <cell r="I187">
            <v>8.4900000000000091</v>
          </cell>
          <cell r="J187">
            <v>24757.297054342333</v>
          </cell>
          <cell r="M187">
            <v>2.7100000000000009</v>
          </cell>
          <cell r="N187">
            <v>19164.89639948804</v>
          </cell>
          <cell r="Q187">
            <v>0</v>
          </cell>
          <cell r="R187">
            <v>0</v>
          </cell>
          <cell r="S187">
            <v>442.6</v>
          </cell>
          <cell r="T187">
            <v>40774.581143695803</v>
          </cell>
        </row>
        <row r="188">
          <cell r="E188">
            <v>53.499999999999886</v>
          </cell>
          <cell r="F188">
            <v>7619.2840913581067</v>
          </cell>
          <cell r="I188">
            <v>6.2000000000000171</v>
          </cell>
          <cell r="J188">
            <v>18079.533773489133</v>
          </cell>
          <cell r="M188">
            <v>1.9900000000000091</v>
          </cell>
          <cell r="N188">
            <v>14073.115806266185</v>
          </cell>
          <cell r="Q188">
            <v>0</v>
          </cell>
          <cell r="R188">
            <v>0</v>
          </cell>
          <cell r="S188">
            <v>503.56666666666666</v>
          </cell>
          <cell r="T188">
            <v>46391.143043968397</v>
          </cell>
        </row>
        <row r="189">
          <cell r="E189">
            <v>86.5</v>
          </cell>
          <cell r="F189">
            <v>12319.029418737899</v>
          </cell>
          <cell r="I189">
            <v>16.099999999999994</v>
          </cell>
          <cell r="J189">
            <v>46948.466734382921</v>
          </cell>
          <cell r="M189">
            <v>6.1899999999999977</v>
          </cell>
          <cell r="N189">
            <v>43775.169266727265</v>
          </cell>
          <cell r="Q189">
            <v>0</v>
          </cell>
          <cell r="R189">
            <v>0</v>
          </cell>
          <cell r="S189">
            <v>183.65</v>
          </cell>
          <cell r="T189">
            <v>16918.779545955113</v>
          </cell>
        </row>
        <row r="190">
          <cell r="E190">
            <v>57.100000000000136</v>
          </cell>
          <cell r="F190">
            <v>8131.9835816177538</v>
          </cell>
          <cell r="I190">
            <v>6.0400000000000205</v>
          </cell>
          <cell r="J190">
            <v>17612.965159979747</v>
          </cell>
          <cell r="M190">
            <v>1.6599999999999966</v>
          </cell>
          <cell r="N190">
            <v>11739.383034372719</v>
          </cell>
          <cell r="Q190">
            <v>0</v>
          </cell>
          <cell r="R190">
            <v>0</v>
          </cell>
          <cell r="S190">
            <v>274.18333333333334</v>
          </cell>
          <cell r="T190">
            <v>25259.17436341842</v>
          </cell>
        </row>
        <row r="191">
          <cell r="E191">
            <v>37.399999999999864</v>
          </cell>
          <cell r="F191">
            <v>5326.3780376970608</v>
          </cell>
          <cell r="I191">
            <v>11.680000000000007</v>
          </cell>
          <cell r="J191">
            <v>34059.508786185899</v>
          </cell>
          <cell r="M191">
            <v>3.6200000000000045</v>
          </cell>
          <cell r="N191">
            <v>25600.341315921316</v>
          </cell>
          <cell r="Q191">
            <v>0</v>
          </cell>
          <cell r="R191">
            <v>0</v>
          </cell>
          <cell r="S191">
            <v>236.78333333333333</v>
          </cell>
          <cell r="T191">
            <v>21813.694619238071</v>
          </cell>
        </row>
        <row r="192">
          <cell r="E192">
            <v>14.5</v>
          </cell>
          <cell r="F192">
            <v>2065.0396135456594</v>
          </cell>
          <cell r="I192">
            <v>4.5999999999999943</v>
          </cell>
          <cell r="J192">
            <v>13413.847638395109</v>
          </cell>
          <cell r="M192">
            <v>1.740000000000002</v>
          </cell>
          <cell r="N192">
            <v>12305.136433619637</v>
          </cell>
          <cell r="Q192">
            <v>0</v>
          </cell>
          <cell r="R192">
            <v>0</v>
          </cell>
          <cell r="S192">
            <v>126.08333333333333</v>
          </cell>
          <cell r="T192">
            <v>11615.443076971633</v>
          </cell>
        </row>
        <row r="193">
          <cell r="E193">
            <v>18.400000000000091</v>
          </cell>
          <cell r="F193">
            <v>2620.4640613269185</v>
          </cell>
          <cell r="I193">
            <v>8.9399999999999977</v>
          </cell>
          <cell r="J193">
            <v>26069.521279837474</v>
          </cell>
          <cell r="M193">
            <v>3.1200000000000045</v>
          </cell>
          <cell r="N193">
            <v>22064.382570628321</v>
          </cell>
          <cell r="Q193">
            <v>0</v>
          </cell>
          <cell r="R193">
            <v>0</v>
          </cell>
          <cell r="S193">
            <v>37.833333333333336</v>
          </cell>
          <cell r="T193">
            <v>3485.4006324819047</v>
          </cell>
        </row>
        <row r="194">
          <cell r="E194">
            <v>33.5</v>
          </cell>
          <cell r="F194">
            <v>4770.9535899158336</v>
          </cell>
          <cell r="I194">
            <v>2.4200000000000159</v>
          </cell>
          <cell r="J194">
            <v>7056.8502793296557</v>
          </cell>
          <cell r="M194">
            <v>0.59000000000000341</v>
          </cell>
          <cell r="N194">
            <v>4172.4313194457582</v>
          </cell>
          <cell r="Q194">
            <v>0</v>
          </cell>
          <cell r="R194">
            <v>0</v>
          </cell>
          <cell r="S194">
            <v>126.58333333333333</v>
          </cell>
          <cell r="T194">
            <v>11661.505640396505</v>
          </cell>
        </row>
        <row r="195">
          <cell r="E195">
            <v>37.200000000000045</v>
          </cell>
          <cell r="F195">
            <v>5297.8947326826637</v>
          </cell>
          <cell r="I195">
            <v>3.4999999999999716</v>
          </cell>
          <cell r="J195">
            <v>10206.188420517947</v>
          </cell>
          <cell r="M195">
            <v>0.99000000000000199</v>
          </cell>
          <cell r="N195">
            <v>7001.1983156801443</v>
          </cell>
          <cell r="Q195">
            <v>0</v>
          </cell>
          <cell r="R195">
            <v>0</v>
          </cell>
          <cell r="S195">
            <v>62.85</v>
          </cell>
          <cell r="T195">
            <v>5790.0642225062829</v>
          </cell>
        </row>
        <row r="196">
          <cell r="E196">
            <v>8.2999999999999545</v>
          </cell>
          <cell r="F196">
            <v>1182.0571580985434</v>
          </cell>
          <cell r="I196">
            <v>1.5100000000000051</v>
          </cell>
          <cell r="J196">
            <v>4403.2412899949368</v>
          </cell>
          <cell r="M196">
            <v>0.40999999999999659</v>
          </cell>
          <cell r="N196">
            <v>2899.4861711402318</v>
          </cell>
          <cell r="Q196">
            <v>0</v>
          </cell>
          <cell r="R196">
            <v>0</v>
          </cell>
          <cell r="S196">
            <v>0.6333333333333333</v>
          </cell>
          <cell r="T196">
            <v>58.345913671503247</v>
          </cell>
        </row>
        <row r="197">
          <cell r="E197">
            <v>39.399999999999977</v>
          </cell>
          <cell r="F197">
            <v>5611.2110878413059</v>
          </cell>
          <cell r="I197">
            <v>4.7900000000000063</v>
          </cell>
          <cell r="J197">
            <v>13967.89786693755</v>
          </cell>
          <cell r="M197">
            <v>1.490000000000002</v>
          </cell>
          <cell r="N197">
            <v>10537.157060973139</v>
          </cell>
          <cell r="Q197">
            <v>0</v>
          </cell>
          <cell r="R197">
            <v>0</v>
          </cell>
          <cell r="S197">
            <v>108.86666666666666</v>
          </cell>
          <cell r="T197">
            <v>10029.355476375242</v>
          </cell>
        </row>
        <row r="198">
          <cell r="E198">
            <v>25</v>
          </cell>
          <cell r="F198">
            <v>3560.4131268028609</v>
          </cell>
          <cell r="I198">
            <v>2.8199999999999932</v>
          </cell>
          <cell r="J198">
            <v>8223.2718131030779</v>
          </cell>
          <cell r="M198">
            <v>0.72000000000000597</v>
          </cell>
          <cell r="N198">
            <v>5091.7805932219553</v>
          </cell>
          <cell r="Q198">
            <v>0</v>
          </cell>
          <cell r="R198">
            <v>0</v>
          </cell>
          <cell r="S198">
            <v>78.7</v>
          </cell>
          <cell r="T198">
            <v>7250.2474830746933</v>
          </cell>
        </row>
        <row r="199">
          <cell r="E199">
            <v>32.600000000000136</v>
          </cell>
          <cell r="F199">
            <v>4642.7787173509505</v>
          </cell>
          <cell r="I199">
            <v>3.0400000000000063</v>
          </cell>
          <cell r="J199">
            <v>8864.8036566785358</v>
          </cell>
          <cell r="M199">
            <v>0.79999999999999716</v>
          </cell>
          <cell r="N199">
            <v>5657.5339924687723</v>
          </cell>
          <cell r="Q199">
            <v>0</v>
          </cell>
          <cell r="R199">
            <v>0</v>
          </cell>
          <cell r="S199">
            <v>110.75</v>
          </cell>
          <cell r="T199">
            <v>10202.857798608924</v>
          </cell>
        </row>
        <row r="200">
          <cell r="E200">
            <v>27.399999999999977</v>
          </cell>
          <cell r="F200">
            <v>3902.2127869759324</v>
          </cell>
          <cell r="I200">
            <v>6.0600000000000165</v>
          </cell>
          <cell r="J200">
            <v>17671.286236668409</v>
          </cell>
          <cell r="M200">
            <v>1.1999999999999957</v>
          </cell>
          <cell r="N200">
            <v>8486.3009887031585</v>
          </cell>
          <cell r="Q200">
            <v>0</v>
          </cell>
          <cell r="R200">
            <v>0</v>
          </cell>
          <cell r="S200">
            <v>121.7</v>
          </cell>
          <cell r="T200">
            <v>11211.627937613599</v>
          </cell>
        </row>
        <row r="201">
          <cell r="E201">
            <v>29.600000000000023</v>
          </cell>
          <cell r="F201">
            <v>4215.529142134591</v>
          </cell>
          <cell r="I201">
            <v>8.6199999999999761</v>
          </cell>
          <cell r="J201">
            <v>25136.384052818623</v>
          </cell>
          <cell r="M201">
            <v>2.0499999999999972</v>
          </cell>
          <cell r="N201">
            <v>14497.430855701259</v>
          </cell>
          <cell r="Q201">
            <v>0</v>
          </cell>
          <cell r="R201">
            <v>0</v>
          </cell>
          <cell r="S201">
            <v>89.533333333333331</v>
          </cell>
          <cell r="T201">
            <v>8248.2696906135643</v>
          </cell>
        </row>
        <row r="202">
          <cell r="E202">
            <v>29.800000000000182</v>
          </cell>
          <cell r="F202">
            <v>4244.0124471490362</v>
          </cell>
          <cell r="I202">
            <v>6.0300000000000296</v>
          </cell>
          <cell r="J202">
            <v>17583.804621635434</v>
          </cell>
          <cell r="M202">
            <v>1.6899999999999977</v>
          </cell>
          <cell r="N202">
            <v>11951.540559090306</v>
          </cell>
          <cell r="Q202">
            <v>0</v>
          </cell>
          <cell r="R202">
            <v>0</v>
          </cell>
          <cell r="S202">
            <v>100.95</v>
          </cell>
          <cell r="T202">
            <v>9300.0315554814533</v>
          </cell>
        </row>
        <row r="203">
          <cell r="E203">
            <v>37.5</v>
          </cell>
          <cell r="F203">
            <v>5340.6196902042911</v>
          </cell>
          <cell r="I203">
            <v>5.160000000000025</v>
          </cell>
          <cell r="J203">
            <v>15046.837785678083</v>
          </cell>
          <cell r="M203">
            <v>1.480000000000004</v>
          </cell>
          <cell r="N203">
            <v>10466.437886067293</v>
          </cell>
          <cell r="Q203">
            <v>0</v>
          </cell>
          <cell r="R203">
            <v>0</v>
          </cell>
          <cell r="S203">
            <v>285.83333333333331</v>
          </cell>
          <cell r="T203">
            <v>26332.432091217914</v>
          </cell>
        </row>
        <row r="204">
          <cell r="E204">
            <v>24</v>
          </cell>
          <cell r="F204">
            <v>3417.9966017307465</v>
          </cell>
          <cell r="I204">
            <v>5.5600000000000023</v>
          </cell>
          <cell r="J204">
            <v>16213.259319451505</v>
          </cell>
          <cell r="M204">
            <v>1.3500000000000014</v>
          </cell>
          <cell r="N204">
            <v>9547.0886122910961</v>
          </cell>
          <cell r="Q204">
            <v>0</v>
          </cell>
          <cell r="R204">
            <v>0</v>
          </cell>
          <cell r="S204">
            <v>72.61666666666666</v>
          </cell>
          <cell r="T204">
            <v>6689.8196280720958</v>
          </cell>
        </row>
        <row r="205">
          <cell r="E205">
            <v>36.600000000000136</v>
          </cell>
          <cell r="F205">
            <v>5212.444817639408</v>
          </cell>
          <cell r="I205">
            <v>9.5099999999999909</v>
          </cell>
          <cell r="J205">
            <v>27731.671965464677</v>
          </cell>
          <cell r="M205">
            <v>2.4899999999999949</v>
          </cell>
          <cell r="N205">
            <v>17609.074551559079</v>
          </cell>
          <cell r="Q205">
            <v>0</v>
          </cell>
          <cell r="R205">
            <v>0</v>
          </cell>
          <cell r="S205">
            <v>40.5</v>
          </cell>
          <cell r="T205">
            <v>3731.0676374145501</v>
          </cell>
        </row>
        <row r="206">
          <cell r="E206">
            <v>30.100000000000023</v>
          </cell>
          <cell r="F206">
            <v>4286.7374046706482</v>
          </cell>
          <cell r="I206">
            <v>6.9799999999999898</v>
          </cell>
          <cell r="J206">
            <v>20354.055764347355</v>
          </cell>
          <cell r="M206">
            <v>2.3200000000000074</v>
          </cell>
          <cell r="N206">
            <v>16406.848578159548</v>
          </cell>
          <cell r="Q206">
            <v>0</v>
          </cell>
          <cell r="R206">
            <v>0</v>
          </cell>
          <cell r="S206">
            <v>194.66666666666666</v>
          </cell>
          <cell r="T206">
            <v>17933.691360083103</v>
          </cell>
        </row>
        <row r="207">
          <cell r="E207">
            <v>36.900000000000091</v>
          </cell>
          <cell r="F207">
            <v>5255.1697751610354</v>
          </cell>
          <cell r="I207">
            <v>8.5599999999999739</v>
          </cell>
          <cell r="J207">
            <v>24961.420822752592</v>
          </cell>
          <cell r="M207">
            <v>3.039999999999992</v>
          </cell>
          <cell r="N207">
            <v>21498.629171381352</v>
          </cell>
          <cell r="Q207">
            <v>0</v>
          </cell>
          <cell r="R207">
            <v>0</v>
          </cell>
          <cell r="S207">
            <v>287.25</v>
          </cell>
          <cell r="T207">
            <v>26462.942687588384</v>
          </cell>
        </row>
        <row r="208">
          <cell r="E208">
            <v>28</v>
          </cell>
          <cell r="F208">
            <v>3987.6627020192045</v>
          </cell>
          <cell r="I208">
            <v>3.9399999999999977</v>
          </cell>
          <cell r="J208">
            <v>11489.252107668861</v>
          </cell>
          <cell r="M208">
            <v>0.83999999999999631</v>
          </cell>
          <cell r="N208">
            <v>5940.4106920922059</v>
          </cell>
          <cell r="Q208">
            <v>0</v>
          </cell>
          <cell r="R208">
            <v>0</v>
          </cell>
          <cell r="S208">
            <v>283.95</v>
          </cell>
          <cell r="T208">
            <v>26158.929768984231</v>
          </cell>
        </row>
        <row r="209">
          <cell r="E209">
            <v>21.700000000000045</v>
          </cell>
          <cell r="F209">
            <v>3090.4385940648899</v>
          </cell>
          <cell r="I209">
            <v>5.539999999999992</v>
          </cell>
          <cell r="J209">
            <v>16154.938242762801</v>
          </cell>
          <cell r="M209">
            <v>1.8999999999999986</v>
          </cell>
          <cell r="N209">
            <v>13436.643232113371</v>
          </cell>
          <cell r="Q209">
            <v>0</v>
          </cell>
          <cell r="R209">
            <v>0</v>
          </cell>
          <cell r="S209">
            <v>28.3</v>
          </cell>
          <cell r="T209">
            <v>2607.1410898476979</v>
          </cell>
        </row>
        <row r="210">
          <cell r="E210">
            <v>56.099999999999909</v>
          </cell>
          <cell r="F210">
            <v>7989.5670565456066</v>
          </cell>
          <cell r="I210">
            <v>5.2199999999999989</v>
          </cell>
          <cell r="J210">
            <v>15221.801015744029</v>
          </cell>
          <cell r="M210">
            <v>1.0300000000000011</v>
          </cell>
          <cell r="N210">
            <v>7284.0750153035779</v>
          </cell>
          <cell r="Q210">
            <v>0</v>
          </cell>
          <cell r="R210">
            <v>0</v>
          </cell>
          <cell r="S210">
            <v>358.75</v>
          </cell>
          <cell r="T210">
            <v>33049.889257344934</v>
          </cell>
        </row>
        <row r="211">
          <cell r="E211">
            <v>26.600000000000023</v>
          </cell>
          <cell r="F211">
            <v>3788.2795669182474</v>
          </cell>
          <cell r="I211">
            <v>5.8699999999999761</v>
          </cell>
          <cell r="J211">
            <v>17117.236008125885</v>
          </cell>
          <cell r="M211">
            <v>2.3699999999999974</v>
          </cell>
          <cell r="N211">
            <v>16760.444452688778</v>
          </cell>
          <cell r="Q211">
            <v>0</v>
          </cell>
          <cell r="R211">
            <v>0</v>
          </cell>
          <cell r="S211">
            <v>17.899999999999999</v>
          </cell>
          <cell r="T211">
            <v>1649.0397706103813</v>
          </cell>
        </row>
        <row r="212">
          <cell r="E212">
            <v>20.900000000000091</v>
          </cell>
          <cell r="F212">
            <v>2976.5053740072049</v>
          </cell>
          <cell r="I212">
            <v>4.7800000000000011</v>
          </cell>
          <cell r="J212">
            <v>13938.737328593199</v>
          </cell>
          <cell r="M212">
            <v>1.25</v>
          </cell>
          <cell r="N212">
            <v>8839.8968632324868</v>
          </cell>
          <cell r="Q212">
            <v>0</v>
          </cell>
          <cell r="R212">
            <v>0</v>
          </cell>
          <cell r="S212">
            <v>112.03333333333333</v>
          </cell>
          <cell r="T212">
            <v>10321.085044732759</v>
          </cell>
        </row>
        <row r="213">
          <cell r="E213">
            <v>26.900000000000091</v>
          </cell>
          <cell r="F213">
            <v>3831.0045244398912</v>
          </cell>
          <cell r="I213">
            <v>4.710000000000008</v>
          </cell>
          <cell r="J213">
            <v>13734.613560182857</v>
          </cell>
          <cell r="M213">
            <v>1.970000000000006</v>
          </cell>
          <cell r="N213">
            <v>13931.677456454443</v>
          </cell>
          <cell r="Q213">
            <v>0</v>
          </cell>
          <cell r="R213">
            <v>0</v>
          </cell>
          <cell r="S213">
            <v>66.266666666666666</v>
          </cell>
          <cell r="T213">
            <v>6104.8250725762346</v>
          </cell>
        </row>
        <row r="214">
          <cell r="E214">
            <v>12.799999999999955</v>
          </cell>
          <cell r="F214">
            <v>1822.9315209230583</v>
          </cell>
          <cell r="I214">
            <v>3.7399999999999807</v>
          </cell>
          <cell r="J214">
            <v>10906.041340782067</v>
          </cell>
          <cell r="M214">
            <v>1.1499999999999986</v>
          </cell>
          <cell r="N214">
            <v>8132.7051141738784</v>
          </cell>
          <cell r="Q214">
            <v>0</v>
          </cell>
          <cell r="R214">
            <v>0</v>
          </cell>
          <cell r="S214">
            <v>90.033333333333331</v>
          </cell>
          <cell r="T214">
            <v>8294.3322540384361</v>
          </cell>
        </row>
        <row r="215">
          <cell r="E215">
            <v>28.900000000000091</v>
          </cell>
          <cell r="F215">
            <v>4115.8375745841204</v>
          </cell>
          <cell r="I215">
            <v>4.2299999999999898</v>
          </cell>
          <cell r="J215">
            <v>12334.907719654619</v>
          </cell>
          <cell r="M215">
            <v>1.3900000000000006</v>
          </cell>
          <cell r="N215">
            <v>9829.9653119145296</v>
          </cell>
          <cell r="Q215">
            <v>0</v>
          </cell>
          <cell r="R215">
            <v>0</v>
          </cell>
          <cell r="S215">
            <v>204.5</v>
          </cell>
          <cell r="T215">
            <v>18839.588440772233</v>
          </cell>
        </row>
        <row r="216">
          <cell r="E216">
            <v>31.5</v>
          </cell>
          <cell r="F216">
            <v>4486.1205397716049</v>
          </cell>
          <cell r="I216">
            <v>4.1100000000000136</v>
          </cell>
          <cell r="J216">
            <v>11984.981259522641</v>
          </cell>
          <cell r="M216">
            <v>1.1200000000000045</v>
          </cell>
          <cell r="N216">
            <v>7920.5475894563406</v>
          </cell>
          <cell r="Q216">
            <v>0</v>
          </cell>
          <cell r="R216">
            <v>0</v>
          </cell>
          <cell r="S216">
            <v>75.86666666666666</v>
          </cell>
          <cell r="T216">
            <v>6989.2262903337569</v>
          </cell>
        </row>
        <row r="217">
          <cell r="E217">
            <v>13.599999999999909</v>
          </cell>
          <cell r="F217">
            <v>1936.8647409807434</v>
          </cell>
          <cell r="I217">
            <v>2</v>
          </cell>
          <cell r="J217">
            <v>5832.1076688674457</v>
          </cell>
          <cell r="M217">
            <v>0.73000000000000398</v>
          </cell>
          <cell r="N217">
            <v>5162.499768127801</v>
          </cell>
          <cell r="Q217">
            <v>0</v>
          </cell>
          <cell r="R217">
            <v>0</v>
          </cell>
          <cell r="S217">
            <v>36.266666666666666</v>
          </cell>
          <cell r="T217">
            <v>3341.0712670839757</v>
          </cell>
        </row>
        <row r="218">
          <cell r="E218">
            <v>22.700000000000045</v>
          </cell>
          <cell r="F218">
            <v>3232.8551191370043</v>
          </cell>
          <cell r="I218">
            <v>2.5100000000000051</v>
          </cell>
          <cell r="J218">
            <v>7319.2951244286596</v>
          </cell>
          <cell r="M218">
            <v>0.34999999999999432</v>
          </cell>
          <cell r="N218">
            <v>2475.1711217050565</v>
          </cell>
          <cell r="Q218">
            <v>0</v>
          </cell>
          <cell r="R218">
            <v>0</v>
          </cell>
          <cell r="S218">
            <v>18.8</v>
          </cell>
          <cell r="T218">
            <v>1731.9523847751491</v>
          </cell>
        </row>
        <row r="219">
          <cell r="E219">
            <v>59.700000000000045</v>
          </cell>
          <cell r="F219">
            <v>8502.2665468052382</v>
          </cell>
          <cell r="I219">
            <v>1.9299999999999926</v>
          </cell>
          <cell r="J219">
            <v>5627.9839004570631</v>
          </cell>
          <cell r="M219">
            <v>0.55999999999999517</v>
          </cell>
          <cell r="N219">
            <v>3960.2737947281203</v>
          </cell>
          <cell r="Q219">
            <v>0</v>
          </cell>
          <cell r="R219">
            <v>0</v>
          </cell>
          <cell r="S219">
            <v>76.283333333333331</v>
          </cell>
          <cell r="T219">
            <v>7027.6117598544834</v>
          </cell>
        </row>
        <row r="220">
          <cell r="E220">
            <v>7.2000000000000455</v>
          </cell>
          <cell r="F220">
            <v>1025.3989805192305</v>
          </cell>
          <cell r="I220">
            <v>1.0099999999999909</v>
          </cell>
          <cell r="J220">
            <v>2945.2143727780335</v>
          </cell>
          <cell r="M220">
            <v>0.17999999999999972</v>
          </cell>
          <cell r="N220">
            <v>1272.9451483054761</v>
          </cell>
          <cell r="Q220">
            <v>0</v>
          </cell>
          <cell r="R220">
            <v>0</v>
          </cell>
          <cell r="S220">
            <v>5.85</v>
          </cell>
          <cell r="T220">
            <v>538.93199207099053</v>
          </cell>
        </row>
        <row r="221">
          <cell r="E221">
            <v>33.100000000000136</v>
          </cell>
          <cell r="F221">
            <v>4713.9869798870077</v>
          </cell>
          <cell r="I221">
            <v>2.3599999999999852</v>
          </cell>
          <cell r="J221">
            <v>6881.8870492635424</v>
          </cell>
          <cell r="M221">
            <v>0.47999999999999687</v>
          </cell>
          <cell r="N221">
            <v>3394.5203954812532</v>
          </cell>
          <cell r="Q221">
            <v>0</v>
          </cell>
          <cell r="R221">
            <v>0</v>
          </cell>
          <cell r="S221">
            <v>19.399999999999999</v>
          </cell>
          <cell r="T221">
            <v>1787.2274608849941</v>
          </cell>
        </row>
        <row r="222">
          <cell r="E222">
            <v>15.199999999999932</v>
          </cell>
          <cell r="F222">
            <v>2164.7311810961296</v>
          </cell>
          <cell r="I222">
            <v>4.4399999999999977</v>
          </cell>
          <cell r="J222">
            <v>12947.279024885724</v>
          </cell>
          <cell r="M222">
            <v>1.3800000000000026</v>
          </cell>
          <cell r="N222">
            <v>9759.2461370086839</v>
          </cell>
          <cell r="Q222">
            <v>0</v>
          </cell>
          <cell r="R222">
            <v>0</v>
          </cell>
          <cell r="S222">
            <v>311.76666666666665</v>
          </cell>
          <cell r="T222">
            <v>28721.543714187887</v>
          </cell>
        </row>
        <row r="223">
          <cell r="E223">
            <v>23.100000000000023</v>
          </cell>
          <cell r="F223">
            <v>3289.8217291658466</v>
          </cell>
          <cell r="I223">
            <v>4.8799999999999955</v>
          </cell>
          <cell r="J223">
            <v>14230.342712036554</v>
          </cell>
          <cell r="M223">
            <v>1.3400000000000034</v>
          </cell>
          <cell r="N223">
            <v>9476.3694373852504</v>
          </cell>
          <cell r="Q223">
            <v>0</v>
          </cell>
          <cell r="R223">
            <v>0</v>
          </cell>
          <cell r="S223">
            <v>253.51666666666668</v>
          </cell>
          <cell r="T223">
            <v>23355.25507519042</v>
          </cell>
        </row>
        <row r="224">
          <cell r="E224">
            <v>24.100000000000136</v>
          </cell>
          <cell r="F224">
            <v>3432.2382542379773</v>
          </cell>
          <cell r="I224">
            <v>5.4099999999999966</v>
          </cell>
          <cell r="J224">
            <v>15775.85124428643</v>
          </cell>
          <cell r="M224">
            <v>1.3399999999999963</v>
          </cell>
          <cell r="N224">
            <v>9476.3694373852013</v>
          </cell>
          <cell r="Q224">
            <v>0</v>
          </cell>
          <cell r="R224">
            <v>0</v>
          </cell>
          <cell r="S224">
            <v>111.41666666666667</v>
          </cell>
          <cell r="T224">
            <v>10264.274549842085</v>
          </cell>
        </row>
        <row r="225">
          <cell r="E225">
            <v>32.300000000000182</v>
          </cell>
          <cell r="F225">
            <v>4600.0537598293222</v>
          </cell>
          <cell r="I225">
            <v>5.210000000000008</v>
          </cell>
          <cell r="J225">
            <v>15192.64047739972</v>
          </cell>
          <cell r="M225">
            <v>1.5799999999999983</v>
          </cell>
          <cell r="N225">
            <v>11173.629635125852</v>
          </cell>
          <cell r="Q225">
            <v>0</v>
          </cell>
          <cell r="R225">
            <v>0</v>
          </cell>
          <cell r="S225">
            <v>134.30000000000001</v>
          </cell>
          <cell r="T225">
            <v>12372.404535920348</v>
          </cell>
        </row>
        <row r="226">
          <cell r="E226">
            <v>28.599999999999909</v>
          </cell>
          <cell r="F226">
            <v>4073.1126170624598</v>
          </cell>
          <cell r="I226">
            <v>5.8899999999999864</v>
          </cell>
          <cell r="J226">
            <v>17175.557084814587</v>
          </cell>
          <cell r="M226">
            <v>1.6999999999999957</v>
          </cell>
          <cell r="N226">
            <v>12022.259733996152</v>
          </cell>
          <cell r="Q226">
            <v>0</v>
          </cell>
          <cell r="R226">
            <v>0</v>
          </cell>
          <cell r="S226">
            <v>133.18333333333334</v>
          </cell>
          <cell r="T226">
            <v>12269.531477604802</v>
          </cell>
        </row>
        <row r="227">
          <cell r="E227">
            <v>25.600000000000136</v>
          </cell>
          <cell r="F227">
            <v>3645.8630418461489</v>
          </cell>
          <cell r="I227">
            <v>7.6500000000000057</v>
          </cell>
          <cell r="J227">
            <v>22307.811833417996</v>
          </cell>
          <cell r="M227">
            <v>3.2199999999999989</v>
          </cell>
          <cell r="N227">
            <v>22771.574319686879</v>
          </cell>
          <cell r="Q227">
            <v>0</v>
          </cell>
          <cell r="R227">
            <v>0</v>
          </cell>
          <cell r="S227">
            <v>217.56666666666666</v>
          </cell>
          <cell r="T227">
            <v>20043.356764942197</v>
          </cell>
        </row>
        <row r="228">
          <cell r="E228">
            <v>22.200000000000045</v>
          </cell>
          <cell r="F228">
            <v>3161.6468566009471</v>
          </cell>
          <cell r="I228">
            <v>6.2699999999999818</v>
          </cell>
          <cell r="J228">
            <v>18283.657541899389</v>
          </cell>
          <cell r="M228">
            <v>2.5900000000000034</v>
          </cell>
          <cell r="N228">
            <v>18316.266300617739</v>
          </cell>
          <cell r="Q228">
            <v>0</v>
          </cell>
          <cell r="R228">
            <v>0</v>
          </cell>
          <cell r="S228">
            <v>73.683333333333337</v>
          </cell>
          <cell r="T228">
            <v>6788.0864300451549</v>
          </cell>
        </row>
        <row r="229">
          <cell r="E229">
            <v>25.799999999999955</v>
          </cell>
          <cell r="F229">
            <v>3674.346346860546</v>
          </cell>
          <cell r="I229">
            <v>3.3900000000000148</v>
          </cell>
          <cell r="J229">
            <v>9885.4224987303642</v>
          </cell>
          <cell r="M229">
            <v>1.1300000000000097</v>
          </cell>
          <cell r="N229">
            <v>7991.2667643622372</v>
          </cell>
          <cell r="Q229">
            <v>0</v>
          </cell>
          <cell r="R229">
            <v>0</v>
          </cell>
          <cell r="S229">
            <v>303.7</v>
          </cell>
          <cell r="T229">
            <v>27978.401024266637</v>
          </cell>
        </row>
        <row r="230">
          <cell r="E230">
            <v>4.3999999999999773</v>
          </cell>
          <cell r="F230">
            <v>626.63271031730028</v>
          </cell>
          <cell r="I230">
            <v>0.24000000000000909</v>
          </cell>
          <cell r="J230">
            <v>699.85292026412003</v>
          </cell>
          <cell r="M230">
            <v>9.9999999999980105E-3</v>
          </cell>
          <cell r="N230">
            <v>70.719174905845833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E231">
            <v>12.199999999999932</v>
          </cell>
          <cell r="F231">
            <v>1737.4816058797865</v>
          </cell>
          <cell r="I231">
            <v>2.0300000000000011</v>
          </cell>
          <cell r="J231">
            <v>5919.5892839004609</v>
          </cell>
          <cell r="M231">
            <v>0.75</v>
          </cell>
          <cell r="N231">
            <v>5303.9381179394923</v>
          </cell>
          <cell r="Q231">
            <v>0</v>
          </cell>
          <cell r="R231">
            <v>0</v>
          </cell>
          <cell r="S231">
            <v>54.65</v>
          </cell>
          <cell r="T231">
            <v>5034.638182338399</v>
          </cell>
        </row>
        <row r="232">
          <cell r="E232">
            <v>31.599999999999909</v>
          </cell>
          <cell r="F232">
            <v>4500.3621922788034</v>
          </cell>
          <cell r="I232">
            <v>4.8400000000000034</v>
          </cell>
          <cell r="J232">
            <v>14113.700558659228</v>
          </cell>
          <cell r="M232">
            <v>1.3999999999999986</v>
          </cell>
          <cell r="N232">
            <v>9900.6844868203752</v>
          </cell>
          <cell r="Q232">
            <v>0</v>
          </cell>
          <cell r="R232">
            <v>0</v>
          </cell>
          <cell r="S232">
            <v>49.733333333333334</v>
          </cell>
          <cell r="T232">
            <v>4581.6896419938339</v>
          </cell>
        </row>
        <row r="233">
          <cell r="E233">
            <v>52.199999999999818</v>
          </cell>
          <cell r="F233">
            <v>7434.1426087643476</v>
          </cell>
          <cell r="I233">
            <v>3.9200000000000017</v>
          </cell>
          <cell r="J233">
            <v>11430.931030980199</v>
          </cell>
          <cell r="M233">
            <v>1.4299999999999997</v>
          </cell>
          <cell r="N233">
            <v>10112.842011537963</v>
          </cell>
          <cell r="Q233">
            <v>0</v>
          </cell>
          <cell r="R233">
            <v>0</v>
          </cell>
          <cell r="S233">
            <v>115.16666666666667</v>
          </cell>
          <cell r="T233">
            <v>10609.743775528617</v>
          </cell>
        </row>
        <row r="234">
          <cell r="E234">
            <v>53.100000000000023</v>
          </cell>
          <cell r="F234">
            <v>7562.3174813292799</v>
          </cell>
          <cell r="I234">
            <v>3.5099999999999767</v>
          </cell>
          <cell r="J234">
            <v>10235.3489588623</v>
          </cell>
          <cell r="M234">
            <v>1.2399999999999949</v>
          </cell>
          <cell r="N234">
            <v>8769.177688326592</v>
          </cell>
          <cell r="Q234">
            <v>0</v>
          </cell>
          <cell r="R234">
            <v>0</v>
          </cell>
          <cell r="S234">
            <v>321.16666666666669</v>
          </cell>
          <cell r="T234">
            <v>29587.519906575464</v>
          </cell>
        </row>
        <row r="235">
          <cell r="E235">
            <v>20.400000000000091</v>
          </cell>
          <cell r="F235">
            <v>2905.2971114711477</v>
          </cell>
          <cell r="I235">
            <v>2.6700000000000017</v>
          </cell>
          <cell r="J235">
            <v>7785.8637379380452</v>
          </cell>
          <cell r="M235">
            <v>0.56000000000000227</v>
          </cell>
          <cell r="N235">
            <v>3960.2737947281703</v>
          </cell>
          <cell r="Q235">
            <v>0</v>
          </cell>
          <cell r="R235">
            <v>0</v>
          </cell>
          <cell r="T235">
            <v>20843.309949754122</v>
          </cell>
        </row>
        <row r="236">
          <cell r="E236">
            <v>3.5</v>
          </cell>
          <cell r="F236">
            <v>498.45783775240056</v>
          </cell>
          <cell r="I236">
            <v>4.5099999999999909</v>
          </cell>
          <cell r="J236">
            <v>13151.402793296063</v>
          </cell>
          <cell r="M236">
            <v>0</v>
          </cell>
          <cell r="N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E237">
            <v>4.3999999999999773</v>
          </cell>
          <cell r="F237">
            <v>626.63271031730028</v>
          </cell>
          <cell r="I237">
            <v>2.0000000000010232E-2</v>
          </cell>
          <cell r="J237">
            <v>58.321076688704295</v>
          </cell>
          <cell r="M237">
            <v>0</v>
          </cell>
          <cell r="N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E238">
            <v>3.6999999999998181</v>
          </cell>
          <cell r="F238">
            <v>526.9411427667975</v>
          </cell>
          <cell r="I238">
            <v>0.45999999999997954</v>
          </cell>
          <cell r="J238">
            <v>1341.3847638394529</v>
          </cell>
          <cell r="M238">
            <v>0</v>
          </cell>
          <cell r="N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E239">
            <v>4.1000000000001364</v>
          </cell>
          <cell r="F239">
            <v>583.90775279568868</v>
          </cell>
          <cell r="I239">
            <v>0</v>
          </cell>
          <cell r="J239">
            <v>0</v>
          </cell>
          <cell r="M239">
            <v>0</v>
          </cell>
          <cell r="N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E240">
            <v>3.5999999999999091</v>
          </cell>
          <cell r="F240">
            <v>512.69949025959897</v>
          </cell>
          <cell r="I240">
            <v>9.9999999999909051E-3</v>
          </cell>
          <cell r="J240">
            <v>29.160538344310709</v>
          </cell>
          <cell r="M240">
            <v>0</v>
          </cell>
          <cell r="N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E241">
            <v>3.5</v>
          </cell>
          <cell r="F241">
            <v>498.45783775240056</v>
          </cell>
          <cell r="I241">
            <v>0</v>
          </cell>
          <cell r="J241">
            <v>0</v>
          </cell>
          <cell r="M241">
            <v>0</v>
          </cell>
          <cell r="N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E242">
            <v>4.3000000000001819</v>
          </cell>
          <cell r="F242">
            <v>612.39105781011801</v>
          </cell>
          <cell r="I242">
            <v>2.3900000000000006</v>
          </cell>
          <cell r="J242">
            <v>6969.3686642965995</v>
          </cell>
          <cell r="M242">
            <v>0</v>
          </cell>
          <cell r="N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E243">
            <v>4.6999999999998181</v>
          </cell>
          <cell r="F243">
            <v>669.35766783891199</v>
          </cell>
          <cell r="I243">
            <v>1.2599999999999909</v>
          </cell>
          <cell r="J243">
            <v>3674.2278313864645</v>
          </cell>
          <cell r="M243">
            <v>2.0000000000003126E-2</v>
          </cell>
          <cell r="N243">
            <v>141.43834981174192</v>
          </cell>
          <cell r="Q243">
            <v>0</v>
          </cell>
          <cell r="R243">
            <v>0</v>
          </cell>
          <cell r="S243">
            <v>14.9</v>
          </cell>
          <cell r="T243">
            <v>1372.6643900611555</v>
          </cell>
        </row>
        <row r="244">
          <cell r="E244">
            <v>5.2999999999999545</v>
          </cell>
          <cell r="F244">
            <v>754.80758288219999</v>
          </cell>
          <cell r="I244">
            <v>6.0000000000002274E-2</v>
          </cell>
          <cell r="J244">
            <v>174.96323006603001</v>
          </cell>
          <cell r="M244">
            <v>0</v>
          </cell>
          <cell r="N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E245">
            <v>24</v>
          </cell>
          <cell r="F245">
            <v>3417.9966017307465</v>
          </cell>
          <cell r="I245">
            <v>6.1799999999999784</v>
          </cell>
          <cell r="J245">
            <v>18021.212696800343</v>
          </cell>
          <cell r="M245">
            <v>1.0799999999999983</v>
          </cell>
          <cell r="N245">
            <v>7637.670889832857</v>
          </cell>
          <cell r="Q245">
            <v>0</v>
          </cell>
          <cell r="R245">
            <v>0</v>
          </cell>
          <cell r="S245">
            <v>13.45</v>
          </cell>
          <cell r="T245">
            <v>1239.0829561290295</v>
          </cell>
        </row>
        <row r="246">
          <cell r="E246">
            <v>33.400000000000091</v>
          </cell>
          <cell r="F246">
            <v>4756.7119374086351</v>
          </cell>
          <cell r="I246">
            <v>6.289999999999992</v>
          </cell>
          <cell r="J246">
            <v>18341.978618588095</v>
          </cell>
          <cell r="M246">
            <v>1.7199999999999989</v>
          </cell>
          <cell r="N246">
            <v>12163.698083807894</v>
          </cell>
          <cell r="Q246">
            <v>0</v>
          </cell>
          <cell r="R246">
            <v>0</v>
          </cell>
          <cell r="S246">
            <v>93.9</v>
          </cell>
          <cell r="T246">
            <v>8650.5494111907719</v>
          </cell>
        </row>
        <row r="247">
          <cell r="E247">
            <v>7.1000000000000227</v>
          </cell>
          <cell r="F247">
            <v>1011.1573280120158</v>
          </cell>
          <cell r="I247">
            <v>2.0000000000010232E-2</v>
          </cell>
          <cell r="J247">
            <v>58.321076688704295</v>
          </cell>
          <cell r="M247">
            <v>0</v>
          </cell>
          <cell r="N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E248">
            <v>6.3999999999999773</v>
          </cell>
          <cell r="F248">
            <v>911.46576046152916</v>
          </cell>
          <cell r="I248">
            <v>0</v>
          </cell>
          <cell r="J248">
            <v>0</v>
          </cell>
          <cell r="M248">
            <v>0</v>
          </cell>
          <cell r="N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E249">
            <v>24.200000000000045</v>
          </cell>
          <cell r="F249">
            <v>3446.4799067451759</v>
          </cell>
          <cell r="I249">
            <v>2.7699999999999818</v>
          </cell>
          <cell r="J249">
            <v>8077.4691213813594</v>
          </cell>
          <cell r="M249">
            <v>0.46999999999999886</v>
          </cell>
          <cell r="N249">
            <v>3323.8012205754071</v>
          </cell>
          <cell r="Q249">
            <v>0</v>
          </cell>
          <cell r="R249">
            <v>0</v>
          </cell>
          <cell r="S249">
            <v>27.566666666666666</v>
          </cell>
          <cell r="T249">
            <v>2539.5826634912205</v>
          </cell>
        </row>
        <row r="250">
          <cell r="E250">
            <v>44.600000000000136</v>
          </cell>
          <cell r="F250">
            <v>6351.7770182163231</v>
          </cell>
          <cell r="I250">
            <v>2.7100000000000364</v>
          </cell>
          <cell r="J250">
            <v>7902.5058913154953</v>
          </cell>
          <cell r="M250">
            <v>0.56999999999999318</v>
          </cell>
          <cell r="N250">
            <v>4030.9929696339659</v>
          </cell>
          <cell r="Q250">
            <v>0</v>
          </cell>
          <cell r="R250">
            <v>0</v>
          </cell>
          <cell r="S250">
            <v>78.61666666666666</v>
          </cell>
          <cell r="T250">
            <v>7242.570389170548</v>
          </cell>
        </row>
        <row r="251">
          <cell r="E251">
            <v>21.5</v>
          </cell>
          <cell r="F251">
            <v>3061.9552890504606</v>
          </cell>
          <cell r="I251">
            <v>6.7499999999999716</v>
          </cell>
          <cell r="J251">
            <v>19683.363382427546</v>
          </cell>
          <cell r="M251">
            <v>2.019999999999996</v>
          </cell>
          <cell r="N251">
            <v>14285.273330983671</v>
          </cell>
          <cell r="Q251">
            <v>0</v>
          </cell>
          <cell r="R251">
            <v>0</v>
          </cell>
          <cell r="S251">
            <v>18.983333333333334</v>
          </cell>
          <cell r="T251">
            <v>1748.8419913642686</v>
          </cell>
        </row>
        <row r="252">
          <cell r="E252">
            <v>25.199999999999818</v>
          </cell>
          <cell r="F252">
            <v>3588.896431817258</v>
          </cell>
          <cell r="I252">
            <v>4.6000000000000227</v>
          </cell>
          <cell r="J252">
            <v>13413.847638395191</v>
          </cell>
          <cell r="M252">
            <v>1</v>
          </cell>
          <cell r="N252">
            <v>7071.91749058599</v>
          </cell>
          <cell r="Q252">
            <v>0</v>
          </cell>
          <cell r="R252">
            <v>0</v>
          </cell>
          <cell r="S252">
            <v>272.63333333333333</v>
          </cell>
          <cell r="T252">
            <v>25116.380416801319</v>
          </cell>
        </row>
        <row r="253">
          <cell r="E253">
            <v>23.5</v>
          </cell>
          <cell r="F253">
            <v>3346.7883391946893</v>
          </cell>
          <cell r="I253">
            <v>3.7099999999999795</v>
          </cell>
          <cell r="J253">
            <v>10818.559725749052</v>
          </cell>
          <cell r="M253">
            <v>1.019999999999996</v>
          </cell>
          <cell r="N253">
            <v>7213.3558403976813</v>
          </cell>
          <cell r="Q253">
            <v>0</v>
          </cell>
          <cell r="R253">
            <v>0</v>
          </cell>
          <cell r="S253">
            <v>27.383333333333333</v>
          </cell>
          <cell r="T253">
            <v>2522.693056902101</v>
          </cell>
        </row>
        <row r="254">
          <cell r="E254">
            <v>12.400000000000091</v>
          </cell>
          <cell r="F254">
            <v>1765.9649108942319</v>
          </cell>
          <cell r="I254">
            <v>1.589999999999975</v>
          </cell>
          <cell r="J254">
            <v>4636.5255967495468</v>
          </cell>
          <cell r="M254">
            <v>0.23000000000000398</v>
          </cell>
          <cell r="N254">
            <v>1626.5410228348057</v>
          </cell>
          <cell r="Q254">
            <v>0</v>
          </cell>
          <cell r="R254">
            <v>0</v>
          </cell>
          <cell r="S254">
            <v>44.85</v>
          </cell>
          <cell r="T254">
            <v>4131.8119392109274</v>
          </cell>
        </row>
        <row r="255">
          <cell r="E255">
            <v>37.5</v>
          </cell>
          <cell r="F255">
            <v>5340.6196902042911</v>
          </cell>
          <cell r="I255">
            <v>6.2600000000000193</v>
          </cell>
          <cell r="J255">
            <v>18254.49700355516</v>
          </cell>
          <cell r="M255">
            <v>1.3800000000000097</v>
          </cell>
          <cell r="N255">
            <v>9759.2461370087349</v>
          </cell>
          <cell r="Q255">
            <v>0</v>
          </cell>
          <cell r="R255">
            <v>0</v>
          </cell>
          <cell r="S255">
            <v>64.233333333333334</v>
          </cell>
          <cell r="T255">
            <v>5917.5039813150925</v>
          </cell>
        </row>
        <row r="256">
          <cell r="E256">
            <v>19.400000000000091</v>
          </cell>
          <cell r="F256">
            <v>2762.8805863990333</v>
          </cell>
          <cell r="I256">
            <v>2.4499999999999886</v>
          </cell>
          <cell r="J256">
            <v>7144.3318943625882</v>
          </cell>
          <cell r="M256">
            <v>0.75999999999999091</v>
          </cell>
          <cell r="N256">
            <v>5374.6572928452879</v>
          </cell>
          <cell r="Q256">
            <v>0</v>
          </cell>
          <cell r="R256">
            <v>0</v>
          </cell>
          <cell r="S256">
            <v>69.283333333333331</v>
          </cell>
          <cell r="T256">
            <v>6382.7358719062895</v>
          </cell>
        </row>
        <row r="257">
          <cell r="E257">
            <v>24.299999999999955</v>
          </cell>
          <cell r="F257">
            <v>3460.7215592523744</v>
          </cell>
          <cell r="I257">
            <v>3.8599999999999852</v>
          </cell>
          <cell r="J257">
            <v>11255.967800914126</v>
          </cell>
          <cell r="M257">
            <v>1.2000000000000028</v>
          </cell>
          <cell r="N257">
            <v>8486.3009887032076</v>
          </cell>
          <cell r="Q257">
            <v>0</v>
          </cell>
          <cell r="R257">
            <v>0</v>
          </cell>
          <cell r="S257">
            <v>303.41666666666669</v>
          </cell>
          <cell r="T257">
            <v>27952.298904992545</v>
          </cell>
        </row>
        <row r="258">
          <cell r="E258">
            <v>27.5</v>
          </cell>
          <cell r="F258">
            <v>3916.4544394831469</v>
          </cell>
          <cell r="I258">
            <v>4.6999999999999886</v>
          </cell>
          <cell r="J258">
            <v>13705.453021838464</v>
          </cell>
          <cell r="M258">
            <v>0.96999999999999886</v>
          </cell>
          <cell r="N258">
            <v>6859.7599658684021</v>
          </cell>
          <cell r="Q258">
            <v>0</v>
          </cell>
          <cell r="R258">
            <v>0</v>
          </cell>
          <cell r="S258">
            <v>82.766666666666666</v>
          </cell>
          <cell r="T258">
            <v>7624.8896655969775</v>
          </cell>
        </row>
        <row r="259">
          <cell r="E259">
            <v>20</v>
          </cell>
          <cell r="F259">
            <v>2848.3305014422886</v>
          </cell>
          <cell r="I259">
            <v>5.2699999999999818</v>
          </cell>
          <cell r="J259">
            <v>15367.603707465667</v>
          </cell>
          <cell r="M259">
            <v>1.6000000000000085</v>
          </cell>
          <cell r="N259">
            <v>11315.067984937645</v>
          </cell>
          <cell r="Q259">
            <v>0</v>
          </cell>
          <cell r="R259">
            <v>0</v>
          </cell>
          <cell r="S259">
            <v>89.283333333333331</v>
          </cell>
          <cell r="T259">
            <v>8225.2384089011284</v>
          </cell>
        </row>
        <row r="260">
          <cell r="E260">
            <v>14.300000000000182</v>
          </cell>
          <cell r="F260">
            <v>2036.5563085312624</v>
          </cell>
          <cell r="I260">
            <v>1.6599999999999966</v>
          </cell>
          <cell r="J260">
            <v>4840.6493651599703</v>
          </cell>
          <cell r="M260">
            <v>0.52000000000000313</v>
          </cell>
          <cell r="N260">
            <v>3677.3970951047368</v>
          </cell>
          <cell r="Q260">
            <v>0</v>
          </cell>
          <cell r="R260">
            <v>0</v>
          </cell>
          <cell r="S260">
            <v>61.85</v>
          </cell>
          <cell r="T260">
            <v>5697.9390956565412</v>
          </cell>
        </row>
        <row r="261">
          <cell r="E261">
            <v>22.600000000000023</v>
          </cell>
          <cell r="F261">
            <v>3218.6134666297894</v>
          </cell>
          <cell r="I261">
            <v>3.5299999999999869</v>
          </cell>
          <cell r="J261">
            <v>10293.670035551004</v>
          </cell>
          <cell r="M261">
            <v>1.0899999999999963</v>
          </cell>
          <cell r="N261">
            <v>7708.3900647387027</v>
          </cell>
          <cell r="Q261">
            <v>0</v>
          </cell>
          <cell r="R261">
            <v>0</v>
          </cell>
          <cell r="S261">
            <v>199.86666666666667</v>
          </cell>
          <cell r="T261">
            <v>18412.742019701764</v>
          </cell>
        </row>
        <row r="262">
          <cell r="E262">
            <v>37</v>
          </cell>
          <cell r="F262">
            <v>5269.411427668234</v>
          </cell>
          <cell r="I262">
            <v>6.3700000000000045</v>
          </cell>
          <cell r="J262">
            <v>18575.262925342828</v>
          </cell>
          <cell r="M262">
            <v>2.519999999999996</v>
          </cell>
          <cell r="N262">
            <v>17821.232076276665</v>
          </cell>
          <cell r="Q262">
            <v>0</v>
          </cell>
          <cell r="R262">
            <v>0</v>
          </cell>
          <cell r="S262">
            <v>44.283333333333331</v>
          </cell>
          <cell r="T262">
            <v>4079.6077006627402</v>
          </cell>
        </row>
        <row r="263">
          <cell r="E263">
            <v>22.099999999999909</v>
          </cell>
          <cell r="F263">
            <v>3147.4052040937163</v>
          </cell>
          <cell r="I263">
            <v>2.460000000000008</v>
          </cell>
          <cell r="J263">
            <v>7173.4924327069812</v>
          </cell>
          <cell r="M263">
            <v>0.13000000000000256</v>
          </cell>
          <cell r="N263">
            <v>919.34927377619681</v>
          </cell>
          <cell r="Q263">
            <v>0</v>
          </cell>
          <cell r="R263">
            <v>0</v>
          </cell>
          <cell r="S263">
            <v>61.916666666666664</v>
          </cell>
          <cell r="T263">
            <v>5704.0807707798567</v>
          </cell>
        </row>
        <row r="264">
          <cell r="E264">
            <v>21.800000000000182</v>
          </cell>
          <cell r="F264">
            <v>3104.6802465721207</v>
          </cell>
          <cell r="I264">
            <v>2.2199999999999989</v>
          </cell>
          <cell r="J264">
            <v>6473.6395124428618</v>
          </cell>
          <cell r="M264">
            <v>0.39999999999999858</v>
          </cell>
          <cell r="N264">
            <v>2828.7669962343862</v>
          </cell>
          <cell r="Q264">
            <v>0</v>
          </cell>
          <cell r="R264">
            <v>0</v>
          </cell>
          <cell r="S264">
            <v>38.083333333333336</v>
          </cell>
          <cell r="T264">
            <v>3508.4319141943406</v>
          </cell>
        </row>
        <row r="265">
          <cell r="E265">
            <v>30.599999999999909</v>
          </cell>
          <cell r="F265">
            <v>4357.945667206689</v>
          </cell>
          <cell r="I265">
            <v>6.2400000000000091</v>
          </cell>
          <cell r="J265">
            <v>18196.175926866457</v>
          </cell>
          <cell r="M265">
            <v>1.8800000000000097</v>
          </cell>
          <cell r="N265">
            <v>13295.20488230173</v>
          </cell>
          <cell r="Q265">
            <v>0</v>
          </cell>
          <cell r="R265">
            <v>0</v>
          </cell>
          <cell r="S265">
            <v>153.68333333333334</v>
          </cell>
          <cell r="T265">
            <v>14158.096578024513</v>
          </cell>
        </row>
        <row r="266">
          <cell r="E266">
            <v>19.599999999999909</v>
          </cell>
          <cell r="F266">
            <v>2791.3638914134299</v>
          </cell>
          <cell r="I266">
            <v>3.0399999999999636</v>
          </cell>
          <cell r="J266">
            <v>8864.8036566784122</v>
          </cell>
          <cell r="M266">
            <v>0.53999999999999204</v>
          </cell>
          <cell r="N266">
            <v>3818.8354449163785</v>
          </cell>
          <cell r="Q266">
            <v>0</v>
          </cell>
          <cell r="R266">
            <v>0</v>
          </cell>
          <cell r="S266">
            <v>109.51666666666667</v>
          </cell>
          <cell r="T266">
            <v>10089.236808827574</v>
          </cell>
        </row>
        <row r="267">
          <cell r="E267">
            <v>29</v>
          </cell>
          <cell r="F267">
            <v>4130.0792270913189</v>
          </cell>
          <cell r="I267">
            <v>5.5600000000000023</v>
          </cell>
          <cell r="J267">
            <v>16213.259319451505</v>
          </cell>
          <cell r="M267">
            <v>1.539999999999992</v>
          </cell>
          <cell r="N267">
            <v>10890.752935502369</v>
          </cell>
          <cell r="Q267">
            <v>0</v>
          </cell>
          <cell r="R267">
            <v>0</v>
          </cell>
          <cell r="S267">
            <v>285.89999999999998</v>
          </cell>
          <cell r="T267">
            <v>26338.573766341229</v>
          </cell>
        </row>
        <row r="268">
          <cell r="E268">
            <v>17.5</v>
          </cell>
          <cell r="F268">
            <v>2492.2891887620026</v>
          </cell>
          <cell r="I268">
            <v>6.4900000000000091</v>
          </cell>
          <cell r="J268">
            <v>18925.189385474889</v>
          </cell>
          <cell r="M268">
            <v>1.8400000000000034</v>
          </cell>
          <cell r="N268">
            <v>13012.328182678246</v>
          </cell>
          <cell r="Q268">
            <v>0</v>
          </cell>
          <cell r="R268">
            <v>0</v>
          </cell>
          <cell r="S268">
            <v>9.5500000000000007</v>
          </cell>
          <cell r="T268">
            <v>879.79496141503591</v>
          </cell>
        </row>
        <row r="269">
          <cell r="E269">
            <v>37</v>
          </cell>
          <cell r="F269">
            <v>5269.411427668234</v>
          </cell>
          <cell r="I269">
            <v>8.2199999999999704</v>
          </cell>
          <cell r="J269">
            <v>23969.962519045115</v>
          </cell>
          <cell r="M269">
            <v>2.0699999999999932</v>
          </cell>
          <cell r="N269">
            <v>14638.86920551295</v>
          </cell>
          <cell r="Q269">
            <v>0</v>
          </cell>
          <cell r="R269">
            <v>0</v>
          </cell>
          <cell r="S269">
            <v>45.95</v>
          </cell>
          <cell r="T269">
            <v>4233.1495787456442</v>
          </cell>
        </row>
        <row r="270">
          <cell r="E270">
            <v>24.900000000000091</v>
          </cell>
          <cell r="F270">
            <v>3546.1714742956624</v>
          </cell>
          <cell r="I270">
            <v>6.8499999999999943</v>
          </cell>
          <cell r="J270">
            <v>19974.968765870984</v>
          </cell>
          <cell r="M270">
            <v>1.7800000000000011</v>
          </cell>
          <cell r="N270">
            <v>12588.01313324307</v>
          </cell>
          <cell r="Q270">
            <v>0</v>
          </cell>
          <cell r="R270">
            <v>0</v>
          </cell>
          <cell r="S270">
            <v>42.583333333333336</v>
          </cell>
          <cell r="T270">
            <v>3922.9949850181792</v>
          </cell>
        </row>
        <row r="271">
          <cell r="E271">
            <v>21</v>
          </cell>
          <cell r="F271">
            <v>2990.7470265144034</v>
          </cell>
          <cell r="I271">
            <v>4.2899999999999636</v>
          </cell>
          <cell r="J271">
            <v>12509.870949720565</v>
          </cell>
          <cell r="M271">
            <v>1.25</v>
          </cell>
          <cell r="N271">
            <v>8839.8968632324868</v>
          </cell>
          <cell r="Q271">
            <v>0</v>
          </cell>
          <cell r="R271">
            <v>0</v>
          </cell>
          <cell r="S271">
            <v>22.233333333333334</v>
          </cell>
          <cell r="T271">
            <v>2048.2486536259298</v>
          </cell>
        </row>
        <row r="272">
          <cell r="E272">
            <v>27.100000000000136</v>
          </cell>
          <cell r="F272">
            <v>3859.4878294543209</v>
          </cell>
          <cell r="I272">
            <v>4.8599999999999852</v>
          </cell>
          <cell r="J272">
            <v>14172.02163534785</v>
          </cell>
          <cell r="M272">
            <v>1.1099999999999994</v>
          </cell>
          <cell r="N272">
            <v>7849.8284145504449</v>
          </cell>
          <cell r="Q272">
            <v>0</v>
          </cell>
          <cell r="R272">
            <v>0</v>
          </cell>
          <cell r="S272">
            <v>153.73333333333332</v>
          </cell>
          <cell r="T272">
            <v>14162.702834366999</v>
          </cell>
        </row>
        <row r="273">
          <cell r="E273">
            <v>0</v>
          </cell>
          <cell r="F273">
            <v>0</v>
          </cell>
          <cell r="I273">
            <v>6.2300000000000182</v>
          </cell>
          <cell r="J273">
            <v>18167.015388522148</v>
          </cell>
          <cell r="M273">
            <v>2</v>
          </cell>
          <cell r="N273">
            <v>14143.83498117198</v>
          </cell>
          <cell r="Q273">
            <v>0</v>
          </cell>
          <cell r="R273">
            <v>0</v>
          </cell>
          <cell r="S273">
            <v>71.566666666666663</v>
          </cell>
          <cell r="T273">
            <v>6593.0882448798666</v>
          </cell>
        </row>
        <row r="274">
          <cell r="E274">
            <v>18.799999999999955</v>
          </cell>
          <cell r="F274">
            <v>2677.4306713557448</v>
          </cell>
          <cell r="I274">
            <v>2.5999999999999943</v>
          </cell>
          <cell r="J274">
            <v>7581.7399695276627</v>
          </cell>
          <cell r="M274">
            <v>0.53000000000000114</v>
          </cell>
          <cell r="N274">
            <v>3748.1162700105829</v>
          </cell>
          <cell r="Q274">
            <v>0</v>
          </cell>
          <cell r="R274">
            <v>0</v>
          </cell>
          <cell r="S274">
            <v>93.6</v>
          </cell>
          <cell r="T274">
            <v>8622.9118731358485</v>
          </cell>
        </row>
        <row r="275">
          <cell r="E275">
            <v>23.800000000000182</v>
          </cell>
          <cell r="F275">
            <v>3389.5132967163495</v>
          </cell>
          <cell r="I275">
            <v>6.3700000000000045</v>
          </cell>
          <cell r="J275">
            <v>18575.262925342828</v>
          </cell>
          <cell r="M275">
            <v>0.87000000000000455</v>
          </cell>
          <cell r="N275">
            <v>6152.5682168098438</v>
          </cell>
          <cell r="Q275">
            <v>0</v>
          </cell>
          <cell r="R275">
            <v>0</v>
          </cell>
          <cell r="S275">
            <v>45.93333333333333</v>
          </cell>
          <cell r="T275">
            <v>4231.6141599648145</v>
          </cell>
        </row>
        <row r="276">
          <cell r="E276">
            <v>28.5</v>
          </cell>
          <cell r="F276">
            <v>4058.8709645552617</v>
          </cell>
          <cell r="I276">
            <v>4.3299999999999841</v>
          </cell>
          <cell r="J276">
            <v>12626.513103097974</v>
          </cell>
          <cell r="M276">
            <v>0.76999999999999602</v>
          </cell>
          <cell r="N276">
            <v>5445.3764677511845</v>
          </cell>
          <cell r="Q276">
            <v>0</v>
          </cell>
          <cell r="R276">
            <v>0</v>
          </cell>
          <cell r="S276">
            <v>166.15</v>
          </cell>
          <cell r="T276">
            <v>15306.58982608463</v>
          </cell>
        </row>
        <row r="277">
          <cell r="E277">
            <v>27.200000000000045</v>
          </cell>
          <cell r="F277">
            <v>3873.729481961519</v>
          </cell>
          <cell r="I277">
            <v>7.6000000000000227</v>
          </cell>
          <cell r="J277">
            <v>22162.009141696359</v>
          </cell>
          <cell r="M277">
            <v>3.0600000000000023</v>
          </cell>
          <cell r="N277">
            <v>21640.067521193145</v>
          </cell>
          <cell r="Q277">
            <v>0</v>
          </cell>
          <cell r="R277">
            <v>0</v>
          </cell>
          <cell r="S277">
            <v>74.38333333333334</v>
          </cell>
          <cell r="T277">
            <v>6852.5740188399741</v>
          </cell>
        </row>
        <row r="278">
          <cell r="E278">
            <v>19.699999999999932</v>
          </cell>
          <cell r="F278">
            <v>2805.6055439206448</v>
          </cell>
          <cell r="I278">
            <v>1.9099999999999966</v>
          </cell>
          <cell r="J278">
            <v>5569.6628237684008</v>
          </cell>
          <cell r="M278">
            <v>0.5</v>
          </cell>
          <cell r="N278">
            <v>3535.958745292995</v>
          </cell>
          <cell r="Q278">
            <v>0</v>
          </cell>
          <cell r="R278">
            <v>0</v>
          </cell>
          <cell r="S278">
            <v>101.25</v>
          </cell>
          <cell r="T278">
            <v>9327.6690935363749</v>
          </cell>
        </row>
        <row r="279">
          <cell r="E279">
            <v>16.5</v>
          </cell>
          <cell r="F279">
            <v>2349.8726636898882</v>
          </cell>
          <cell r="I279">
            <v>2.2699999999999818</v>
          </cell>
          <cell r="J279">
            <v>6619.4422041644975</v>
          </cell>
          <cell r="M279">
            <v>0.47999999999999687</v>
          </cell>
          <cell r="N279">
            <v>3394.5203954812532</v>
          </cell>
          <cell r="Q279">
            <v>0</v>
          </cell>
          <cell r="R279">
            <v>0</v>
          </cell>
          <cell r="S279">
            <v>16.383333333333333</v>
          </cell>
          <cell r="T279">
            <v>1509.3166615549394</v>
          </cell>
        </row>
        <row r="280">
          <cell r="E280">
            <v>59.400000000000091</v>
          </cell>
          <cell r="F280">
            <v>8459.5415892836099</v>
          </cell>
          <cell r="I280">
            <v>2.9999999999999716</v>
          </cell>
          <cell r="J280">
            <v>8748.1615033010858</v>
          </cell>
          <cell r="M280">
            <v>0.52000000000000313</v>
          </cell>
          <cell r="N280">
            <v>3677.3970951047368</v>
          </cell>
          <cell r="Q280">
            <v>0</v>
          </cell>
          <cell r="R280">
            <v>0</v>
          </cell>
          <cell r="S280">
            <v>29.966666666666665</v>
          </cell>
          <cell r="T280">
            <v>2760.6829679306011</v>
          </cell>
        </row>
        <row r="281">
          <cell r="E281">
            <v>13.099999999999909</v>
          </cell>
          <cell r="F281">
            <v>1865.6564784446862</v>
          </cell>
          <cell r="I281">
            <v>2.460000000000008</v>
          </cell>
          <cell r="J281">
            <v>7173.4924327069812</v>
          </cell>
          <cell r="M281">
            <v>0.85999999999999943</v>
          </cell>
          <cell r="N281">
            <v>6081.8490419039472</v>
          </cell>
          <cell r="Q281">
            <v>0</v>
          </cell>
          <cell r="R281">
            <v>0</v>
          </cell>
          <cell r="S281">
            <v>13.4</v>
          </cell>
          <cell r="T281">
            <v>1234.4766997865424</v>
          </cell>
        </row>
        <row r="282">
          <cell r="E282">
            <v>22.300000000000182</v>
          </cell>
          <cell r="F282">
            <v>3175.8885091081779</v>
          </cell>
          <cell r="I282">
            <v>6.1899999999999977</v>
          </cell>
          <cell r="J282">
            <v>18050.373235144736</v>
          </cell>
          <cell r="M282">
            <v>1.4399999999999977</v>
          </cell>
          <cell r="N282">
            <v>10183.561186443809</v>
          </cell>
          <cell r="Q282">
            <v>0</v>
          </cell>
          <cell r="R282">
            <v>0</v>
          </cell>
          <cell r="S282">
            <v>28.116666666666667</v>
          </cell>
          <cell r="T282">
            <v>2590.2514832585784</v>
          </cell>
        </row>
        <row r="283">
          <cell r="E283">
            <v>30.299999999999955</v>
          </cell>
          <cell r="F283">
            <v>4315.2207096850607</v>
          </cell>
          <cell r="I283">
            <v>6.6099999999999852</v>
          </cell>
          <cell r="J283">
            <v>19275.115845606866</v>
          </cell>
          <cell r="M283">
            <v>1.5799999999999983</v>
          </cell>
          <cell r="N283">
            <v>11173.629635125852</v>
          </cell>
          <cell r="Q283">
            <v>0</v>
          </cell>
          <cell r="R283">
            <v>0</v>
          </cell>
          <cell r="S283">
            <v>137.6</v>
          </cell>
          <cell r="T283">
            <v>12676.417454524495</v>
          </cell>
        </row>
        <row r="284">
          <cell r="E284">
            <v>33.699999999999818</v>
          </cell>
          <cell r="F284">
            <v>4799.4368949302307</v>
          </cell>
          <cell r="I284">
            <v>5.6299999999999955</v>
          </cell>
          <cell r="J284">
            <v>16417.383087861846</v>
          </cell>
          <cell r="M284">
            <v>1.0700000000000074</v>
          </cell>
          <cell r="N284">
            <v>7566.9517149270614</v>
          </cell>
          <cell r="Q284">
            <v>0</v>
          </cell>
          <cell r="R284">
            <v>0</v>
          </cell>
          <cell r="S284">
            <v>14.416666666666666</v>
          </cell>
          <cell r="T284">
            <v>1328.1372454171135</v>
          </cell>
        </row>
        <row r="285">
          <cell r="E285">
            <v>27.699999999999818</v>
          </cell>
          <cell r="F285">
            <v>3944.9377444975439</v>
          </cell>
          <cell r="I285">
            <v>4.710000000000008</v>
          </cell>
          <cell r="J285">
            <v>13734.613560182857</v>
          </cell>
          <cell r="M285">
            <v>1.0100000000000051</v>
          </cell>
          <cell r="N285">
            <v>7142.6366654918857</v>
          </cell>
          <cell r="Q285">
            <v>0</v>
          </cell>
          <cell r="R285">
            <v>0</v>
          </cell>
          <cell r="S285">
            <v>180.83333333333334</v>
          </cell>
          <cell r="T285">
            <v>16659.29377199501</v>
          </cell>
        </row>
        <row r="286">
          <cell r="E286">
            <v>29.199999999999818</v>
          </cell>
          <cell r="F286">
            <v>4158.5625321057159</v>
          </cell>
          <cell r="I286">
            <v>6.1200000000000045</v>
          </cell>
          <cell r="J286">
            <v>17846.249466734396</v>
          </cell>
          <cell r="M286">
            <v>1.25</v>
          </cell>
          <cell r="N286">
            <v>8839.8968632324868</v>
          </cell>
          <cell r="Q286">
            <v>0</v>
          </cell>
          <cell r="R286">
            <v>0</v>
          </cell>
          <cell r="S286">
            <v>78.55</v>
          </cell>
          <cell r="T286">
            <v>7236.4287140472316</v>
          </cell>
        </row>
        <row r="287">
          <cell r="E287">
            <v>16.900000000000091</v>
          </cell>
          <cell r="F287">
            <v>2406.8392737187469</v>
          </cell>
          <cell r="I287">
            <v>5.0500000000000114</v>
          </cell>
          <cell r="J287">
            <v>14726.071863890333</v>
          </cell>
          <cell r="M287">
            <v>1</v>
          </cell>
          <cell r="N287">
            <v>7071.91749058599</v>
          </cell>
          <cell r="Q287">
            <v>0</v>
          </cell>
          <cell r="R287">
            <v>0</v>
          </cell>
          <cell r="S287">
            <v>11.416666666666666</v>
          </cell>
          <cell r="T287">
            <v>1051.7618648678874</v>
          </cell>
        </row>
        <row r="288">
          <cell r="E288">
            <v>13.300000000000068</v>
          </cell>
          <cell r="F288">
            <v>1894.1397834591316</v>
          </cell>
          <cell r="I288">
            <v>2.4699999999999989</v>
          </cell>
          <cell r="J288">
            <v>7202.6529710512923</v>
          </cell>
          <cell r="M288">
            <v>0.35000000000000142</v>
          </cell>
          <cell r="N288">
            <v>2475.1711217051065</v>
          </cell>
          <cell r="Q288">
            <v>0</v>
          </cell>
          <cell r="R288">
            <v>0</v>
          </cell>
          <cell r="S288">
            <v>28.516666666666666</v>
          </cell>
          <cell r="T288">
            <v>2627.1015339984751</v>
          </cell>
        </row>
        <row r="289">
          <cell r="E289">
            <v>22.700000000000045</v>
          </cell>
          <cell r="F289">
            <v>3232.8551191370043</v>
          </cell>
          <cell r="I289">
            <v>6.4399999999999977</v>
          </cell>
          <cell r="J289">
            <v>18779.386693753167</v>
          </cell>
          <cell r="M289">
            <v>0.98000000000000398</v>
          </cell>
          <cell r="N289">
            <v>6930.4791407742987</v>
          </cell>
          <cell r="Q289">
            <v>0</v>
          </cell>
          <cell r="R289">
            <v>0</v>
          </cell>
          <cell r="S289">
            <v>7.666666666666667</v>
          </cell>
          <cell r="T289">
            <v>706.29263918135518</v>
          </cell>
        </row>
        <row r="290">
          <cell r="E290">
            <v>21.400000000000091</v>
          </cell>
          <cell r="F290">
            <v>3047.7136365432621</v>
          </cell>
          <cell r="I290">
            <v>2.5700000000000216</v>
          </cell>
          <cell r="J290">
            <v>7494.2583544947311</v>
          </cell>
          <cell r="M290">
            <v>0.39000000000000057</v>
          </cell>
          <cell r="N290">
            <v>2758.0478213285401</v>
          </cell>
          <cell r="Q290">
            <v>0</v>
          </cell>
          <cell r="R290">
            <v>0</v>
          </cell>
          <cell r="S290">
            <v>32.883333333333333</v>
          </cell>
          <cell r="T290">
            <v>3029.3812545756819</v>
          </cell>
        </row>
        <row r="291">
          <cell r="E291">
            <v>17.900000000000091</v>
          </cell>
          <cell r="F291">
            <v>2549.2557987908613</v>
          </cell>
          <cell r="I291">
            <v>3.5199999999999818</v>
          </cell>
          <cell r="J291">
            <v>10264.509497206651</v>
          </cell>
          <cell r="M291">
            <v>0.87999999999999545</v>
          </cell>
          <cell r="N291">
            <v>6223.2873917156394</v>
          </cell>
          <cell r="Q291">
            <v>0</v>
          </cell>
          <cell r="R291">
            <v>0</v>
          </cell>
          <cell r="S291">
            <v>39.700000000000003</v>
          </cell>
          <cell r="T291">
            <v>3657.3675359347567</v>
          </cell>
        </row>
        <row r="292">
          <cell r="E292">
            <v>25</v>
          </cell>
          <cell r="F292">
            <v>3560.4131268028609</v>
          </cell>
          <cell r="I292">
            <v>6.0499999999999829</v>
          </cell>
          <cell r="J292">
            <v>17642.125698323973</v>
          </cell>
          <cell r="M292">
            <v>1.5999999999999943</v>
          </cell>
          <cell r="N292">
            <v>11315.067984937545</v>
          </cell>
          <cell r="Q292">
            <v>0</v>
          </cell>
          <cell r="R292">
            <v>0</v>
          </cell>
          <cell r="S292">
            <v>63.65</v>
          </cell>
          <cell r="T292">
            <v>5863.7643239860763</v>
          </cell>
        </row>
        <row r="293">
          <cell r="E293">
            <v>23.5</v>
          </cell>
          <cell r="F293">
            <v>3346.7883391946893</v>
          </cell>
          <cell r="I293">
            <v>3.6800000000000068</v>
          </cell>
          <cell r="J293">
            <v>10731.07811071612</v>
          </cell>
          <cell r="M293">
            <v>0.97000000000000597</v>
          </cell>
          <cell r="N293">
            <v>6859.7599658684521</v>
          </cell>
          <cell r="Q293">
            <v>0</v>
          </cell>
          <cell r="R293">
            <v>0</v>
          </cell>
          <cell r="S293">
            <v>109.06666666666666</v>
          </cell>
          <cell r="T293">
            <v>10047.78050174519</v>
          </cell>
        </row>
        <row r="294">
          <cell r="E294">
            <v>20</v>
          </cell>
          <cell r="F294">
            <v>2848.3305014422886</v>
          </cell>
          <cell r="I294">
            <v>4.0099999999999909</v>
          </cell>
          <cell r="J294">
            <v>11693.375876079202</v>
          </cell>
          <cell r="M294">
            <v>0.87999999999999545</v>
          </cell>
          <cell r="N294">
            <v>6223.2873917156394</v>
          </cell>
          <cell r="Q294">
            <v>0</v>
          </cell>
          <cell r="R294">
            <v>0</v>
          </cell>
          <cell r="S294">
            <v>158.03333333333333</v>
          </cell>
          <cell r="T294">
            <v>14558.840879820889</v>
          </cell>
        </row>
        <row r="295">
          <cell r="E295">
            <v>21.599999999999909</v>
          </cell>
          <cell r="F295">
            <v>3076.1969415576591</v>
          </cell>
          <cell r="I295">
            <v>4.8200000000000216</v>
          </cell>
          <cell r="J295">
            <v>14055.379481970607</v>
          </cell>
          <cell r="M295">
            <v>1.1599999999999966</v>
          </cell>
          <cell r="N295">
            <v>8203.424289079725</v>
          </cell>
          <cell r="Q295">
            <v>0</v>
          </cell>
          <cell r="R295">
            <v>0</v>
          </cell>
          <cell r="S295">
            <v>12.716666666666667</v>
          </cell>
          <cell r="T295">
            <v>1171.5245297725521</v>
          </cell>
        </row>
        <row r="296">
          <cell r="E296">
            <v>32.200000000000045</v>
          </cell>
          <cell r="F296">
            <v>4585.8121073220918</v>
          </cell>
          <cell r="I296">
            <v>2.8299999999999841</v>
          </cell>
          <cell r="J296">
            <v>8252.432351447389</v>
          </cell>
          <cell r="M296">
            <v>0.60000000000000142</v>
          </cell>
          <cell r="N296">
            <v>4243.1504943516038</v>
          </cell>
          <cell r="Q296">
            <v>0</v>
          </cell>
          <cell r="R296">
            <v>0</v>
          </cell>
          <cell r="S296">
            <v>39.549999999999997</v>
          </cell>
          <cell r="T296">
            <v>3643.548766907295</v>
          </cell>
        </row>
        <row r="297">
          <cell r="E297">
            <v>33.800000000000068</v>
          </cell>
          <cell r="F297">
            <v>4813.6785474374774</v>
          </cell>
          <cell r="I297">
            <v>4.1200000000000045</v>
          </cell>
          <cell r="J297">
            <v>12014.141797866951</v>
          </cell>
          <cell r="M297">
            <v>0.59000000000000341</v>
          </cell>
          <cell r="N297">
            <v>4172.4313194457582</v>
          </cell>
          <cell r="Q297">
            <v>0</v>
          </cell>
          <cell r="R297">
            <v>0</v>
          </cell>
          <cell r="S297">
            <v>146.08333333333334</v>
          </cell>
          <cell r="T297">
            <v>13457.945613966474</v>
          </cell>
        </row>
        <row r="298">
          <cell r="E298">
            <v>13.199999999999932</v>
          </cell>
          <cell r="F298">
            <v>1879.8981309519008</v>
          </cell>
          <cell r="I298">
            <v>1.8299999999999841</v>
          </cell>
          <cell r="J298">
            <v>5336.3785170136662</v>
          </cell>
          <cell r="M298">
            <v>0.42999999999999972</v>
          </cell>
          <cell r="N298">
            <v>3040.9245209519736</v>
          </cell>
          <cell r="Q298">
            <v>0</v>
          </cell>
          <cell r="R298">
            <v>0</v>
          </cell>
          <cell r="S298">
            <v>69.150000000000006</v>
          </cell>
          <cell r="T298">
            <v>6370.4525216596585</v>
          </cell>
        </row>
        <row r="299">
          <cell r="E299">
            <v>13.799999999999955</v>
          </cell>
          <cell r="F299">
            <v>1965.3480459951727</v>
          </cell>
          <cell r="I299">
            <v>2.3100000000000023</v>
          </cell>
          <cell r="J299">
            <v>6736.0843575419067</v>
          </cell>
          <cell r="M299">
            <v>0.53999999999999915</v>
          </cell>
          <cell r="N299">
            <v>3818.8354449164285</v>
          </cell>
          <cell r="Q299">
            <v>0</v>
          </cell>
          <cell r="R299">
            <v>0</v>
          </cell>
          <cell r="S299">
            <v>8.7333333333333325</v>
          </cell>
          <cell r="T299">
            <v>804.55944115441321</v>
          </cell>
        </row>
        <row r="300">
          <cell r="E300">
            <v>12.100000000000023</v>
          </cell>
          <cell r="F300">
            <v>1723.2399533725879</v>
          </cell>
          <cell r="I300">
            <v>2.6700000000000017</v>
          </cell>
          <cell r="J300">
            <v>7785.8637379380452</v>
          </cell>
          <cell r="M300">
            <v>0.39000000000000057</v>
          </cell>
          <cell r="N300">
            <v>2758.0478213285401</v>
          </cell>
          <cell r="Q300">
            <v>0</v>
          </cell>
          <cell r="R300">
            <v>0</v>
          </cell>
          <cell r="S300">
            <v>0.2</v>
          </cell>
          <cell r="T300">
            <v>18.425025369948397</v>
          </cell>
        </row>
        <row r="301">
          <cell r="E301">
            <v>18.700000000000045</v>
          </cell>
          <cell r="F301">
            <v>2663.1890188485463</v>
          </cell>
          <cell r="I301">
            <v>3.5099999999999909</v>
          </cell>
          <cell r="J301">
            <v>10235.348958862342</v>
          </cell>
          <cell r="M301">
            <v>0.87999999999999545</v>
          </cell>
          <cell r="N301">
            <v>6223.2873917156394</v>
          </cell>
          <cell r="Q301">
            <v>0</v>
          </cell>
          <cell r="R301">
            <v>0</v>
          </cell>
          <cell r="S301">
            <v>40.966666666666669</v>
          </cell>
          <cell r="T301">
            <v>3774.0593632777632</v>
          </cell>
        </row>
        <row r="302">
          <cell r="E302">
            <v>28.099999999999909</v>
          </cell>
          <cell r="F302">
            <v>4001.9043545264026</v>
          </cell>
          <cell r="I302">
            <v>5.789999999999992</v>
          </cell>
          <cell r="J302">
            <v>16883.951701371232</v>
          </cell>
          <cell r="M302">
            <v>0.67999999999999972</v>
          </cell>
          <cell r="N302">
            <v>4808.9038935984709</v>
          </cell>
          <cell r="Q302">
            <v>0</v>
          </cell>
          <cell r="R302">
            <v>0</v>
          </cell>
          <cell r="S302">
            <v>29.433333333333334</v>
          </cell>
          <cell r="T302">
            <v>2711.549566944072</v>
          </cell>
        </row>
        <row r="303">
          <cell r="E303">
            <v>21.799999999999955</v>
          </cell>
          <cell r="F303">
            <v>3104.6802465720884</v>
          </cell>
          <cell r="I303">
            <v>4.210000000000008</v>
          </cell>
          <cell r="J303">
            <v>12276.586642965996</v>
          </cell>
          <cell r="M303">
            <v>1.4600000000000009</v>
          </cell>
          <cell r="N303">
            <v>10324.999536255551</v>
          </cell>
          <cell r="Q303">
            <v>0</v>
          </cell>
          <cell r="R303">
            <v>0</v>
          </cell>
          <cell r="S303">
            <v>36.799999999999997</v>
          </cell>
          <cell r="T303">
            <v>3390.2046680705043</v>
          </cell>
        </row>
        <row r="304">
          <cell r="E304">
            <v>23.799999999999955</v>
          </cell>
          <cell r="F304">
            <v>3389.5132967163172</v>
          </cell>
          <cell r="I304">
            <v>6.9199999999999875</v>
          </cell>
          <cell r="J304">
            <v>20179.092534281324</v>
          </cell>
          <cell r="M304">
            <v>2.0799999999999983</v>
          </cell>
          <cell r="N304">
            <v>14709.588380418847</v>
          </cell>
          <cell r="Q304">
            <v>0</v>
          </cell>
          <cell r="R304">
            <v>0</v>
          </cell>
          <cell r="S304">
            <v>276.64999999999998</v>
          </cell>
          <cell r="T304">
            <v>25486.416342981116</v>
          </cell>
        </row>
        <row r="305">
          <cell r="E305">
            <v>28</v>
          </cell>
          <cell r="F305">
            <v>3987.6627020192045</v>
          </cell>
          <cell r="I305">
            <v>5.4600000000000364</v>
          </cell>
          <cell r="J305">
            <v>15921.653936008233</v>
          </cell>
          <cell r="M305">
            <v>1.5799999999999983</v>
          </cell>
          <cell r="N305">
            <v>11173.629635125852</v>
          </cell>
          <cell r="Q305">
            <v>0</v>
          </cell>
          <cell r="R305">
            <v>0</v>
          </cell>
          <cell r="S305">
            <v>242.48333333333332</v>
          </cell>
          <cell r="T305">
            <v>22338.8078422816</v>
          </cell>
        </row>
        <row r="306">
          <cell r="E306">
            <v>15</v>
          </cell>
          <cell r="F306">
            <v>2136.2478760817166</v>
          </cell>
          <cell r="I306">
            <v>5.9799999999999898</v>
          </cell>
          <cell r="J306">
            <v>17438.001929913633</v>
          </cell>
          <cell r="M306">
            <v>2.0600000000000023</v>
          </cell>
          <cell r="N306">
            <v>14568.150030607156</v>
          </cell>
          <cell r="Q306">
            <v>0</v>
          </cell>
          <cell r="R306">
            <v>0</v>
          </cell>
          <cell r="S306">
            <v>110.26666666666667</v>
          </cell>
          <cell r="T306">
            <v>10158.330653964882</v>
          </cell>
        </row>
        <row r="307">
          <cell r="E307">
            <v>24.299999999999955</v>
          </cell>
          <cell r="F307">
            <v>3460.7215592523744</v>
          </cell>
          <cell r="I307">
            <v>6.7800000000000011</v>
          </cell>
          <cell r="J307">
            <v>19770.844997460645</v>
          </cell>
          <cell r="M307">
            <v>1.8400000000000034</v>
          </cell>
          <cell r="N307">
            <v>13012.328182678246</v>
          </cell>
          <cell r="Q307">
            <v>0</v>
          </cell>
          <cell r="R307">
            <v>0</v>
          </cell>
          <cell r="S307">
            <v>196.86666666666667</v>
          </cell>
          <cell r="T307">
            <v>18136.366639152537</v>
          </cell>
        </row>
        <row r="308">
          <cell r="E308">
            <v>16</v>
          </cell>
          <cell r="F308">
            <v>2278.664401153831</v>
          </cell>
          <cell r="I308">
            <v>1.75</v>
          </cell>
          <cell r="J308">
            <v>5103.0942102590152</v>
          </cell>
          <cell r="M308">
            <v>0.37000000000000455</v>
          </cell>
          <cell r="N308">
            <v>2616.6094715168483</v>
          </cell>
          <cell r="Q308">
            <v>0</v>
          </cell>
          <cell r="R308">
            <v>0</v>
          </cell>
          <cell r="S308">
            <v>64.933333333333337</v>
          </cell>
          <cell r="T308">
            <v>5981.9915701099126</v>
          </cell>
        </row>
        <row r="309">
          <cell r="E309">
            <v>20.900000000000091</v>
          </cell>
          <cell r="F309">
            <v>2976.5053740072049</v>
          </cell>
          <cell r="I309">
            <v>3.710000000000008</v>
          </cell>
          <cell r="J309">
            <v>10818.559725749135</v>
          </cell>
          <cell r="M309">
            <v>1.1900000000000048</v>
          </cell>
          <cell r="N309">
            <v>8415.581813797362</v>
          </cell>
          <cell r="Q309">
            <v>0</v>
          </cell>
          <cell r="R309">
            <v>0</v>
          </cell>
          <cell r="S309">
            <v>1.3</v>
          </cell>
          <cell r="T309">
            <v>119.76266490466458</v>
          </cell>
        </row>
        <row r="310">
          <cell r="E310">
            <v>24.299999999999955</v>
          </cell>
          <cell r="F310">
            <v>3460.7215592523744</v>
          </cell>
          <cell r="I310">
            <v>4.8100000000000023</v>
          </cell>
          <cell r="J310">
            <v>14026.218943626214</v>
          </cell>
          <cell r="M310">
            <v>1.3399999999999963</v>
          </cell>
          <cell r="N310">
            <v>9476.3694373852013</v>
          </cell>
          <cell r="Q310">
            <v>0</v>
          </cell>
          <cell r="R310">
            <v>0</v>
          </cell>
          <cell r="S310">
            <v>88.266666666666666</v>
          </cell>
          <cell r="T310">
            <v>8131.5778632705578</v>
          </cell>
        </row>
        <row r="311">
          <cell r="E311">
            <v>23.200000000000045</v>
          </cell>
          <cell r="F311">
            <v>3304.0633816730615</v>
          </cell>
          <cell r="I311">
            <v>4.3300000000000125</v>
          </cell>
          <cell r="J311">
            <v>12626.513103098056</v>
          </cell>
          <cell r="M311">
            <v>1.1400000000000006</v>
          </cell>
          <cell r="N311">
            <v>8061.9859392680328</v>
          </cell>
          <cell r="Q311">
            <v>0</v>
          </cell>
          <cell r="R311">
            <v>0</v>
          </cell>
          <cell r="S311">
            <v>59.383333333333333</v>
          </cell>
          <cell r="T311">
            <v>5470.6971160938438</v>
          </cell>
        </row>
        <row r="312">
          <cell r="E312">
            <v>28.600000000000023</v>
          </cell>
          <cell r="F312">
            <v>4073.1126170624761</v>
          </cell>
          <cell r="I312">
            <v>4.8899999999999864</v>
          </cell>
          <cell r="J312">
            <v>14259.503250380865</v>
          </cell>
          <cell r="M312">
            <v>1.1099999999999994</v>
          </cell>
          <cell r="N312">
            <v>7849.8284145504449</v>
          </cell>
          <cell r="Q312">
            <v>0</v>
          </cell>
          <cell r="R312">
            <v>0</v>
          </cell>
          <cell r="S312">
            <v>31.45</v>
          </cell>
          <cell r="T312">
            <v>2897.3352394243852</v>
          </cell>
        </row>
        <row r="313">
          <cell r="E313">
            <v>22.600000000000023</v>
          </cell>
          <cell r="F313">
            <v>3218.6134666297894</v>
          </cell>
          <cell r="I313">
            <v>3.3000000000000114</v>
          </cell>
          <cell r="J313">
            <v>9622.9776536313184</v>
          </cell>
          <cell r="M313">
            <v>0.77000000000000313</v>
          </cell>
          <cell r="N313">
            <v>5445.3764677512345</v>
          </cell>
          <cell r="Q313">
            <v>0</v>
          </cell>
          <cell r="R313">
            <v>0</v>
          </cell>
          <cell r="S313">
            <v>153.71666666666667</v>
          </cell>
          <cell r="T313">
            <v>14161.167415586171</v>
          </cell>
        </row>
        <row r="314">
          <cell r="E314">
            <v>22.899999999999977</v>
          </cell>
          <cell r="F314">
            <v>3261.3384241514173</v>
          </cell>
          <cell r="I314">
            <v>4.019999999999996</v>
          </cell>
          <cell r="J314">
            <v>11722.536414423554</v>
          </cell>
          <cell r="M314">
            <v>0.79999999999999716</v>
          </cell>
          <cell r="N314">
            <v>5657.5339924687723</v>
          </cell>
          <cell r="Q314">
            <v>0</v>
          </cell>
          <cell r="R314">
            <v>0</v>
          </cell>
          <cell r="S314">
            <v>3.7166666666666668</v>
          </cell>
          <cell r="T314">
            <v>342.39838812487437</v>
          </cell>
        </row>
        <row r="315">
          <cell r="E315">
            <v>16.899999999999977</v>
          </cell>
          <cell r="F315">
            <v>2406.839273718731</v>
          </cell>
          <cell r="I315">
            <v>2.8900000000000148</v>
          </cell>
          <cell r="J315">
            <v>8427.3955815135014</v>
          </cell>
          <cell r="M315">
            <v>0.46999999999999886</v>
          </cell>
          <cell r="N315">
            <v>3323.8012205754071</v>
          </cell>
          <cell r="Q315">
            <v>0</v>
          </cell>
          <cell r="R315">
            <v>0</v>
          </cell>
          <cell r="S315">
            <v>50.15</v>
          </cell>
          <cell r="T315">
            <v>4620.0751115145595</v>
          </cell>
        </row>
        <row r="316">
          <cell r="E316">
            <v>14.200000000000045</v>
          </cell>
          <cell r="F316">
            <v>2022.3146560240316</v>
          </cell>
          <cell r="I316">
            <v>2.7500000000000142</v>
          </cell>
          <cell r="J316">
            <v>8019.148044692779</v>
          </cell>
          <cell r="M316">
            <v>0.42999999999999972</v>
          </cell>
          <cell r="N316">
            <v>3040.9245209519736</v>
          </cell>
          <cell r="Q316">
            <v>0</v>
          </cell>
          <cell r="R316">
            <v>0</v>
          </cell>
          <cell r="S316">
            <v>18.983333333333334</v>
          </cell>
          <cell r="T316">
            <v>1748.8419913642686</v>
          </cell>
        </row>
        <row r="317">
          <cell r="E317">
            <v>19.600000000000023</v>
          </cell>
          <cell r="F317">
            <v>2791.3638914134463</v>
          </cell>
          <cell r="I317">
            <v>2.7199999999999989</v>
          </cell>
          <cell r="J317">
            <v>7931.6664296597228</v>
          </cell>
          <cell r="M317">
            <v>0.44999999999999574</v>
          </cell>
          <cell r="N317">
            <v>3182.3628707636653</v>
          </cell>
          <cell r="Q317">
            <v>0</v>
          </cell>
          <cell r="R317">
            <v>0</v>
          </cell>
          <cell r="S317">
            <v>71.45</v>
          </cell>
          <cell r="T317">
            <v>6582.3403134140644</v>
          </cell>
        </row>
        <row r="318">
          <cell r="E318">
            <v>12.399999999999977</v>
          </cell>
          <cell r="F318">
            <v>1765.9649108942158</v>
          </cell>
          <cell r="I318">
            <v>3.589999999999975</v>
          </cell>
          <cell r="J318">
            <v>10468.633265616993</v>
          </cell>
          <cell r="M318">
            <v>0.34999999999999432</v>
          </cell>
          <cell r="N318">
            <v>2475.1711217050565</v>
          </cell>
          <cell r="Q318">
            <v>0</v>
          </cell>
          <cell r="R318">
            <v>0</v>
          </cell>
          <cell r="S318">
            <v>16.383333333333333</v>
          </cell>
          <cell r="T318">
            <v>1509.3166615549394</v>
          </cell>
        </row>
        <row r="319">
          <cell r="E319">
            <v>34.399999999999864</v>
          </cell>
          <cell r="F319">
            <v>4899.1284624807176</v>
          </cell>
          <cell r="I319">
            <v>5.960000000000008</v>
          </cell>
          <cell r="J319">
            <v>17379.680853225011</v>
          </cell>
          <cell r="M319">
            <v>1.7200000000000131</v>
          </cell>
          <cell r="N319">
            <v>12163.698083807994</v>
          </cell>
          <cell r="Q319">
            <v>0</v>
          </cell>
          <cell r="R319">
            <v>0</v>
          </cell>
          <cell r="S319">
            <v>202.11666666666667</v>
          </cell>
          <cell r="T319">
            <v>18620.023555113683</v>
          </cell>
        </row>
        <row r="320">
          <cell r="E320">
            <v>27.800000000000182</v>
          </cell>
          <cell r="F320">
            <v>3959.1793970048075</v>
          </cell>
          <cell r="I320">
            <v>4.6500000000000057</v>
          </cell>
          <cell r="J320">
            <v>13559.650330116829</v>
          </cell>
          <cell r="M320">
            <v>0.95999999999999375</v>
          </cell>
          <cell r="N320">
            <v>6789.0407909625064</v>
          </cell>
          <cell r="Q320">
            <v>0</v>
          </cell>
          <cell r="R320">
            <v>0</v>
          </cell>
          <cell r="S320">
            <v>72.416666666666671</v>
          </cell>
          <cell r="T320">
            <v>6671.3946027021484</v>
          </cell>
        </row>
        <row r="321">
          <cell r="E321">
            <v>35.899999999999864</v>
          </cell>
          <cell r="F321">
            <v>5112.7532500888892</v>
          </cell>
          <cell r="I321">
            <v>5.9900000000000091</v>
          </cell>
          <cell r="J321">
            <v>17467.162468258026</v>
          </cell>
          <cell r="M321">
            <v>1.4200000000000017</v>
          </cell>
          <cell r="N321">
            <v>10042.122836632117</v>
          </cell>
          <cell r="Q321">
            <v>0</v>
          </cell>
          <cell r="R321">
            <v>0</v>
          </cell>
          <cell r="S321">
            <v>56.2</v>
          </cell>
          <cell r="T321">
            <v>5177.4321289554991</v>
          </cell>
        </row>
        <row r="322">
          <cell r="E322">
            <v>28</v>
          </cell>
          <cell r="F322">
            <v>3987.6627020192045</v>
          </cell>
          <cell r="I322">
            <v>4.9800000000000182</v>
          </cell>
          <cell r="J322">
            <v>14521.948095479993</v>
          </cell>
          <cell r="M322">
            <v>1.1700000000000017</v>
          </cell>
          <cell r="N322">
            <v>8274.1434639856197</v>
          </cell>
          <cell r="Q322">
            <v>0</v>
          </cell>
          <cell r="R322">
            <v>0</v>
          </cell>
          <cell r="S322">
            <v>18.05</v>
          </cell>
          <cell r="T322">
            <v>1662.8585396378428</v>
          </cell>
        </row>
        <row r="323">
          <cell r="E323">
            <v>21.199999999999818</v>
          </cell>
          <cell r="F323">
            <v>3019.2303315288</v>
          </cell>
          <cell r="I323">
            <v>5.0099999999999909</v>
          </cell>
          <cell r="J323">
            <v>14609.429710512924</v>
          </cell>
          <cell r="M323">
            <v>1.5499999999999972</v>
          </cell>
          <cell r="N323">
            <v>10961.472110408264</v>
          </cell>
          <cell r="Q323">
            <v>0</v>
          </cell>
          <cell r="R323">
            <v>0</v>
          </cell>
          <cell r="S323">
            <v>96.066666666666663</v>
          </cell>
          <cell r="T323">
            <v>8850.153852698546</v>
          </cell>
        </row>
        <row r="324">
          <cell r="E324">
            <v>35.099999999999909</v>
          </cell>
          <cell r="F324">
            <v>4998.8200300312037</v>
          </cell>
          <cell r="I324">
            <v>9.6400000000000432</v>
          </cell>
          <cell r="J324">
            <v>28110.758963941214</v>
          </cell>
          <cell r="M324">
            <v>3.1899999999999977</v>
          </cell>
          <cell r="N324">
            <v>22559.416794969293</v>
          </cell>
          <cell r="Q324">
            <v>0</v>
          </cell>
          <cell r="R324">
            <v>0</v>
          </cell>
          <cell r="S324">
            <v>115.83333333333333</v>
          </cell>
          <cell r="T324">
            <v>10671.160526761778</v>
          </cell>
        </row>
        <row r="325">
          <cell r="E325">
            <v>21.5</v>
          </cell>
          <cell r="F325">
            <v>3061.9552890504606</v>
          </cell>
          <cell r="I325">
            <v>5.0100000000000193</v>
          </cell>
          <cell r="J325">
            <v>14609.429710513008</v>
          </cell>
          <cell r="M325">
            <v>1.1700000000000017</v>
          </cell>
          <cell r="N325">
            <v>8274.1434639856197</v>
          </cell>
          <cell r="Q325">
            <v>0</v>
          </cell>
          <cell r="R325">
            <v>0</v>
          </cell>
          <cell r="S325">
            <v>45.283333333333331</v>
          </cell>
          <cell r="T325">
            <v>4171.7328275124819</v>
          </cell>
        </row>
        <row r="326">
          <cell r="E326">
            <v>26.200000000000045</v>
          </cell>
          <cell r="F326">
            <v>3731.3129568894046</v>
          </cell>
          <cell r="I326">
            <v>6.1899999999999977</v>
          </cell>
          <cell r="J326">
            <v>18050.373235144736</v>
          </cell>
          <cell r="M326">
            <v>2.0099999999999909</v>
          </cell>
          <cell r="N326">
            <v>14214.554156077775</v>
          </cell>
          <cell r="Q326">
            <v>0</v>
          </cell>
          <cell r="R326">
            <v>0</v>
          </cell>
          <cell r="S326">
            <v>375.5</v>
          </cell>
          <cell r="T326">
            <v>34592.985132078109</v>
          </cell>
        </row>
        <row r="327">
          <cell r="E327">
            <v>24.400000000000091</v>
          </cell>
          <cell r="F327">
            <v>3474.9632117596052</v>
          </cell>
          <cell r="I327">
            <v>7.2400000000000091</v>
          </cell>
          <cell r="J327">
            <v>21112.229761300179</v>
          </cell>
          <cell r="M327">
            <v>1.9699999999999989</v>
          </cell>
          <cell r="N327">
            <v>13931.677456454392</v>
          </cell>
          <cell r="Q327">
            <v>0</v>
          </cell>
          <cell r="R327">
            <v>0</v>
          </cell>
          <cell r="S327">
            <v>7.05</v>
          </cell>
          <cell r="T327">
            <v>649.48214429068094</v>
          </cell>
        </row>
        <row r="328">
          <cell r="E328">
            <v>13.799999999999955</v>
          </cell>
          <cell r="F328">
            <v>1965.3480459951727</v>
          </cell>
          <cell r="I328">
            <v>1.7700000000000102</v>
          </cell>
          <cell r="J328">
            <v>5161.4152869477193</v>
          </cell>
          <cell r="M328">
            <v>0.21000000000000085</v>
          </cell>
          <cell r="N328">
            <v>1485.102673023064</v>
          </cell>
          <cell r="Q328">
            <v>0</v>
          </cell>
          <cell r="R328">
            <v>0</v>
          </cell>
          <cell r="S328">
            <v>12.933333333333334</v>
          </cell>
          <cell r="T328">
            <v>1191.4849739233296</v>
          </cell>
        </row>
        <row r="329">
          <cell r="E329">
            <v>28.600000000000023</v>
          </cell>
          <cell r="F329">
            <v>4073.1126170624761</v>
          </cell>
          <cell r="I329">
            <v>5.9900000000000091</v>
          </cell>
          <cell r="J329">
            <v>17467.162468258026</v>
          </cell>
          <cell r="M329">
            <v>1.2199999999999989</v>
          </cell>
          <cell r="N329">
            <v>8627.7393385148989</v>
          </cell>
          <cell r="Q329">
            <v>0</v>
          </cell>
          <cell r="R329">
            <v>0</v>
          </cell>
          <cell r="S329">
            <v>91.966666666666669</v>
          </cell>
          <cell r="T329">
            <v>8472.440832614604</v>
          </cell>
        </row>
        <row r="330">
          <cell r="E330">
            <v>19.200000000000045</v>
          </cell>
          <cell r="F330">
            <v>2734.3972813846035</v>
          </cell>
          <cell r="I330">
            <v>4.3499999999999943</v>
          </cell>
          <cell r="J330">
            <v>12684.834179786678</v>
          </cell>
          <cell r="M330">
            <v>1.0200000000000031</v>
          </cell>
          <cell r="N330">
            <v>7213.3558403977322</v>
          </cell>
          <cell r="Q330">
            <v>0</v>
          </cell>
          <cell r="R330">
            <v>0</v>
          </cell>
          <cell r="S330">
            <v>97.6</v>
          </cell>
          <cell r="T330">
            <v>8991.4123805348154</v>
          </cell>
        </row>
        <row r="331">
          <cell r="E331">
            <v>21.100000000000023</v>
          </cell>
          <cell r="F331">
            <v>3004.9886790216178</v>
          </cell>
          <cell r="I331">
            <v>4.9499999999999886</v>
          </cell>
          <cell r="J331">
            <v>14434.466480446896</v>
          </cell>
          <cell r="M331">
            <v>1.0900000000000034</v>
          </cell>
          <cell r="N331">
            <v>7708.3900647387536</v>
          </cell>
          <cell r="Q331">
            <v>0</v>
          </cell>
          <cell r="R331">
            <v>0</v>
          </cell>
          <cell r="S331">
            <v>71.400000000000006</v>
          </cell>
          <cell r="T331">
            <v>6577.7340570715778</v>
          </cell>
        </row>
        <row r="332">
          <cell r="E332">
            <v>23.600000000000023</v>
          </cell>
          <cell r="F332">
            <v>3361.0299917019038</v>
          </cell>
          <cell r="I332">
            <v>3.3699999999999903</v>
          </cell>
          <cell r="J332">
            <v>9827.1014220416182</v>
          </cell>
          <cell r="M332">
            <v>0.54999999999999716</v>
          </cell>
          <cell r="N332">
            <v>3889.5546198222746</v>
          </cell>
          <cell r="Q332">
            <v>0</v>
          </cell>
          <cell r="R332">
            <v>0</v>
          </cell>
          <cell r="S332">
            <v>60.6</v>
          </cell>
          <cell r="T332">
            <v>5582.7826870943636</v>
          </cell>
        </row>
        <row r="333">
          <cell r="E333">
            <v>17.200000000000045</v>
          </cell>
          <cell r="F333">
            <v>2449.5642312403747</v>
          </cell>
          <cell r="I333">
            <v>3.7199999999999989</v>
          </cell>
          <cell r="J333">
            <v>10847.720264093447</v>
          </cell>
          <cell r="M333">
            <v>0.93999999999999773</v>
          </cell>
          <cell r="N333">
            <v>6647.6024411508142</v>
          </cell>
          <cell r="Q333">
            <v>0</v>
          </cell>
          <cell r="R333">
            <v>0</v>
          </cell>
          <cell r="S333">
            <v>91.86666666666666</v>
          </cell>
          <cell r="T333">
            <v>8463.2283199296289</v>
          </cell>
        </row>
        <row r="334">
          <cell r="E334">
            <v>16.599999999999909</v>
          </cell>
          <cell r="F334">
            <v>2364.1143161970867</v>
          </cell>
          <cell r="I334">
            <v>1.5700000000000074</v>
          </cell>
          <cell r="J334">
            <v>4578.2045200609664</v>
          </cell>
          <cell r="M334">
            <v>0.28000000000000114</v>
          </cell>
          <cell r="N334">
            <v>1980.1368973640851</v>
          </cell>
          <cell r="Q334">
            <v>0</v>
          </cell>
          <cell r="R334">
            <v>0</v>
          </cell>
          <cell r="S334">
            <v>8.3333333333333329E-2</v>
          </cell>
          <cell r="T334">
            <v>7.6770939041451642</v>
          </cell>
        </row>
        <row r="335">
          <cell r="E335">
            <v>11.399999999999977</v>
          </cell>
          <cell r="F335">
            <v>1623.5483858221014</v>
          </cell>
          <cell r="I335">
            <v>2.1200000000000045</v>
          </cell>
          <cell r="J335">
            <v>6182.0341289995058</v>
          </cell>
          <cell r="M335">
            <v>0.46000000000000085</v>
          </cell>
          <cell r="N335">
            <v>3253.0820456695615</v>
          </cell>
          <cell r="Q335">
            <v>0</v>
          </cell>
          <cell r="R335">
            <v>0</v>
          </cell>
          <cell r="S335">
            <v>8.7833333333333332</v>
          </cell>
          <cell r="T335">
            <v>809.16569749690029</v>
          </cell>
        </row>
        <row r="336">
          <cell r="E336">
            <v>21.600000000000023</v>
          </cell>
          <cell r="F336">
            <v>3076.196941557675</v>
          </cell>
          <cell r="I336">
            <v>2.269999999999996</v>
          </cell>
          <cell r="J336">
            <v>6619.4422041645394</v>
          </cell>
          <cell r="M336">
            <v>0.25999999999999801</v>
          </cell>
          <cell r="N336">
            <v>1838.6985475523434</v>
          </cell>
          <cell r="Q336">
            <v>0</v>
          </cell>
          <cell r="R336">
            <v>0</v>
          </cell>
          <cell r="S336">
            <v>40.116666666666667</v>
          </cell>
          <cell r="T336">
            <v>3695.7530054554823</v>
          </cell>
        </row>
        <row r="337">
          <cell r="E337">
            <v>25</v>
          </cell>
          <cell r="F337">
            <v>3560.4131268028609</v>
          </cell>
          <cell r="I337">
            <v>3.4499999999999886</v>
          </cell>
          <cell r="J337">
            <v>10060.385728796311</v>
          </cell>
          <cell r="M337">
            <v>0.61999999999999034</v>
          </cell>
          <cell r="N337">
            <v>4384.5888441632451</v>
          </cell>
          <cell r="Q337">
            <v>0</v>
          </cell>
          <cell r="R337">
            <v>0</v>
          </cell>
          <cell r="S337">
            <v>9.4499999999999993</v>
          </cell>
          <cell r="T337">
            <v>870.58244873006163</v>
          </cell>
        </row>
        <row r="338">
          <cell r="E338">
            <v>27.299999999999955</v>
          </cell>
          <cell r="F338">
            <v>3887.9711344687175</v>
          </cell>
          <cell r="I338">
            <v>7.8500000000000227</v>
          </cell>
          <cell r="J338">
            <v>22891.02260030479</v>
          </cell>
          <cell r="M338">
            <v>1.8500000000000085</v>
          </cell>
          <cell r="N338">
            <v>13083.047357584142</v>
          </cell>
          <cell r="Q338">
            <v>0</v>
          </cell>
          <cell r="R338">
            <v>0</v>
          </cell>
          <cell r="S338">
            <v>13.883333333333333</v>
          </cell>
          <cell r="T338">
            <v>1279.0038444305844</v>
          </cell>
        </row>
        <row r="339">
          <cell r="E339">
            <v>25.299999999999955</v>
          </cell>
          <cell r="F339">
            <v>3603.1380843244888</v>
          </cell>
          <cell r="I339">
            <v>6.4699999999999989</v>
          </cell>
          <cell r="J339">
            <v>18866.868308786183</v>
          </cell>
          <cell r="M339">
            <v>1.6999999999999957</v>
          </cell>
          <cell r="N339">
            <v>12022.259733996152</v>
          </cell>
          <cell r="Q339">
            <v>0</v>
          </cell>
          <cell r="R339">
            <v>0</v>
          </cell>
          <cell r="S339">
            <v>11.4</v>
          </cell>
          <cell r="T339">
            <v>1050.2264460870585</v>
          </cell>
        </row>
        <row r="340">
          <cell r="E340">
            <v>26.799999999999955</v>
          </cell>
          <cell r="F340">
            <v>3816.7628719326603</v>
          </cell>
          <cell r="I340">
            <v>3.8400000000000318</v>
          </cell>
          <cell r="J340">
            <v>11197.646724225589</v>
          </cell>
          <cell r="M340">
            <v>0.85000000000000853</v>
          </cell>
          <cell r="N340">
            <v>6011.1298669981516</v>
          </cell>
          <cell r="Q340">
            <v>0</v>
          </cell>
          <cell r="R340">
            <v>0</v>
          </cell>
          <cell r="S340">
            <v>30.066666666666666</v>
          </cell>
          <cell r="T340">
            <v>2769.8954806155753</v>
          </cell>
        </row>
        <row r="341">
          <cell r="E341">
            <v>22</v>
          </cell>
          <cell r="F341">
            <v>3133.1635515865178</v>
          </cell>
          <cell r="I341">
            <v>5.0600000000000023</v>
          </cell>
          <cell r="J341">
            <v>14755.232402234644</v>
          </cell>
          <cell r="M341">
            <v>0.81000000000000227</v>
          </cell>
          <cell r="N341">
            <v>5728.253167374668</v>
          </cell>
          <cell r="Q341">
            <v>0</v>
          </cell>
          <cell r="R341">
            <v>0</v>
          </cell>
          <cell r="S341">
            <v>24.016666666666666</v>
          </cell>
          <cell r="T341">
            <v>2212.5384631746365</v>
          </cell>
        </row>
        <row r="342">
          <cell r="E342">
            <v>15.300000000000182</v>
          </cell>
          <cell r="F342">
            <v>2178.9728336033768</v>
          </cell>
          <cell r="I342">
            <v>5.5999999999999943</v>
          </cell>
          <cell r="J342">
            <v>16329.901472828831</v>
          </cell>
          <cell r="M342">
            <v>0.57000000000000028</v>
          </cell>
          <cell r="N342">
            <v>4030.9929696340164</v>
          </cell>
          <cell r="Q342">
            <v>0</v>
          </cell>
          <cell r="R342">
            <v>0</v>
          </cell>
          <cell r="S342">
            <v>10.916666666666666</v>
          </cell>
          <cell r="T342">
            <v>1005.6993014430165</v>
          </cell>
        </row>
        <row r="343">
          <cell r="E343">
            <v>27.799999999999955</v>
          </cell>
          <cell r="F343">
            <v>3959.1793970047747</v>
          </cell>
          <cell r="I343">
            <v>3.3099999999999739</v>
          </cell>
          <cell r="J343">
            <v>9652.1381919755459</v>
          </cell>
          <cell r="M343">
            <v>0.89999999999999147</v>
          </cell>
          <cell r="N343">
            <v>6364.7257415273307</v>
          </cell>
          <cell r="Q343">
            <v>0</v>
          </cell>
          <cell r="R343">
            <v>0</v>
          </cell>
          <cell r="S343">
            <v>208.13333333333333</v>
          </cell>
          <cell r="T343">
            <v>19174.309734992963</v>
          </cell>
        </row>
        <row r="344">
          <cell r="E344">
            <v>22.5</v>
          </cell>
          <cell r="F344">
            <v>3204.371814122575</v>
          </cell>
          <cell r="I344">
            <v>5.539999999999992</v>
          </cell>
          <cell r="J344">
            <v>16154.938242762801</v>
          </cell>
          <cell r="M344">
            <v>1.2000000000000028</v>
          </cell>
          <cell r="N344">
            <v>8486.3009887032076</v>
          </cell>
          <cell r="Q344">
            <v>0</v>
          </cell>
          <cell r="R344">
            <v>0</v>
          </cell>
          <cell r="S344">
            <v>21.116666666666667</v>
          </cell>
          <cell r="T344">
            <v>1945.3755953103848</v>
          </cell>
        </row>
        <row r="345">
          <cell r="E345">
            <v>28.5</v>
          </cell>
          <cell r="F345">
            <v>4058.8709645552617</v>
          </cell>
          <cell r="I345">
            <v>8.6700000000000159</v>
          </cell>
          <cell r="J345">
            <v>25282.186744540424</v>
          </cell>
          <cell r="M345">
            <v>2.0999999999999943</v>
          </cell>
          <cell r="N345">
            <v>14851.026730230538</v>
          </cell>
          <cell r="Q345">
            <v>0</v>
          </cell>
          <cell r="R345">
            <v>0</v>
          </cell>
          <cell r="S345">
            <v>96</v>
          </cell>
          <cell r="T345">
            <v>8844.0121775752305</v>
          </cell>
        </row>
        <row r="346">
          <cell r="E346">
            <v>47.899999999999977</v>
          </cell>
          <cell r="F346">
            <v>6821.7515509542782</v>
          </cell>
          <cell r="I346">
            <v>2.2599999999999909</v>
          </cell>
          <cell r="J346">
            <v>6590.2816658201873</v>
          </cell>
          <cell r="M346">
            <v>0.39000000000000057</v>
          </cell>
          <cell r="N346">
            <v>2758.0478213285401</v>
          </cell>
          <cell r="Q346">
            <v>0</v>
          </cell>
          <cell r="R346">
            <v>0</v>
          </cell>
          <cell r="S346">
            <v>116.25</v>
          </cell>
          <cell r="T346">
            <v>10709.545996282504</v>
          </cell>
        </row>
        <row r="347">
          <cell r="E347">
            <v>22.100000000000023</v>
          </cell>
          <cell r="F347">
            <v>3147.4052040937322</v>
          </cell>
          <cell r="I347">
            <v>4.1399999999999864</v>
          </cell>
          <cell r="J347">
            <v>12072.462874555573</v>
          </cell>
          <cell r="M347">
            <v>1.3699999999999903</v>
          </cell>
          <cell r="N347">
            <v>9688.5269621027383</v>
          </cell>
          <cell r="Q347">
            <v>0</v>
          </cell>
          <cell r="R347">
            <v>0</v>
          </cell>
          <cell r="S347">
            <v>23.383333333333333</v>
          </cell>
          <cell r="T347">
            <v>2154.1925495031333</v>
          </cell>
        </row>
        <row r="348">
          <cell r="E348">
            <v>16.099999999999909</v>
          </cell>
          <cell r="F348">
            <v>2292.9060536610295</v>
          </cell>
          <cell r="I348">
            <v>2.2400000000000091</v>
          </cell>
          <cell r="J348">
            <v>6531.9605891315659</v>
          </cell>
          <cell r="M348">
            <v>0.46999999999999886</v>
          </cell>
          <cell r="N348">
            <v>3323.8012205754071</v>
          </cell>
          <cell r="Q348">
            <v>0</v>
          </cell>
          <cell r="R348">
            <v>0</v>
          </cell>
          <cell r="S348">
            <v>4</v>
          </cell>
          <cell r="T348">
            <v>368.5005073989679</v>
          </cell>
        </row>
        <row r="349">
          <cell r="E349">
            <v>24.700000000000045</v>
          </cell>
          <cell r="F349">
            <v>3517.6881692812331</v>
          </cell>
          <cell r="I349">
            <v>7.3799999999999955</v>
          </cell>
          <cell r="J349">
            <v>21520.477298120863</v>
          </cell>
          <cell r="M349">
            <v>2.3199999999999932</v>
          </cell>
          <cell r="N349">
            <v>16406.84857815945</v>
          </cell>
          <cell r="Q349">
            <v>0</v>
          </cell>
          <cell r="R349">
            <v>0</v>
          </cell>
          <cell r="S349">
            <v>59.833333333333336</v>
          </cell>
          <cell r="T349">
            <v>5512.153423176228</v>
          </cell>
        </row>
        <row r="350">
          <cell r="E350">
            <v>12.400000000000091</v>
          </cell>
          <cell r="F350">
            <v>1765.9649108942319</v>
          </cell>
          <cell r="I350">
            <v>1.7600000000000051</v>
          </cell>
          <cell r="J350">
            <v>5132.2547486033673</v>
          </cell>
          <cell r="M350">
            <v>0.71999999999999886</v>
          </cell>
          <cell r="N350">
            <v>5091.7805932219044</v>
          </cell>
          <cell r="Q350">
            <v>0</v>
          </cell>
          <cell r="R350">
            <v>0</v>
          </cell>
          <cell r="S350">
            <v>10.633333333333333</v>
          </cell>
          <cell r="T350">
            <v>979.59718216892293</v>
          </cell>
        </row>
        <row r="351">
          <cell r="E351">
            <v>20</v>
          </cell>
          <cell r="F351">
            <v>2848.3305014422886</v>
          </cell>
          <cell r="I351">
            <v>1.2099999999999937</v>
          </cell>
          <cell r="J351">
            <v>3528.4251396647865</v>
          </cell>
          <cell r="M351">
            <v>0.29999999999999716</v>
          </cell>
          <cell r="N351">
            <v>2121.5752471757769</v>
          </cell>
          <cell r="Q351">
            <v>0</v>
          </cell>
          <cell r="R351">
            <v>0</v>
          </cell>
          <cell r="S351">
            <v>31.033333333333335</v>
          </cell>
          <cell r="T351">
            <v>2858.9497699036592</v>
          </cell>
        </row>
        <row r="352">
          <cell r="E352">
            <v>27.799999999999955</v>
          </cell>
          <cell r="F352">
            <v>3959.1793970047747</v>
          </cell>
          <cell r="I352">
            <v>5.1700000000000017</v>
          </cell>
          <cell r="J352">
            <v>15075.998324022352</v>
          </cell>
          <cell r="M352">
            <v>0.67999999999999972</v>
          </cell>
          <cell r="N352">
            <v>4808.9038935984709</v>
          </cell>
          <cell r="Q352">
            <v>0</v>
          </cell>
          <cell r="R352">
            <v>0</v>
          </cell>
          <cell r="S352">
            <v>43.166666666666664</v>
          </cell>
          <cell r="T352">
            <v>3976.7346423471949</v>
          </cell>
        </row>
        <row r="353">
          <cell r="E353">
            <v>14.700000000000045</v>
          </cell>
          <cell r="F353">
            <v>2093.5229185600888</v>
          </cell>
          <cell r="I353">
            <v>1.6599999999999966</v>
          </cell>
          <cell r="J353">
            <v>4840.6493651599703</v>
          </cell>
          <cell r="M353">
            <v>0.39999999999999858</v>
          </cell>
          <cell r="N353">
            <v>2828.7669962343862</v>
          </cell>
          <cell r="Q353">
            <v>0</v>
          </cell>
          <cell r="R353">
            <v>0</v>
          </cell>
          <cell r="S353">
            <v>21.716666666666665</v>
          </cell>
          <cell r="T353">
            <v>2000.6506714202296</v>
          </cell>
        </row>
        <row r="354">
          <cell r="E354">
            <v>24.399999999999977</v>
          </cell>
          <cell r="F354">
            <v>3474.9632117595893</v>
          </cell>
          <cell r="I354">
            <v>4.0200000000000102</v>
          </cell>
          <cell r="J354">
            <v>11722.536414423595</v>
          </cell>
          <cell r="M354">
            <v>1.1899999999999977</v>
          </cell>
          <cell r="N354">
            <v>8415.5818137973129</v>
          </cell>
          <cell r="Q354">
            <v>0</v>
          </cell>
          <cell r="R354">
            <v>0</v>
          </cell>
          <cell r="S354">
            <v>57.766666666666666</v>
          </cell>
          <cell r="T354">
            <v>5321.7614943534281</v>
          </cell>
        </row>
        <row r="355">
          <cell r="E355">
            <v>36.800000000000182</v>
          </cell>
          <cell r="F355">
            <v>5240.9281226538369</v>
          </cell>
          <cell r="I355">
            <v>10.220000000000027</v>
          </cell>
          <cell r="J355">
            <v>29802.070187912726</v>
          </cell>
          <cell r="M355">
            <v>1.9900000000000091</v>
          </cell>
          <cell r="N355">
            <v>14073.115806266185</v>
          </cell>
          <cell r="Q355">
            <v>0</v>
          </cell>
          <cell r="R355">
            <v>0</v>
          </cell>
          <cell r="S355">
            <v>82.05</v>
          </cell>
          <cell r="T355">
            <v>7558.8666580213285</v>
          </cell>
        </row>
        <row r="356">
          <cell r="E356">
            <v>27.299999999999955</v>
          </cell>
          <cell r="F356">
            <v>3887.9711344687175</v>
          </cell>
          <cell r="I356">
            <v>5.6500000000000057</v>
          </cell>
          <cell r="J356">
            <v>16475.704164550552</v>
          </cell>
          <cell r="M356">
            <v>0.92999999999999972</v>
          </cell>
          <cell r="N356">
            <v>6576.8832662449686</v>
          </cell>
          <cell r="Q356">
            <v>0</v>
          </cell>
          <cell r="R356">
            <v>0</v>
          </cell>
          <cell r="S356">
            <v>72.150000000000006</v>
          </cell>
          <cell r="T356">
            <v>6646.8279022088836</v>
          </cell>
        </row>
        <row r="357">
          <cell r="E357">
            <v>26.399999999999977</v>
          </cell>
          <cell r="F357">
            <v>3759.796261903818</v>
          </cell>
          <cell r="I357">
            <v>8.3000000000000114</v>
          </cell>
          <cell r="J357">
            <v>24203.246825799932</v>
          </cell>
          <cell r="M357">
            <v>1.8100000000000023</v>
          </cell>
          <cell r="N357">
            <v>12800.170657960658</v>
          </cell>
          <cell r="Q357">
            <v>0</v>
          </cell>
          <cell r="R357">
            <v>0</v>
          </cell>
          <cell r="S357">
            <v>91.15</v>
          </cell>
          <cell r="T357">
            <v>8397.2053123539808</v>
          </cell>
        </row>
        <row r="358">
          <cell r="E358">
            <v>23.100000000000023</v>
          </cell>
          <cell r="F358">
            <v>3289.8217291658466</v>
          </cell>
          <cell r="I358">
            <v>8.9799999999999898</v>
          </cell>
          <cell r="J358">
            <v>26186.163433214802</v>
          </cell>
          <cell r="M358">
            <v>2.4599999999999937</v>
          </cell>
          <cell r="N358">
            <v>17396.917026841493</v>
          </cell>
          <cell r="Q358">
            <v>0</v>
          </cell>
          <cell r="R358">
            <v>0</v>
          </cell>
          <cell r="S358">
            <v>55.56666666666667</v>
          </cell>
          <cell r="T358">
            <v>5119.0862152839964</v>
          </cell>
        </row>
        <row r="359">
          <cell r="E359">
            <v>27.400000000000091</v>
          </cell>
          <cell r="F359">
            <v>3902.2127869759488</v>
          </cell>
          <cell r="I359">
            <v>6.6700000000000159</v>
          </cell>
          <cell r="J359">
            <v>19450.079075672977</v>
          </cell>
          <cell r="M359">
            <v>2.2700000000000031</v>
          </cell>
          <cell r="N359">
            <v>16053.25270363022</v>
          </cell>
          <cell r="Q359">
            <v>0</v>
          </cell>
          <cell r="R359">
            <v>0</v>
          </cell>
          <cell r="S359">
            <v>130.43333333333334</v>
          </cell>
          <cell r="T359">
            <v>12016.187378768012</v>
          </cell>
        </row>
        <row r="360">
          <cell r="E360">
            <v>18</v>
          </cell>
          <cell r="F360">
            <v>2563.4974512980598</v>
          </cell>
          <cell r="I360">
            <v>3.4099999999999966</v>
          </cell>
          <cell r="J360">
            <v>9943.7435754189846</v>
          </cell>
          <cell r="M360">
            <v>1.1300000000000026</v>
          </cell>
          <cell r="N360">
            <v>7991.2667643621871</v>
          </cell>
          <cell r="Q360">
            <v>0</v>
          </cell>
          <cell r="R360">
            <v>0</v>
          </cell>
          <cell r="S360">
            <v>40.266666666666666</v>
          </cell>
          <cell r="T360">
            <v>3709.5717744829435</v>
          </cell>
        </row>
        <row r="361">
          <cell r="E361">
            <v>26</v>
          </cell>
          <cell r="F361">
            <v>3702.8296518749753</v>
          </cell>
          <cell r="I361">
            <v>6.210000000000008</v>
          </cell>
          <cell r="J361">
            <v>18108.694311833442</v>
          </cell>
          <cell r="M361">
            <v>1.3499999999999943</v>
          </cell>
          <cell r="N361">
            <v>9547.088612291047</v>
          </cell>
          <cell r="Q361">
            <v>0</v>
          </cell>
          <cell r="R361">
            <v>0</v>
          </cell>
          <cell r="S361">
            <v>48.43333333333333</v>
          </cell>
          <cell r="T361">
            <v>4461.9269770891697</v>
          </cell>
        </row>
        <row r="362">
          <cell r="E362">
            <v>31</v>
          </cell>
          <cell r="F362">
            <v>4414.9122772355477</v>
          </cell>
          <cell r="I362">
            <v>4.9899999999999807</v>
          </cell>
          <cell r="J362">
            <v>14551.10863382422</v>
          </cell>
          <cell r="M362">
            <v>1.240000000000002</v>
          </cell>
          <cell r="N362">
            <v>8769.1776883266411</v>
          </cell>
          <cell r="Q362">
            <v>0</v>
          </cell>
          <cell r="R362">
            <v>0</v>
          </cell>
          <cell r="S362">
            <v>92.216666666666669</v>
          </cell>
          <cell r="T362">
            <v>8495.4721143270399</v>
          </cell>
        </row>
        <row r="363">
          <cell r="E363">
            <v>41.100000000000023</v>
          </cell>
          <cell r="F363">
            <v>5853.3191804639064</v>
          </cell>
          <cell r="I363">
            <v>6.0600000000000023</v>
          </cell>
          <cell r="J363">
            <v>17671.286236668366</v>
          </cell>
          <cell r="M363">
            <v>2.1000000000000085</v>
          </cell>
          <cell r="N363">
            <v>14851.026730230638</v>
          </cell>
          <cell r="Q363">
            <v>0</v>
          </cell>
          <cell r="R363">
            <v>0</v>
          </cell>
          <cell r="S363">
            <v>210.2</v>
          </cell>
          <cell r="T363">
            <v>19364.701663815762</v>
          </cell>
        </row>
        <row r="364">
          <cell r="E364">
            <v>19.900000000000091</v>
          </cell>
          <cell r="F364">
            <v>2834.0888489350905</v>
          </cell>
          <cell r="I364">
            <v>4.8999999999999773</v>
          </cell>
          <cell r="J364">
            <v>14288.663788725176</v>
          </cell>
          <cell r="M364">
            <v>1.7999999999999972</v>
          </cell>
          <cell r="N364">
            <v>12729.451483054761</v>
          </cell>
          <cell r="Q364">
            <v>0</v>
          </cell>
          <cell r="R364">
            <v>0</v>
          </cell>
          <cell r="S364">
            <v>17.933333333333334</v>
          </cell>
          <cell r="T364">
            <v>1652.1106081720395</v>
          </cell>
        </row>
        <row r="365">
          <cell r="E365">
            <v>18.699999999999818</v>
          </cell>
          <cell r="F365">
            <v>2663.189018848514</v>
          </cell>
          <cell r="I365">
            <v>4.4099999999999966</v>
          </cell>
          <cell r="J365">
            <v>12859.797409852708</v>
          </cell>
          <cell r="M365">
            <v>1.0599999999999881</v>
          </cell>
          <cell r="N365">
            <v>7496.2325400210648</v>
          </cell>
          <cell r="Q365">
            <v>0</v>
          </cell>
          <cell r="R365">
            <v>0</v>
          </cell>
          <cell r="S365">
            <v>53.55</v>
          </cell>
          <cell r="T365">
            <v>4933.3005428036822</v>
          </cell>
        </row>
        <row r="366">
          <cell r="E366">
            <v>16</v>
          </cell>
          <cell r="F366">
            <v>2278.664401153831</v>
          </cell>
          <cell r="I366">
            <v>3.2599999999999909</v>
          </cell>
          <cell r="J366">
            <v>9506.3355002539101</v>
          </cell>
          <cell r="M366">
            <v>0.87000000000000455</v>
          </cell>
          <cell r="N366">
            <v>6152.5682168098438</v>
          </cell>
          <cell r="Q366">
            <v>0</v>
          </cell>
          <cell r="R366">
            <v>0</v>
          </cell>
          <cell r="S366">
            <v>59.916666666666664</v>
          </cell>
          <cell r="T366">
            <v>5519.8305170803733</v>
          </cell>
        </row>
        <row r="367">
          <cell r="E367">
            <v>22.900000000000091</v>
          </cell>
          <cell r="F367">
            <v>3261.3384241514336</v>
          </cell>
          <cell r="I367">
            <v>5.6299999999999955</v>
          </cell>
          <cell r="J367">
            <v>16417.383087861846</v>
          </cell>
          <cell r="M367">
            <v>2.0799999999999983</v>
          </cell>
          <cell r="N367">
            <v>14709.588380418847</v>
          </cell>
          <cell r="Q367">
            <v>0</v>
          </cell>
          <cell r="R367">
            <v>0</v>
          </cell>
          <cell r="S367">
            <v>66.2</v>
          </cell>
          <cell r="T367">
            <v>6098.6833974529191</v>
          </cell>
        </row>
        <row r="368">
          <cell r="E368">
            <v>23.900000000000091</v>
          </cell>
          <cell r="F368">
            <v>3403.754949223548</v>
          </cell>
          <cell r="I368">
            <v>4.5600000000000023</v>
          </cell>
          <cell r="J368">
            <v>13297.205485017783</v>
          </cell>
          <cell r="M368">
            <v>1.7700000000000031</v>
          </cell>
          <cell r="N368">
            <v>12517.293958337224</v>
          </cell>
          <cell r="Q368">
            <v>0</v>
          </cell>
          <cell r="R368">
            <v>0</v>
          </cell>
          <cell r="S368">
            <v>40.700000000000003</v>
          </cell>
          <cell r="T368">
            <v>3749.4926627844984</v>
          </cell>
        </row>
        <row r="369">
          <cell r="E369">
            <v>24.900000000000091</v>
          </cell>
          <cell r="F369">
            <v>3546.1714742956624</v>
          </cell>
          <cell r="I369">
            <v>2.2099999999999937</v>
          </cell>
          <cell r="J369">
            <v>6444.4789740985088</v>
          </cell>
          <cell r="M369">
            <v>0.77000000000000313</v>
          </cell>
          <cell r="N369">
            <v>5445.3764677512345</v>
          </cell>
          <cell r="Q369">
            <v>0</v>
          </cell>
          <cell r="R369">
            <v>0</v>
          </cell>
          <cell r="S369">
            <v>21.733333333333334</v>
          </cell>
          <cell r="T369">
            <v>2002.186090201059</v>
          </cell>
        </row>
        <row r="370">
          <cell r="E370">
            <v>53.399999999999977</v>
          </cell>
          <cell r="F370">
            <v>7605.0424388509082</v>
          </cell>
          <cell r="I370">
            <v>3.6500000000000057</v>
          </cell>
          <cell r="J370">
            <v>10643.596495683105</v>
          </cell>
          <cell r="M370">
            <v>0.57999999999999829</v>
          </cell>
          <cell r="N370">
            <v>4101.7121445398625</v>
          </cell>
          <cell r="Q370">
            <v>0</v>
          </cell>
          <cell r="R370">
            <v>0</v>
          </cell>
          <cell r="S370">
            <v>80.433333333333337</v>
          </cell>
          <cell r="T370">
            <v>7409.9310362809128</v>
          </cell>
        </row>
        <row r="371">
          <cell r="E371">
            <v>16.899999999999977</v>
          </cell>
          <cell r="F371">
            <v>2406.839273718731</v>
          </cell>
          <cell r="I371">
            <v>3.5799999999999983</v>
          </cell>
          <cell r="J371">
            <v>10439.472727272723</v>
          </cell>
          <cell r="M371">
            <v>1.25</v>
          </cell>
          <cell r="N371">
            <v>8839.8968632324868</v>
          </cell>
          <cell r="Q371">
            <v>0</v>
          </cell>
          <cell r="R371">
            <v>0</v>
          </cell>
          <cell r="S371">
            <v>11.866666666666667</v>
          </cell>
          <cell r="T371">
            <v>1093.2181719502714</v>
          </cell>
        </row>
        <row r="372">
          <cell r="E372">
            <v>34.700000000000045</v>
          </cell>
          <cell r="F372">
            <v>4941.8534200023778</v>
          </cell>
          <cell r="I372">
            <v>4.2800000000000011</v>
          </cell>
          <cell r="J372">
            <v>12480.710411376336</v>
          </cell>
          <cell r="M372">
            <v>1.0100000000000016</v>
          </cell>
          <cell r="N372">
            <v>7142.6366654918611</v>
          </cell>
          <cell r="Q372">
            <v>0</v>
          </cell>
          <cell r="R372">
            <v>0</v>
          </cell>
          <cell r="S372">
            <v>5.3</v>
          </cell>
          <cell r="T372">
            <v>488.26317230363247</v>
          </cell>
        </row>
        <row r="373">
          <cell r="E373">
            <v>29.199999999999818</v>
          </cell>
          <cell r="F373">
            <v>4158.5625321057159</v>
          </cell>
          <cell r="I373">
            <v>9.1199999999999761</v>
          </cell>
          <cell r="J373">
            <v>26594.410970035482</v>
          </cell>
          <cell r="M373">
            <v>2.1899999999999977</v>
          </cell>
          <cell r="N373">
            <v>15487.499304383302</v>
          </cell>
          <cell r="Q373">
            <v>0</v>
          </cell>
          <cell r="R373">
            <v>0</v>
          </cell>
          <cell r="S373">
            <v>32.299999999999997</v>
          </cell>
          <cell r="T373">
            <v>2975.6415972466657</v>
          </cell>
        </row>
        <row r="374">
          <cell r="E374">
            <v>56.099999999999909</v>
          </cell>
          <cell r="F374">
            <v>7989.5670565456066</v>
          </cell>
          <cell r="I374">
            <v>7.0100000000000193</v>
          </cell>
          <cell r="J374">
            <v>20441.537379380454</v>
          </cell>
          <cell r="M374">
            <v>2.5600000000000023</v>
          </cell>
          <cell r="N374">
            <v>18104.108775900149</v>
          </cell>
          <cell r="Q374">
            <v>0</v>
          </cell>
          <cell r="R374">
            <v>0</v>
          </cell>
          <cell r="S374">
            <v>96.2</v>
          </cell>
          <cell r="T374">
            <v>8862.4372029451788</v>
          </cell>
        </row>
        <row r="375">
          <cell r="E375">
            <v>22.799999999999955</v>
          </cell>
          <cell r="F375">
            <v>3247.0967716442028</v>
          </cell>
          <cell r="I375">
            <v>7.039999999999992</v>
          </cell>
          <cell r="J375">
            <v>20529.018994413385</v>
          </cell>
          <cell r="M375">
            <v>1.2600000000000051</v>
          </cell>
          <cell r="N375">
            <v>8910.6160381383834</v>
          </cell>
          <cell r="Q375">
            <v>0</v>
          </cell>
          <cell r="R375">
            <v>0</v>
          </cell>
          <cell r="S375">
            <v>14.75</v>
          </cell>
          <cell r="T375">
            <v>1358.8456210336942</v>
          </cell>
        </row>
        <row r="376">
          <cell r="E376">
            <v>32</v>
          </cell>
          <cell r="F376">
            <v>4557.328802307662</v>
          </cell>
          <cell r="I376">
            <v>4.8799999999999955</v>
          </cell>
          <cell r="J376">
            <v>14230.342712036554</v>
          </cell>
          <cell r="M376">
            <v>1.3299999999999983</v>
          </cell>
          <cell r="N376">
            <v>9405.6502624793538</v>
          </cell>
          <cell r="Q376">
            <v>0</v>
          </cell>
          <cell r="R376">
            <v>0</v>
          </cell>
          <cell r="S376">
            <v>93.05</v>
          </cell>
          <cell r="T376">
            <v>8572.243053368491</v>
          </cell>
        </row>
        <row r="377">
          <cell r="E377">
            <v>27.5</v>
          </cell>
          <cell r="F377">
            <v>3916.4544394831469</v>
          </cell>
          <cell r="I377">
            <v>5.1899999999999977</v>
          </cell>
          <cell r="J377">
            <v>15134.319400711014</v>
          </cell>
          <cell r="M377">
            <v>1.5300000000000011</v>
          </cell>
          <cell r="N377">
            <v>10820.033760596572</v>
          </cell>
          <cell r="Q377">
            <v>0</v>
          </cell>
          <cell r="R377">
            <v>0</v>
          </cell>
          <cell r="S377">
            <v>39.266666666666666</v>
          </cell>
          <cell r="T377">
            <v>3617.4466476332013</v>
          </cell>
        </row>
        <row r="378">
          <cell r="E378">
            <v>33</v>
          </cell>
          <cell r="F378">
            <v>4699.7453273797764</v>
          </cell>
          <cell r="I378">
            <v>6.4699999999999989</v>
          </cell>
          <cell r="J378">
            <v>18866.868308786183</v>
          </cell>
          <cell r="M378">
            <v>1.3200000000000003</v>
          </cell>
          <cell r="N378">
            <v>9334.9310875735082</v>
          </cell>
          <cell r="Q378">
            <v>0</v>
          </cell>
          <cell r="R378">
            <v>0</v>
          </cell>
          <cell r="S378">
            <v>54.866666666666667</v>
          </cell>
          <cell r="T378">
            <v>5054.5986264891762</v>
          </cell>
        </row>
        <row r="379">
          <cell r="E379">
            <v>35.300000000000182</v>
          </cell>
          <cell r="F379">
            <v>5027.3033350456653</v>
          </cell>
          <cell r="I379">
            <v>7.5500000000000114</v>
          </cell>
          <cell r="J379">
            <v>22016.206449974641</v>
          </cell>
          <cell r="M379">
            <v>1.9399999999999977</v>
          </cell>
          <cell r="N379">
            <v>13719.519931736804</v>
          </cell>
          <cell r="Q379">
            <v>0</v>
          </cell>
          <cell r="R379">
            <v>0</v>
          </cell>
          <cell r="S379">
            <v>103</v>
          </cell>
          <cell r="T379">
            <v>9488.8880655234225</v>
          </cell>
        </row>
        <row r="380">
          <cell r="E380">
            <v>17.799999999999955</v>
          </cell>
          <cell r="F380">
            <v>2535.0141462836305</v>
          </cell>
          <cell r="I380">
            <v>3.8300000000000125</v>
          </cell>
          <cell r="J380">
            <v>11168.486185881195</v>
          </cell>
          <cell r="M380">
            <v>1.259999999999998</v>
          </cell>
          <cell r="N380">
            <v>8910.6160381383324</v>
          </cell>
          <cell r="Q380">
            <v>0</v>
          </cell>
          <cell r="R380">
            <v>0</v>
          </cell>
          <cell r="S380">
            <v>43.583333333333336</v>
          </cell>
          <cell r="T380">
            <v>4015.1201118679214</v>
          </cell>
        </row>
        <row r="381">
          <cell r="E381">
            <v>27.799999999999955</v>
          </cell>
          <cell r="F381">
            <v>3959.1793970047747</v>
          </cell>
          <cell r="I381">
            <v>5.4000000000000057</v>
          </cell>
          <cell r="J381">
            <v>15746.690705942119</v>
          </cell>
          <cell r="M381">
            <v>1.4299999999999997</v>
          </cell>
          <cell r="N381">
            <v>10112.842011537963</v>
          </cell>
          <cell r="Q381">
            <v>0</v>
          </cell>
          <cell r="R381">
            <v>0</v>
          </cell>
          <cell r="S381">
            <v>64.083333333333329</v>
          </cell>
          <cell r="T381">
            <v>5903.6852122876307</v>
          </cell>
        </row>
        <row r="382">
          <cell r="E382">
            <v>16.5</v>
          </cell>
          <cell r="F382">
            <v>2349.8726636898882</v>
          </cell>
          <cell r="I382">
            <v>1.3600000000000136</v>
          </cell>
          <cell r="J382">
            <v>3965.8332148299028</v>
          </cell>
          <cell r="M382">
            <v>0.39999999999999858</v>
          </cell>
          <cell r="N382">
            <v>2828.7669962343862</v>
          </cell>
          <cell r="Q382">
            <v>0</v>
          </cell>
          <cell r="R382">
            <v>0</v>
          </cell>
          <cell r="S382">
            <v>5.083333333333333</v>
          </cell>
          <cell r="T382">
            <v>468.30272815285502</v>
          </cell>
        </row>
        <row r="383">
          <cell r="E383">
            <v>18.5</v>
          </cell>
          <cell r="F383">
            <v>2634.705713834117</v>
          </cell>
          <cell r="I383">
            <v>4.2300000000000182</v>
          </cell>
          <cell r="J383">
            <v>12334.9077196547</v>
          </cell>
          <cell r="M383">
            <v>0.96999999999999886</v>
          </cell>
          <cell r="N383">
            <v>6859.7599658684021</v>
          </cell>
          <cell r="Q383">
            <v>0</v>
          </cell>
          <cell r="R383">
            <v>0</v>
          </cell>
          <cell r="S383">
            <v>103.26666666666667</v>
          </cell>
          <cell r="T383">
            <v>9513.4547660166882</v>
          </cell>
        </row>
        <row r="384">
          <cell r="E384">
            <v>15</v>
          </cell>
          <cell r="F384">
            <v>2136.2478760817166</v>
          </cell>
          <cell r="I384">
            <v>3.5300000000000296</v>
          </cell>
          <cell r="J384">
            <v>10293.670035551128</v>
          </cell>
          <cell r="M384">
            <v>1.0400000000000063</v>
          </cell>
          <cell r="N384">
            <v>7354.7941902094735</v>
          </cell>
          <cell r="Q384">
            <v>0</v>
          </cell>
          <cell r="R384">
            <v>0</v>
          </cell>
          <cell r="S384">
            <v>69.833333333333329</v>
          </cell>
          <cell r="T384">
            <v>6433.404691673647</v>
          </cell>
        </row>
        <row r="385">
          <cell r="E385">
            <v>19.5</v>
          </cell>
          <cell r="F385">
            <v>2777.1222389062314</v>
          </cell>
          <cell r="I385">
            <v>2.8899999999999864</v>
          </cell>
          <cell r="J385">
            <v>8427.3955815134195</v>
          </cell>
          <cell r="M385">
            <v>0.90999999999999659</v>
          </cell>
          <cell r="N385">
            <v>6435.4449164332264</v>
          </cell>
          <cell r="Q385">
            <v>0</v>
          </cell>
          <cell r="R385">
            <v>0</v>
          </cell>
          <cell r="S385">
            <v>13.1</v>
          </cell>
          <cell r="T385">
            <v>1206.8391617316199</v>
          </cell>
        </row>
        <row r="386">
          <cell r="E386">
            <v>17.699999999999932</v>
          </cell>
          <cell r="F386">
            <v>2520.772493776416</v>
          </cell>
          <cell r="I386">
            <v>2.7000000000000171</v>
          </cell>
          <cell r="J386">
            <v>7873.3453529711014</v>
          </cell>
          <cell r="M386">
            <v>1</v>
          </cell>
          <cell r="N386">
            <v>7071.91749058599</v>
          </cell>
          <cell r="Q386">
            <v>0</v>
          </cell>
          <cell r="R386">
            <v>0</v>
          </cell>
          <cell r="S386">
            <v>47.2</v>
          </cell>
          <cell r="T386">
            <v>4348.3059873078219</v>
          </cell>
        </row>
        <row r="387">
          <cell r="E387">
            <v>15.399999999999977</v>
          </cell>
          <cell r="F387">
            <v>2193.2144861105589</v>
          </cell>
          <cell r="I387">
            <v>1.730000000000004</v>
          </cell>
          <cell r="J387">
            <v>5044.773133570352</v>
          </cell>
          <cell r="M387">
            <v>0.32000000000000028</v>
          </cell>
          <cell r="N387">
            <v>2263.0135969875187</v>
          </cell>
          <cell r="Q387">
            <v>0</v>
          </cell>
          <cell r="R387">
            <v>0</v>
          </cell>
          <cell r="S387">
            <v>27.55</v>
          </cell>
          <cell r="T387">
            <v>2538.0472447103916</v>
          </cell>
        </row>
        <row r="388">
          <cell r="E388">
            <v>16.600000000000023</v>
          </cell>
          <cell r="F388">
            <v>2364.1143161971031</v>
          </cell>
          <cell r="I388">
            <v>2.8899999999999864</v>
          </cell>
          <cell r="J388">
            <v>8427.3955815134195</v>
          </cell>
          <cell r="M388">
            <v>0.85999999999999943</v>
          </cell>
          <cell r="N388">
            <v>6081.8490419039472</v>
          </cell>
          <cell r="Q388">
            <v>0</v>
          </cell>
          <cell r="R388">
            <v>0</v>
          </cell>
          <cell r="S388">
            <v>63.366666666666667</v>
          </cell>
          <cell r="T388">
            <v>5837.6622047119836</v>
          </cell>
        </row>
        <row r="389">
          <cell r="E389">
            <v>21.199999999999932</v>
          </cell>
          <cell r="F389">
            <v>3019.2303315288164</v>
          </cell>
          <cell r="I389">
            <v>1.6099999999999994</v>
          </cell>
          <cell r="J389">
            <v>4694.8466734382919</v>
          </cell>
          <cell r="M389">
            <v>0.47999999999999687</v>
          </cell>
          <cell r="N389">
            <v>3394.5203954812532</v>
          </cell>
          <cell r="Q389">
            <v>0</v>
          </cell>
          <cell r="R389">
            <v>0</v>
          </cell>
          <cell r="S389">
            <v>104.63333333333334</v>
          </cell>
          <cell r="T389">
            <v>9639.3591060446688</v>
          </cell>
        </row>
        <row r="390">
          <cell r="E390">
            <v>21.899999999999977</v>
          </cell>
          <cell r="F390">
            <v>3118.9218990793029</v>
          </cell>
          <cell r="I390">
            <v>1.8400000000000034</v>
          </cell>
          <cell r="J390">
            <v>5365.5390553580601</v>
          </cell>
          <cell r="M390">
            <v>0.37000000000000099</v>
          </cell>
          <cell r="N390">
            <v>2616.6094715168233</v>
          </cell>
          <cell r="Q390">
            <v>0</v>
          </cell>
          <cell r="R390">
            <v>0</v>
          </cell>
          <cell r="S390">
            <v>86.45</v>
          </cell>
          <cell r="T390">
            <v>7964.2172161601939</v>
          </cell>
        </row>
        <row r="391">
          <cell r="E391">
            <v>19.100000000000023</v>
          </cell>
          <cell r="F391">
            <v>2720.1556288773891</v>
          </cell>
          <cell r="I391">
            <v>3.7599999999999909</v>
          </cell>
          <cell r="J391">
            <v>10964.362417470771</v>
          </cell>
          <cell r="M391">
            <v>1</v>
          </cell>
          <cell r="N391">
            <v>7071.91749058599</v>
          </cell>
          <cell r="Q391">
            <v>0</v>
          </cell>
          <cell r="R391">
            <v>0</v>
          </cell>
          <cell r="S391">
            <v>17.216666666666665</v>
          </cell>
          <cell r="T391">
            <v>1586.0876005963908</v>
          </cell>
        </row>
        <row r="392">
          <cell r="E392">
            <v>38.800000000000182</v>
          </cell>
          <cell r="F392">
            <v>5525.7611727980666</v>
          </cell>
          <cell r="I392">
            <v>1.6800000000000068</v>
          </cell>
          <cell r="J392">
            <v>4898.9704418486745</v>
          </cell>
          <cell r="M392">
            <v>0.23000000000000398</v>
          </cell>
          <cell r="N392">
            <v>1626.5410228348057</v>
          </cell>
          <cell r="Q392">
            <v>0</v>
          </cell>
          <cell r="R392">
            <v>0</v>
          </cell>
          <cell r="S392">
            <v>416.06666666666666</v>
          </cell>
          <cell r="T392">
            <v>38330.194444615976</v>
          </cell>
        </row>
        <row r="393">
          <cell r="E393">
            <v>4.2000000000000455</v>
          </cell>
          <cell r="F393">
            <v>598.14940530288709</v>
          </cell>
          <cell r="I393">
            <v>0</v>
          </cell>
          <cell r="J393">
            <v>0</v>
          </cell>
          <cell r="M393">
            <v>0</v>
          </cell>
          <cell r="N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</row>
        <row r="394">
          <cell r="E394">
            <v>3.6000000000000227</v>
          </cell>
          <cell r="F394">
            <v>512.69949025961523</v>
          </cell>
          <cell r="I394">
            <v>0</v>
          </cell>
          <cell r="J394">
            <v>0</v>
          </cell>
          <cell r="M394">
            <v>0</v>
          </cell>
          <cell r="N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</row>
        <row r="395">
          <cell r="E395">
            <v>4.3000000000001819</v>
          </cell>
          <cell r="F395">
            <v>612.39105781011801</v>
          </cell>
          <cell r="I395">
            <v>0</v>
          </cell>
          <cell r="J395">
            <v>0</v>
          </cell>
          <cell r="M395">
            <v>0</v>
          </cell>
          <cell r="N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</row>
        <row r="396">
          <cell r="E396">
            <v>3.6000000000000227</v>
          </cell>
          <cell r="F396">
            <v>512.69949025961523</v>
          </cell>
          <cell r="I396">
            <v>0</v>
          </cell>
          <cell r="J396">
            <v>0</v>
          </cell>
          <cell r="M396">
            <v>0</v>
          </cell>
          <cell r="N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</row>
        <row r="397">
          <cell r="E397">
            <v>4.3999999999999773</v>
          </cell>
          <cell r="F397">
            <v>626.63271031730028</v>
          </cell>
          <cell r="I397">
            <v>0</v>
          </cell>
          <cell r="J397">
            <v>0</v>
          </cell>
          <cell r="M397">
            <v>0</v>
          </cell>
          <cell r="N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</row>
        <row r="398">
          <cell r="E398">
            <v>4.1999999999999318</v>
          </cell>
          <cell r="F398">
            <v>598.14940530287095</v>
          </cell>
          <cell r="I398">
            <v>0</v>
          </cell>
          <cell r="J398">
            <v>0</v>
          </cell>
          <cell r="M398">
            <v>0</v>
          </cell>
          <cell r="N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</row>
        <row r="399">
          <cell r="E399">
            <v>3.6000000000000227</v>
          </cell>
          <cell r="F399">
            <v>512.69949025961523</v>
          </cell>
          <cell r="I399">
            <v>0</v>
          </cell>
          <cell r="J399">
            <v>0</v>
          </cell>
          <cell r="M399">
            <v>0</v>
          </cell>
          <cell r="N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</row>
        <row r="400">
          <cell r="E400">
            <v>4.2000000000000455</v>
          </cell>
          <cell r="F400">
            <v>598.14940530288709</v>
          </cell>
          <cell r="I400">
            <v>0</v>
          </cell>
          <cell r="J400">
            <v>0</v>
          </cell>
          <cell r="M400">
            <v>0</v>
          </cell>
          <cell r="N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</row>
        <row r="401">
          <cell r="E401">
            <v>5.8999999999999773</v>
          </cell>
          <cell r="F401">
            <v>840.25749792547197</v>
          </cell>
          <cell r="I401">
            <v>0</v>
          </cell>
          <cell r="J401">
            <v>0</v>
          </cell>
          <cell r="M401">
            <v>0</v>
          </cell>
          <cell r="N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</row>
        <row r="402">
          <cell r="E402">
            <v>4.4000000000000909</v>
          </cell>
          <cell r="F402">
            <v>626.63271031731654</v>
          </cell>
          <cell r="I402">
            <v>9.9999999999909051E-3</v>
          </cell>
          <cell r="J402">
            <v>29.160538344310709</v>
          </cell>
          <cell r="M402">
            <v>0</v>
          </cell>
          <cell r="N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</row>
        <row r="403">
          <cell r="E403">
            <v>4.2000000000000455</v>
          </cell>
          <cell r="F403">
            <v>598.14940530288709</v>
          </cell>
          <cell r="I403">
            <v>0.27000000000001023</v>
          </cell>
          <cell r="J403">
            <v>787.33453529713495</v>
          </cell>
          <cell r="M403">
            <v>5.0000000000004263E-2</v>
          </cell>
          <cell r="N403">
            <v>353.59587452932965</v>
          </cell>
          <cell r="Q403">
            <v>0</v>
          </cell>
          <cell r="R403">
            <v>0</v>
          </cell>
          <cell r="S403">
            <v>13.133333333333333</v>
          </cell>
          <cell r="T403">
            <v>1209.9099992932779</v>
          </cell>
        </row>
      </sheetData>
      <sheetData sheetId="1">
        <row r="1">
          <cell r="B1">
            <v>142.41652507211444</v>
          </cell>
        </row>
        <row r="12">
          <cell r="B12">
            <v>113893.23999999998</v>
          </cell>
        </row>
        <row r="14">
          <cell r="B14">
            <v>7071.91749058599</v>
          </cell>
        </row>
        <row r="19">
          <cell r="B19">
            <v>2916.0538344337228</v>
          </cell>
        </row>
        <row r="26">
          <cell r="B26">
            <v>92.125126849741974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97"/>
  <sheetViews>
    <sheetView showGridLines="0" tabSelected="1" workbookViewId="0">
      <pane xSplit="2" ySplit="5" topLeftCell="C171" activePane="bottomRight" state="frozen"/>
      <selection activeCell="C6" sqref="C6"/>
      <selection pane="topRight"/>
      <selection pane="bottomLeft"/>
      <selection pane="bottomRight" activeCell="V182" sqref="V182"/>
    </sheetView>
  </sheetViews>
  <sheetFormatPr defaultRowHeight="13.5"/>
  <cols>
    <col min="1" max="1" width="4.44140625" style="6" customWidth="1"/>
    <col min="2" max="2" width="7.33203125" style="6" customWidth="1"/>
    <col min="3" max="3" width="9" style="20" customWidth="1"/>
    <col min="4" max="4" width="7.77734375" style="21" customWidth="1"/>
    <col min="5" max="5" width="7" style="20" customWidth="1"/>
    <col min="6" max="6" width="7.77734375" style="21" customWidth="1"/>
    <col min="7" max="7" width="7" style="20" customWidth="1"/>
    <col min="8" max="8" width="7.77734375" style="21" customWidth="1"/>
    <col min="9" max="9" width="7" style="20" customWidth="1"/>
    <col min="10" max="10" width="7.77734375" style="21" customWidth="1"/>
    <col min="11" max="11" width="7" style="20" customWidth="1"/>
    <col min="12" max="12" width="7.77734375" style="21" customWidth="1"/>
    <col min="13" max="13" width="14.33203125" style="23" bestFit="1" customWidth="1"/>
    <col min="14" max="14" width="5.5546875" style="2" customWidth="1"/>
    <col min="15" max="15" width="17.88671875" style="22" customWidth="1"/>
    <col min="16" max="16" width="6.77734375" style="71" customWidth="1"/>
    <col min="17" max="17" width="12.5546875" style="6" customWidth="1"/>
    <col min="18" max="18" width="4.77734375" style="6" customWidth="1"/>
    <col min="19" max="19" width="13.44140625" style="6" customWidth="1"/>
    <col min="20" max="20" width="8.88671875" style="6"/>
    <col min="21" max="21" width="8.88671875" style="6" customWidth="1"/>
    <col min="22" max="16384" width="8.88671875" style="6"/>
  </cols>
  <sheetData>
    <row r="1" spans="1:23" s="1" customFormat="1" ht="14.25" hidden="1" customHeight="1" thickBot="1">
      <c r="A1" s="25"/>
      <c r="B1" s="26"/>
      <c r="C1" s="27"/>
      <c r="D1" s="28" t="s">
        <v>793</v>
      </c>
      <c r="E1" s="27"/>
      <c r="F1" s="28" t="s">
        <v>793</v>
      </c>
      <c r="G1" s="27"/>
      <c r="H1" s="28" t="s">
        <v>793</v>
      </c>
      <c r="I1" s="27"/>
      <c r="J1" s="28" t="s">
        <v>793</v>
      </c>
      <c r="K1" s="27"/>
      <c r="L1" s="28" t="s">
        <v>793</v>
      </c>
      <c r="M1" s="29"/>
      <c r="N1" s="30"/>
      <c r="O1" s="31"/>
      <c r="P1" s="44"/>
    </row>
    <row r="2" spans="1:23" s="1" customFormat="1" ht="14.25" hidden="1" customHeight="1" thickBot="1">
      <c r="A2" s="32"/>
      <c r="B2" s="3"/>
      <c r="C2" s="4"/>
      <c r="D2" s="5"/>
      <c r="E2" s="4"/>
      <c r="F2" s="5"/>
      <c r="G2" s="4"/>
      <c r="H2" s="5"/>
      <c r="I2" s="4"/>
      <c r="J2" s="5"/>
      <c r="K2" s="4"/>
      <c r="L2" s="5"/>
      <c r="M2" s="33"/>
      <c r="N2" s="34"/>
      <c r="O2" s="35"/>
      <c r="P2" s="44"/>
    </row>
    <row r="3" spans="1:23" s="1" customFormat="1" ht="14.25" hidden="1" customHeight="1" thickBot="1">
      <c r="A3" s="32"/>
      <c r="B3" s="3"/>
      <c r="C3" s="4"/>
      <c r="D3" s="5">
        <f>[1]단가산출!$B$1</f>
        <v>142.41652507211444</v>
      </c>
      <c r="E3" s="4"/>
      <c r="F3" s="5">
        <f>[1]단가산출!B19</f>
        <v>2916.0538344337228</v>
      </c>
      <c r="G3" s="4"/>
      <c r="H3" s="5">
        <f>[1]단가산출!B14</f>
        <v>7071.91749058599</v>
      </c>
      <c r="I3" s="4"/>
      <c r="J3" s="5">
        <f>[1]단가산출!B12</f>
        <v>113893.23999999998</v>
      </c>
      <c r="K3" s="4"/>
      <c r="L3" s="5">
        <f>[1]단가산출!B26</f>
        <v>92.125126849741974</v>
      </c>
      <c r="M3" s="33"/>
      <c r="N3" s="34"/>
      <c r="O3" s="35"/>
      <c r="P3" s="44"/>
    </row>
    <row r="4" spans="1:23">
      <c r="A4" s="127" t="s">
        <v>0</v>
      </c>
      <c r="B4" s="129" t="s">
        <v>1</v>
      </c>
      <c r="C4" s="120" t="s">
        <v>794</v>
      </c>
      <c r="D4" s="120"/>
      <c r="E4" s="120" t="s">
        <v>795</v>
      </c>
      <c r="F4" s="120"/>
      <c r="G4" s="120" t="s">
        <v>796</v>
      </c>
      <c r="H4" s="120"/>
      <c r="I4" s="120" t="s">
        <v>797</v>
      </c>
      <c r="J4" s="120"/>
      <c r="K4" s="120" t="s">
        <v>798</v>
      </c>
      <c r="L4" s="120"/>
      <c r="M4" s="121" t="s">
        <v>799</v>
      </c>
      <c r="N4" s="123" t="s">
        <v>800</v>
      </c>
      <c r="O4" s="125" t="s">
        <v>801</v>
      </c>
      <c r="P4" s="45"/>
      <c r="Q4" s="118" t="s">
        <v>802</v>
      </c>
      <c r="R4" s="118" t="s">
        <v>803</v>
      </c>
      <c r="S4" s="118" t="s">
        <v>804</v>
      </c>
    </row>
    <row r="5" spans="1:23" ht="14.25" thickBot="1">
      <c r="A5" s="128"/>
      <c r="B5" s="130"/>
      <c r="C5" s="7" t="s">
        <v>805</v>
      </c>
      <c r="D5" s="8" t="s">
        <v>806</v>
      </c>
      <c r="E5" s="7" t="s">
        <v>805</v>
      </c>
      <c r="F5" s="8" t="s">
        <v>806</v>
      </c>
      <c r="G5" s="7" t="s">
        <v>805</v>
      </c>
      <c r="H5" s="8" t="s">
        <v>806</v>
      </c>
      <c r="I5" s="7" t="s">
        <v>805</v>
      </c>
      <c r="J5" s="8" t="s">
        <v>806</v>
      </c>
      <c r="K5" s="7" t="s">
        <v>807</v>
      </c>
      <c r="L5" s="8" t="s">
        <v>806</v>
      </c>
      <c r="M5" s="122"/>
      <c r="N5" s="124"/>
      <c r="O5" s="126"/>
      <c r="P5" s="45"/>
      <c r="Q5" s="119"/>
      <c r="R5" s="119"/>
      <c r="S5" s="119"/>
    </row>
    <row r="6" spans="1:23" ht="14.25" thickTop="1">
      <c r="A6" s="9" t="s">
        <v>791</v>
      </c>
      <c r="B6" s="10" t="s">
        <v>808</v>
      </c>
      <c r="C6" s="12">
        <f>'[1]9월'!E6</f>
        <v>42.600000000000136</v>
      </c>
      <c r="D6" s="11">
        <f>'[1]9월'!F6</f>
        <v>6066.9439680720943</v>
      </c>
      <c r="E6" s="12">
        <f>'[1]9월'!I6</f>
        <v>0.67000000000000171</v>
      </c>
      <c r="F6" s="11">
        <f>'[1]9월'!J6</f>
        <v>1953.7560690705993</v>
      </c>
      <c r="G6" s="12">
        <f>'[1]9월'!M6</f>
        <v>0.11999999999999744</v>
      </c>
      <c r="H6" s="11">
        <f>'[1]9월'!N6</f>
        <v>848.63009887030069</v>
      </c>
      <c r="I6" s="12">
        <f>'[1]9월'!Q6</f>
        <v>0</v>
      </c>
      <c r="J6" s="11">
        <f>'[1]9월'!R6</f>
        <v>0</v>
      </c>
      <c r="K6" s="12">
        <f>'[1]9월'!S6</f>
        <v>1.2333333333333334</v>
      </c>
      <c r="L6" s="11">
        <f>'[1]9월'!T6</f>
        <v>113.62098978134844</v>
      </c>
      <c r="M6" s="46">
        <f>ROUND(D6+F6+H6+J6+L6,-1)</f>
        <v>8980</v>
      </c>
      <c r="N6" s="13">
        <v>1</v>
      </c>
      <c r="O6" s="47">
        <f>ROUND(M6/N6,-1)</f>
        <v>8980</v>
      </c>
      <c r="P6" s="48"/>
      <c r="Q6" s="49"/>
      <c r="R6" s="50">
        <v>1</v>
      </c>
      <c r="S6" s="49"/>
      <c r="U6" s="51"/>
      <c r="V6" s="51"/>
      <c r="W6" s="51"/>
    </row>
    <row r="7" spans="1:23">
      <c r="A7" s="14" t="s">
        <v>2</v>
      </c>
      <c r="B7" s="15" t="s">
        <v>809</v>
      </c>
      <c r="C7" s="12">
        <f>'[1]9월'!E7</f>
        <v>58.600000000000136</v>
      </c>
      <c r="D7" s="11">
        <f>'[1]9월'!F7</f>
        <v>8345.6083692259253</v>
      </c>
      <c r="E7" s="12">
        <f>'[1]9월'!I7</f>
        <v>0.73999999999998067</v>
      </c>
      <c r="F7" s="11">
        <f>'[1]9월'!J7</f>
        <v>2157.8798374808985</v>
      </c>
      <c r="G7" s="12">
        <f>'[1]9월'!M7</f>
        <v>0.37999999999999545</v>
      </c>
      <c r="H7" s="11">
        <f>'[1]9월'!N7</f>
        <v>2687.3286464226439</v>
      </c>
      <c r="I7" s="12">
        <f>'[1]9월'!Q7</f>
        <v>0</v>
      </c>
      <c r="J7" s="11">
        <f>'[1]9월'!R7</f>
        <v>0</v>
      </c>
      <c r="K7" s="12">
        <f>'[1]9월'!S7</f>
        <v>14.633333333333333</v>
      </c>
      <c r="L7" s="11">
        <f>'[1]9월'!T7</f>
        <v>1348.0976895678909</v>
      </c>
      <c r="M7" s="46">
        <f t="shared" ref="M7:M70" si="0">ROUND(D7+F7+H7+J7+L7,-1)</f>
        <v>14540</v>
      </c>
      <c r="N7" s="16">
        <v>1</v>
      </c>
      <c r="O7" s="52">
        <f t="shared" ref="O7:O70" si="1">ROUND(M7/N7,-1)</f>
        <v>14540</v>
      </c>
      <c r="P7" s="48"/>
      <c r="Q7" s="49"/>
      <c r="R7" s="50">
        <v>1</v>
      </c>
      <c r="S7" s="49"/>
      <c r="U7" s="51"/>
      <c r="V7" s="51"/>
      <c r="W7" s="51"/>
    </row>
    <row r="8" spans="1:23">
      <c r="A8" s="14" t="s">
        <v>3</v>
      </c>
      <c r="B8" s="15" t="s">
        <v>810</v>
      </c>
      <c r="C8" s="12">
        <f>'[1]9월'!E8</f>
        <v>42.900000000000091</v>
      </c>
      <c r="D8" s="11">
        <f>'[1]9월'!F8</f>
        <v>6109.6689255937226</v>
      </c>
      <c r="E8" s="12">
        <f>'[1]9월'!I8</f>
        <v>5.0099999999999909</v>
      </c>
      <c r="F8" s="11">
        <f>'[1]9월'!J8</f>
        <v>14609.429710512924</v>
      </c>
      <c r="G8" s="12">
        <f>'[1]9월'!M8</f>
        <v>1.769999999999996</v>
      </c>
      <c r="H8" s="11">
        <f>'[1]9월'!N8</f>
        <v>12517.293958337174</v>
      </c>
      <c r="I8" s="12">
        <f>'[1]9월'!Q8</f>
        <v>0</v>
      </c>
      <c r="J8" s="11">
        <f>'[1]9월'!R8</f>
        <v>0</v>
      </c>
      <c r="K8" s="12">
        <f>'[1]9월'!S8</f>
        <v>22.633333333333333</v>
      </c>
      <c r="L8" s="11">
        <f>'[1]9월'!T8</f>
        <v>2085.0987043658265</v>
      </c>
      <c r="M8" s="46">
        <f t="shared" si="0"/>
        <v>35320</v>
      </c>
      <c r="N8" s="16">
        <v>1</v>
      </c>
      <c r="O8" s="52">
        <f t="shared" si="1"/>
        <v>35320</v>
      </c>
      <c r="P8" s="48"/>
      <c r="Q8" s="49"/>
      <c r="R8" s="50">
        <v>1</v>
      </c>
      <c r="S8" s="49"/>
      <c r="U8" s="51"/>
      <c r="V8" s="51"/>
      <c r="W8" s="51"/>
    </row>
    <row r="9" spans="1:23">
      <c r="A9" s="14" t="s">
        <v>4</v>
      </c>
      <c r="B9" s="15" t="s">
        <v>5</v>
      </c>
      <c r="C9" s="12">
        <f>'[1]9월'!E9</f>
        <v>38.099999999999909</v>
      </c>
      <c r="D9" s="11">
        <f>'[1]9월'!F9</f>
        <v>5426.0696052475469</v>
      </c>
      <c r="E9" s="12">
        <f>'[1]9월'!I9</f>
        <v>5.8900000000000148</v>
      </c>
      <c r="F9" s="11">
        <f>'[1]9월'!J9</f>
        <v>17175.557084814671</v>
      </c>
      <c r="G9" s="12">
        <f>'[1]9월'!M9</f>
        <v>1.8100000000000023</v>
      </c>
      <c r="H9" s="11">
        <f>'[1]9월'!N9</f>
        <v>12800.170657960658</v>
      </c>
      <c r="I9" s="12">
        <f>'[1]9월'!Q9</f>
        <v>0</v>
      </c>
      <c r="J9" s="11">
        <f>'[1]9월'!R9</f>
        <v>0</v>
      </c>
      <c r="K9" s="12">
        <f>'[1]9월'!S9</f>
        <v>25.8</v>
      </c>
      <c r="L9" s="11">
        <f>'[1]9월'!T9</f>
        <v>2376.8282727233432</v>
      </c>
      <c r="M9" s="46">
        <f t="shared" si="0"/>
        <v>37780</v>
      </c>
      <c r="N9" s="16">
        <v>1</v>
      </c>
      <c r="O9" s="52">
        <f t="shared" si="1"/>
        <v>37780</v>
      </c>
      <c r="P9" s="48"/>
      <c r="Q9" s="49"/>
      <c r="R9" s="50">
        <v>1</v>
      </c>
      <c r="S9" s="49"/>
      <c r="U9" s="51"/>
      <c r="V9" s="51"/>
      <c r="W9" s="51"/>
    </row>
    <row r="10" spans="1:23">
      <c r="A10" s="14" t="s">
        <v>6</v>
      </c>
      <c r="B10" s="15" t="s">
        <v>7</v>
      </c>
      <c r="C10" s="12">
        <f>'[1]9월'!E10</f>
        <v>16.399999999999864</v>
      </c>
      <c r="D10" s="11">
        <f>'[1]9월'!F10</f>
        <v>2335.6310111826574</v>
      </c>
      <c r="E10" s="12">
        <f>'[1]9월'!I10</f>
        <v>2.0499999999999829</v>
      </c>
      <c r="F10" s="11">
        <f>'[1]9월'!J10</f>
        <v>5977.9103605890823</v>
      </c>
      <c r="G10" s="12">
        <f>'[1]9월'!M10</f>
        <v>0.37999999999999545</v>
      </c>
      <c r="H10" s="11">
        <f>'[1]9월'!N10</f>
        <v>2687.3286464226439</v>
      </c>
      <c r="I10" s="12">
        <f>'[1]9월'!Q10</f>
        <v>0</v>
      </c>
      <c r="J10" s="11">
        <f>'[1]9월'!R10</f>
        <v>0</v>
      </c>
      <c r="K10" s="12">
        <f>'[1]9월'!S10</f>
        <v>279.23333333333335</v>
      </c>
      <c r="L10" s="11">
        <f>'[1]9월'!T10</f>
        <v>25724.40625400962</v>
      </c>
      <c r="M10" s="46">
        <f t="shared" si="0"/>
        <v>36730</v>
      </c>
      <c r="N10" s="16">
        <v>1</v>
      </c>
      <c r="O10" s="52">
        <f t="shared" si="1"/>
        <v>36730</v>
      </c>
      <c r="P10" s="48"/>
      <c r="Q10" s="49"/>
      <c r="R10" s="50">
        <v>1</v>
      </c>
      <c r="S10" s="49"/>
      <c r="U10" s="51"/>
      <c r="V10" s="51"/>
      <c r="W10" s="51"/>
    </row>
    <row r="11" spans="1:23">
      <c r="A11" s="14" t="s">
        <v>8</v>
      </c>
      <c r="B11" s="15" t="s">
        <v>9</v>
      </c>
      <c r="C11" s="12">
        <f>'[1]9월'!E11</f>
        <v>14.299999999999955</v>
      </c>
      <c r="D11" s="11">
        <f>'[1]9월'!F11</f>
        <v>2036.5563085312299</v>
      </c>
      <c r="E11" s="12">
        <f>'[1]9월'!I11</f>
        <v>1.7199999999999989</v>
      </c>
      <c r="F11" s="11">
        <f>'[1]9월'!J11</f>
        <v>5015.6125952259999</v>
      </c>
      <c r="G11" s="12">
        <f>'[1]9월'!M11</f>
        <v>0.46000000000000085</v>
      </c>
      <c r="H11" s="11">
        <f>'[1]9월'!N11</f>
        <v>3253.0820456695615</v>
      </c>
      <c r="I11" s="12">
        <f>'[1]9월'!Q11</f>
        <v>0</v>
      </c>
      <c r="J11" s="11">
        <f>'[1]9월'!R11</f>
        <v>0</v>
      </c>
      <c r="K11" s="12">
        <f>'[1]9월'!S11</f>
        <v>110.96666666666667</v>
      </c>
      <c r="L11" s="11">
        <f>'[1]9월'!T11</f>
        <v>10222.818242759702</v>
      </c>
      <c r="M11" s="46">
        <f t="shared" si="0"/>
        <v>20530</v>
      </c>
      <c r="N11" s="16">
        <v>1</v>
      </c>
      <c r="O11" s="52">
        <f t="shared" si="1"/>
        <v>20530</v>
      </c>
      <c r="P11" s="48"/>
      <c r="Q11" s="49"/>
      <c r="R11" s="50">
        <v>1</v>
      </c>
      <c r="S11" s="49"/>
      <c r="U11" s="51"/>
      <c r="V11" s="51"/>
      <c r="W11" s="51"/>
    </row>
    <row r="12" spans="1:23">
      <c r="A12" s="14" t="s">
        <v>10</v>
      </c>
      <c r="B12" s="15" t="s">
        <v>11</v>
      </c>
      <c r="C12" s="12">
        <f>'[1]9월'!E12</f>
        <v>26.700000000000045</v>
      </c>
      <c r="D12" s="11">
        <f>'[1]9월'!F12</f>
        <v>3802.5212194254618</v>
      </c>
      <c r="E12" s="12">
        <f>'[1]9월'!I12</f>
        <v>5.1800000000000068</v>
      </c>
      <c r="F12" s="11">
        <f>'[1]9월'!J12</f>
        <v>15105.158862366705</v>
      </c>
      <c r="G12" s="12">
        <f>'[1]9월'!M12</f>
        <v>1.5699999999999932</v>
      </c>
      <c r="H12" s="11">
        <f>'[1]9월'!N12</f>
        <v>11102.910460219957</v>
      </c>
      <c r="I12" s="12">
        <f>'[1]9월'!Q12</f>
        <v>0</v>
      </c>
      <c r="J12" s="11">
        <f>'[1]9월'!R12</f>
        <v>0</v>
      </c>
      <c r="K12" s="12">
        <f>'[1]9월'!S12</f>
        <v>129.48333333333332</v>
      </c>
      <c r="L12" s="11">
        <f>'[1]9월'!T12</f>
        <v>11928.668508260755</v>
      </c>
      <c r="M12" s="46">
        <f t="shared" si="0"/>
        <v>41940</v>
      </c>
      <c r="N12" s="16">
        <v>1</v>
      </c>
      <c r="O12" s="52">
        <f t="shared" si="1"/>
        <v>41940</v>
      </c>
      <c r="P12" s="48"/>
      <c r="Q12" s="49"/>
      <c r="R12" s="50">
        <v>1</v>
      </c>
      <c r="S12" s="49"/>
      <c r="U12" s="51"/>
      <c r="V12" s="51"/>
      <c r="W12" s="51"/>
    </row>
    <row r="13" spans="1:23">
      <c r="A13" s="14" t="s">
        <v>12</v>
      </c>
      <c r="B13" s="15" t="s">
        <v>13</v>
      </c>
      <c r="C13" s="12">
        <f>'[1]9월'!E13</f>
        <v>20.200000000000045</v>
      </c>
      <c r="D13" s="11">
        <f>'[1]9월'!F13</f>
        <v>2876.8138064567183</v>
      </c>
      <c r="E13" s="12">
        <f>'[1]9월'!I13</f>
        <v>2.7599999999999909</v>
      </c>
      <c r="F13" s="11">
        <f>'[1]9월'!J13</f>
        <v>8048.3085830370483</v>
      </c>
      <c r="G13" s="12">
        <f>'[1]9월'!M13</f>
        <v>1</v>
      </c>
      <c r="H13" s="11">
        <f>'[1]9월'!N13</f>
        <v>7071.91749058599</v>
      </c>
      <c r="I13" s="12">
        <f>'[1]9월'!Q13</f>
        <v>0</v>
      </c>
      <c r="J13" s="11">
        <f>'[1]9월'!R13</f>
        <v>0</v>
      </c>
      <c r="K13" s="12">
        <f>'[1]9월'!S13</f>
        <v>82.833333333333329</v>
      </c>
      <c r="L13" s="11">
        <f>'[1]9월'!T13</f>
        <v>7631.031340720293</v>
      </c>
      <c r="M13" s="46">
        <f t="shared" si="0"/>
        <v>25630</v>
      </c>
      <c r="N13" s="16">
        <v>1</v>
      </c>
      <c r="O13" s="52">
        <f>ROUND(M13/N13,-1)</f>
        <v>25630</v>
      </c>
      <c r="P13" s="48"/>
      <c r="Q13" s="49"/>
      <c r="R13" s="50">
        <v>1</v>
      </c>
      <c r="S13" s="49"/>
      <c r="U13" s="51"/>
      <c r="V13" s="51"/>
      <c r="W13" s="51"/>
    </row>
    <row r="14" spans="1:23">
      <c r="A14" s="14" t="s">
        <v>14</v>
      </c>
      <c r="B14" s="15" t="s">
        <v>15</v>
      </c>
      <c r="C14" s="12">
        <f>'[1]9월'!E14</f>
        <v>0</v>
      </c>
      <c r="D14" s="11">
        <f>'[1]9월'!F14</f>
        <v>0</v>
      </c>
      <c r="E14" s="12">
        <f>'[1]9월'!I14</f>
        <v>10.930000000000007</v>
      </c>
      <c r="F14" s="11">
        <f>'[1]9월'!J14</f>
        <v>31872.468410360612</v>
      </c>
      <c r="G14" s="12">
        <f>'[1]9월'!M14</f>
        <v>0.43999999999999773</v>
      </c>
      <c r="H14" s="11">
        <f>'[1]9월'!N14</f>
        <v>3111.6436958578197</v>
      </c>
      <c r="I14" s="12">
        <f>'[1]9월'!Q14</f>
        <v>0</v>
      </c>
      <c r="J14" s="11">
        <f>'[1]9월'!R14</f>
        <v>0</v>
      </c>
      <c r="K14" s="12">
        <f>'[1]9월'!S14</f>
        <v>66.516666666666666</v>
      </c>
      <c r="L14" s="11">
        <f>'[1]9월'!T14</f>
        <v>6127.8563542886704</v>
      </c>
      <c r="M14" s="46">
        <f t="shared" si="0"/>
        <v>41110</v>
      </c>
      <c r="N14" s="16">
        <v>2</v>
      </c>
      <c r="O14" s="52">
        <f t="shared" si="1"/>
        <v>20560</v>
      </c>
      <c r="P14" s="48"/>
      <c r="Q14" s="49"/>
      <c r="R14" s="50">
        <v>2</v>
      </c>
      <c r="S14" s="49"/>
      <c r="U14" s="51"/>
      <c r="V14" s="51"/>
      <c r="W14" s="51"/>
    </row>
    <row r="15" spans="1:23">
      <c r="A15" s="14" t="s">
        <v>16</v>
      </c>
      <c r="B15" s="15" t="s">
        <v>17</v>
      </c>
      <c r="C15" s="12">
        <f>'[1]9월'!E15</f>
        <v>34.099999999999909</v>
      </c>
      <c r="D15" s="11">
        <f>'[1]9월'!F15</f>
        <v>4856.4035049590893</v>
      </c>
      <c r="E15" s="12">
        <f>'[1]9월'!I15</f>
        <v>6.8299999999999841</v>
      </c>
      <c r="F15" s="11">
        <f>'[1]9월'!J15</f>
        <v>19916.647689182282</v>
      </c>
      <c r="G15" s="12">
        <f>'[1]9월'!M15</f>
        <v>2.2299999999999969</v>
      </c>
      <c r="H15" s="11">
        <f>'[1]9월'!N15</f>
        <v>15770.376004006735</v>
      </c>
      <c r="I15" s="12">
        <f>'[1]9월'!Q15</f>
        <v>0</v>
      </c>
      <c r="J15" s="11">
        <f>'[1]9월'!R15</f>
        <v>0</v>
      </c>
      <c r="K15" s="12">
        <f>'[1]9월'!S15</f>
        <v>44.866666666666667</v>
      </c>
      <c r="L15" s="11">
        <f>'[1]9월'!T15</f>
        <v>4133.3473579917563</v>
      </c>
      <c r="M15" s="46">
        <f t="shared" si="0"/>
        <v>44680</v>
      </c>
      <c r="N15" s="16">
        <v>2</v>
      </c>
      <c r="O15" s="52">
        <f t="shared" si="1"/>
        <v>22340</v>
      </c>
      <c r="P15" s="48"/>
      <c r="Q15" s="49"/>
      <c r="R15" s="50">
        <v>2</v>
      </c>
      <c r="S15" s="49"/>
      <c r="U15" s="51"/>
      <c r="V15" s="51"/>
      <c r="W15" s="51"/>
    </row>
    <row r="16" spans="1:23">
      <c r="A16" s="14" t="s">
        <v>18</v>
      </c>
      <c r="B16" s="15" t="s">
        <v>19</v>
      </c>
      <c r="C16" s="12">
        <f>'[1]9월'!E16</f>
        <v>34.200000000000045</v>
      </c>
      <c r="D16" s="11">
        <f>'[1]9월'!F16</f>
        <v>4870.6451574663206</v>
      </c>
      <c r="E16" s="12">
        <f>'[1]9월'!I16</f>
        <v>10.139999999999986</v>
      </c>
      <c r="F16" s="11">
        <f>'[1]9월'!J16</f>
        <v>29568.78588115791</v>
      </c>
      <c r="G16" s="12">
        <f>'[1]9월'!M16</f>
        <v>2.7000000000000028</v>
      </c>
      <c r="H16" s="11">
        <f>'[1]9월'!N16</f>
        <v>19094.177224582192</v>
      </c>
      <c r="I16" s="12">
        <f>'[1]9월'!Q16</f>
        <v>0</v>
      </c>
      <c r="J16" s="11">
        <f>'[1]9월'!R16</f>
        <v>0</v>
      </c>
      <c r="K16" s="12">
        <f>'[1]9월'!S16</f>
        <v>50.633333333333333</v>
      </c>
      <c r="L16" s="11">
        <f>'[1]9월'!T16</f>
        <v>4664.6022561586024</v>
      </c>
      <c r="M16" s="46">
        <f t="shared" si="0"/>
        <v>58200</v>
      </c>
      <c r="N16" s="16">
        <v>2</v>
      </c>
      <c r="O16" s="52">
        <f t="shared" si="1"/>
        <v>29100</v>
      </c>
      <c r="P16" s="48"/>
      <c r="Q16" s="49"/>
      <c r="R16" s="50">
        <v>2</v>
      </c>
      <c r="S16" s="49"/>
      <c r="U16" s="51"/>
      <c r="V16" s="51"/>
      <c r="W16" s="51"/>
    </row>
    <row r="17" spans="1:23">
      <c r="A17" s="14" t="s">
        <v>20</v>
      </c>
      <c r="B17" s="15" t="s">
        <v>21</v>
      </c>
      <c r="C17" s="12">
        <f>'[1]9월'!E17</f>
        <v>28.399999999999864</v>
      </c>
      <c r="D17" s="11">
        <f>'[1]9월'!F17</f>
        <v>4044.6293120480304</v>
      </c>
      <c r="E17" s="12">
        <f>'[1]9월'!I17</f>
        <v>4.0500000000000114</v>
      </c>
      <c r="F17" s="11">
        <f>'[1]9월'!J17</f>
        <v>11810.018029456611</v>
      </c>
      <c r="G17" s="12">
        <f>'[1]9월'!M17</f>
        <v>1.039999999999992</v>
      </c>
      <c r="H17" s="11">
        <f>'[1]9월'!N17</f>
        <v>7354.7941902093735</v>
      </c>
      <c r="I17" s="12">
        <f>'[1]9월'!Q17</f>
        <v>0</v>
      </c>
      <c r="J17" s="11">
        <f>'[1]9월'!R17</f>
        <v>0</v>
      </c>
      <c r="K17" s="12">
        <f>'[1]9월'!S17</f>
        <v>139.13333333333333</v>
      </c>
      <c r="L17" s="11">
        <f>'[1]9월'!T17</f>
        <v>12817.675982360766</v>
      </c>
      <c r="M17" s="46">
        <f t="shared" si="0"/>
        <v>36030</v>
      </c>
      <c r="N17" s="16">
        <v>2</v>
      </c>
      <c r="O17" s="52">
        <f t="shared" si="1"/>
        <v>18020</v>
      </c>
      <c r="P17" s="48"/>
      <c r="Q17" s="49"/>
      <c r="R17" s="50">
        <v>2</v>
      </c>
      <c r="S17" s="49"/>
      <c r="U17" s="51"/>
      <c r="V17" s="51"/>
      <c r="W17" s="51"/>
    </row>
    <row r="18" spans="1:23">
      <c r="A18" s="14" t="s">
        <v>22</v>
      </c>
      <c r="B18" s="15" t="s">
        <v>23</v>
      </c>
      <c r="C18" s="12">
        <f>'[1]9월'!E18</f>
        <v>51.299999999999727</v>
      </c>
      <c r="D18" s="11">
        <f>'[1]9월'!F18</f>
        <v>7305.9677361994318</v>
      </c>
      <c r="E18" s="12">
        <f>'[1]9월'!I18</f>
        <v>9.5</v>
      </c>
      <c r="F18" s="11">
        <f>'[1]9월'!J18</f>
        <v>27702.511427120367</v>
      </c>
      <c r="G18" s="12">
        <f>'[1]9월'!M18</f>
        <v>3.210000000000008</v>
      </c>
      <c r="H18" s="11">
        <f>'[1]9월'!N18</f>
        <v>22700.855144781082</v>
      </c>
      <c r="I18" s="12">
        <f>'[1]9월'!Q18</f>
        <v>0</v>
      </c>
      <c r="J18" s="11">
        <f>'[1]9월'!R18</f>
        <v>0</v>
      </c>
      <c r="K18" s="12">
        <f>'[1]9월'!S18</f>
        <v>103.05</v>
      </c>
      <c r="L18" s="11">
        <f>'[1]9월'!T18</f>
        <v>9493.49432186591</v>
      </c>
      <c r="M18" s="46">
        <f t="shared" si="0"/>
        <v>67200</v>
      </c>
      <c r="N18" s="16">
        <v>2</v>
      </c>
      <c r="O18" s="52">
        <f t="shared" si="1"/>
        <v>33600</v>
      </c>
      <c r="P18" s="48"/>
      <c r="Q18" s="49"/>
      <c r="R18" s="50">
        <v>2</v>
      </c>
      <c r="S18" s="49"/>
      <c r="U18" s="51"/>
      <c r="V18" s="51"/>
      <c r="W18" s="51"/>
    </row>
    <row r="19" spans="1:23">
      <c r="A19" s="14" t="s">
        <v>24</v>
      </c>
      <c r="B19" s="15" t="s">
        <v>25</v>
      </c>
      <c r="C19" s="12">
        <f>'[1]9월'!E19</f>
        <v>27.5</v>
      </c>
      <c r="D19" s="11">
        <f>'[1]9월'!F19</f>
        <v>3916.4544394831469</v>
      </c>
      <c r="E19" s="12">
        <f>'[1]9월'!I19</f>
        <v>6.8199999999999932</v>
      </c>
      <c r="F19" s="11">
        <f>'[1]9월'!J19</f>
        <v>19887.487150837969</v>
      </c>
      <c r="G19" s="12">
        <f>'[1]9월'!M19</f>
        <v>2.6500000000000057</v>
      </c>
      <c r="H19" s="11">
        <f>'[1]9월'!N19</f>
        <v>18740.581350052915</v>
      </c>
      <c r="I19" s="12">
        <f>'[1]9월'!Q19</f>
        <v>0</v>
      </c>
      <c r="J19" s="11">
        <f>'[1]9월'!R19</f>
        <v>0</v>
      </c>
      <c r="K19" s="12">
        <f>'[1]9월'!S19</f>
        <v>118.1</v>
      </c>
      <c r="L19" s="11">
        <f>'[1]9월'!T19</f>
        <v>10879.977480954527</v>
      </c>
      <c r="M19" s="46">
        <f t="shared" si="0"/>
        <v>53420</v>
      </c>
      <c r="N19" s="16">
        <v>2</v>
      </c>
      <c r="O19" s="52">
        <f t="shared" si="1"/>
        <v>26710</v>
      </c>
      <c r="P19" s="48"/>
      <c r="Q19" s="49"/>
      <c r="R19" s="50">
        <v>2</v>
      </c>
      <c r="S19" s="49"/>
      <c r="U19" s="51"/>
      <c r="V19" s="51"/>
      <c r="W19" s="51"/>
    </row>
    <row r="20" spans="1:23">
      <c r="A20" s="14" t="s">
        <v>26</v>
      </c>
      <c r="B20" s="15" t="s">
        <v>27</v>
      </c>
      <c r="C20" s="12">
        <f>'[1]9월'!E20</f>
        <v>36.599999999999909</v>
      </c>
      <c r="D20" s="11">
        <f>'[1]9월'!F20</f>
        <v>5212.4448176393753</v>
      </c>
      <c r="E20" s="12">
        <f>'[1]9월'!I20</f>
        <v>8.3199999999999932</v>
      </c>
      <c r="F20" s="11">
        <f>'[1]9월'!J20</f>
        <v>24261.567902488554</v>
      </c>
      <c r="G20" s="12">
        <f>'[1]9월'!M20</f>
        <v>3.0999999999999943</v>
      </c>
      <c r="H20" s="11">
        <f>'[1]9월'!N20</f>
        <v>21922.944220816527</v>
      </c>
      <c r="I20" s="12">
        <f>'[1]9월'!Q20</f>
        <v>0</v>
      </c>
      <c r="J20" s="11">
        <f>'[1]9월'!R20</f>
        <v>0</v>
      </c>
      <c r="K20" s="12">
        <f>'[1]9월'!S20</f>
        <v>373.95</v>
      </c>
      <c r="L20" s="11">
        <f>'[1]9월'!T20</f>
        <v>34450.191185461008</v>
      </c>
      <c r="M20" s="46">
        <f t="shared" si="0"/>
        <v>85850</v>
      </c>
      <c r="N20" s="16">
        <v>2</v>
      </c>
      <c r="O20" s="52">
        <f t="shared" si="1"/>
        <v>42930</v>
      </c>
      <c r="P20" s="48"/>
      <c r="Q20" s="49"/>
      <c r="R20" s="50">
        <v>2</v>
      </c>
      <c r="S20" s="49"/>
      <c r="U20" s="51"/>
      <c r="V20" s="51"/>
      <c r="W20" s="51"/>
    </row>
    <row r="21" spans="1:23">
      <c r="A21" s="14" t="s">
        <v>28</v>
      </c>
      <c r="B21" s="15" t="s">
        <v>29</v>
      </c>
      <c r="C21" s="12">
        <f>'[1]9월'!E21</f>
        <v>26.299999999999955</v>
      </c>
      <c r="D21" s="11">
        <f>'[1]9월'!F21</f>
        <v>3745.5546093966032</v>
      </c>
      <c r="E21" s="12">
        <f>'[1]9월'!I21</f>
        <v>4.6599999999999682</v>
      </c>
      <c r="F21" s="11">
        <f>'[1]9월'!J21</f>
        <v>13588.810868461056</v>
      </c>
      <c r="G21" s="12">
        <f>'[1]9월'!M21</f>
        <v>1.5699999999999932</v>
      </c>
      <c r="H21" s="11">
        <f>'[1]9월'!N21</f>
        <v>11102.910460219957</v>
      </c>
      <c r="I21" s="12">
        <f>'[1]9월'!Q21</f>
        <v>0</v>
      </c>
      <c r="J21" s="11">
        <f>'[1]9월'!R21</f>
        <v>0</v>
      </c>
      <c r="K21" s="12">
        <f>'[1]9월'!S21</f>
        <v>209.98333333333332</v>
      </c>
      <c r="L21" s="11">
        <f>'[1]9월'!T21</f>
        <v>19344.741219664986</v>
      </c>
      <c r="M21" s="46">
        <f t="shared" si="0"/>
        <v>47780</v>
      </c>
      <c r="N21" s="16">
        <v>2</v>
      </c>
      <c r="O21" s="52">
        <f t="shared" si="1"/>
        <v>23890</v>
      </c>
      <c r="P21" s="48"/>
      <c r="Q21" s="49"/>
      <c r="R21" s="50">
        <v>2</v>
      </c>
      <c r="S21" s="49"/>
      <c r="U21" s="51"/>
      <c r="V21" s="51"/>
      <c r="W21" s="51"/>
    </row>
    <row r="22" spans="1:23">
      <c r="A22" s="14" t="s">
        <v>30</v>
      </c>
      <c r="B22" s="15" t="s">
        <v>31</v>
      </c>
      <c r="C22" s="12">
        <f>'[1]9월'!E22</f>
        <v>26.599999999999909</v>
      </c>
      <c r="D22" s="11">
        <f>'[1]9월'!F22</f>
        <v>3788.279566918231</v>
      </c>
      <c r="E22" s="12">
        <f>'[1]9월'!I22</f>
        <v>3.3299999999999841</v>
      </c>
      <c r="F22" s="11">
        <f>'[1]9월'!J22</f>
        <v>9710.45926866425</v>
      </c>
      <c r="G22" s="12">
        <f>'[1]9월'!M22</f>
        <v>0.70000000000000284</v>
      </c>
      <c r="H22" s="11">
        <f>'[1]9월'!N22</f>
        <v>4950.3422434102131</v>
      </c>
      <c r="I22" s="12">
        <f>'[1]9월'!Q22</f>
        <v>0</v>
      </c>
      <c r="J22" s="11">
        <f>'[1]9월'!R22</f>
        <v>0</v>
      </c>
      <c r="K22" s="12">
        <f>'[1]9월'!S22</f>
        <v>256.33333333333331</v>
      </c>
      <c r="L22" s="11">
        <f>'[1]9월'!T22</f>
        <v>23614.740849150523</v>
      </c>
      <c r="M22" s="46">
        <f t="shared" si="0"/>
        <v>42060</v>
      </c>
      <c r="N22" s="16">
        <v>2</v>
      </c>
      <c r="O22" s="52">
        <f t="shared" si="1"/>
        <v>21030</v>
      </c>
      <c r="P22" s="48"/>
      <c r="Q22" s="49"/>
      <c r="R22" s="50">
        <v>2</v>
      </c>
      <c r="S22" s="49"/>
      <c r="U22" s="51"/>
      <c r="V22" s="51"/>
      <c r="W22" s="51"/>
    </row>
    <row r="23" spans="1:23">
      <c r="A23" s="14" t="s">
        <v>32</v>
      </c>
      <c r="B23" s="15" t="s">
        <v>33</v>
      </c>
      <c r="C23" s="12">
        <f>'[1]9월'!E23</f>
        <v>12.599999999999909</v>
      </c>
      <c r="D23" s="11">
        <f>'[1]9월'!F23</f>
        <v>1794.448215908629</v>
      </c>
      <c r="E23" s="12">
        <f>'[1]9월'!I23</f>
        <v>4.7800000000000296</v>
      </c>
      <c r="F23" s="11">
        <f>'[1]9월'!J23</f>
        <v>13938.737328593281</v>
      </c>
      <c r="G23" s="12">
        <f>'[1]9월'!M23</f>
        <v>1.2200000000000131</v>
      </c>
      <c r="H23" s="11">
        <f>'[1]9월'!N23</f>
        <v>8627.7393385150008</v>
      </c>
      <c r="I23" s="12">
        <f>'[1]9월'!Q23</f>
        <v>0</v>
      </c>
      <c r="J23" s="11">
        <f>'[1]9월'!R23</f>
        <v>0</v>
      </c>
      <c r="K23" s="12">
        <f>'[1]9월'!S23</f>
        <v>0.21666666666666667</v>
      </c>
      <c r="L23" s="11">
        <f>'[1]9월'!T23</f>
        <v>19.960444150777427</v>
      </c>
      <c r="M23" s="46">
        <f t="shared" si="0"/>
        <v>24380</v>
      </c>
      <c r="N23" s="16">
        <v>2</v>
      </c>
      <c r="O23" s="52">
        <f t="shared" si="1"/>
        <v>12190</v>
      </c>
      <c r="P23" s="48"/>
      <c r="Q23" s="49"/>
      <c r="R23" s="50">
        <v>2</v>
      </c>
      <c r="S23" s="49"/>
      <c r="U23" s="51"/>
      <c r="V23" s="51"/>
      <c r="W23" s="51"/>
    </row>
    <row r="24" spans="1:23">
      <c r="A24" s="14" t="s">
        <v>34</v>
      </c>
      <c r="B24" s="15" t="s">
        <v>35</v>
      </c>
      <c r="C24" s="12">
        <f>'[1]9월'!E24</f>
        <v>34.099999999999909</v>
      </c>
      <c r="D24" s="11">
        <f>'[1]9월'!F24</f>
        <v>4856.4035049590893</v>
      </c>
      <c r="E24" s="12">
        <f>'[1]9월'!I24</f>
        <v>7.5300000000000296</v>
      </c>
      <c r="F24" s="11">
        <f>'[1]9월'!J24</f>
        <v>21957.885373286019</v>
      </c>
      <c r="G24" s="12">
        <f>'[1]9월'!M24</f>
        <v>3.269999999999996</v>
      </c>
      <c r="H24" s="11">
        <f>'[1]9월'!N24</f>
        <v>23125.17019421616</v>
      </c>
      <c r="I24" s="12">
        <f>'[1]9월'!Q24</f>
        <v>0</v>
      </c>
      <c r="J24" s="11">
        <f>'[1]9월'!R24</f>
        <v>0</v>
      </c>
      <c r="K24" s="12">
        <f>'[1]9월'!S24</f>
        <v>38.583333333333336</v>
      </c>
      <c r="L24" s="11">
        <f>'[1]9월'!T24</f>
        <v>3554.4944776192115</v>
      </c>
      <c r="M24" s="46">
        <f t="shared" si="0"/>
        <v>53490</v>
      </c>
      <c r="N24" s="16">
        <v>2</v>
      </c>
      <c r="O24" s="52">
        <f t="shared" si="1"/>
        <v>26750</v>
      </c>
      <c r="P24" s="48"/>
      <c r="Q24" s="49"/>
      <c r="R24" s="50">
        <v>2</v>
      </c>
      <c r="S24" s="49"/>
      <c r="U24" s="51"/>
      <c r="V24" s="51"/>
      <c r="W24" s="51"/>
    </row>
    <row r="25" spans="1:23">
      <c r="A25" s="14" t="s">
        <v>36</v>
      </c>
      <c r="B25" s="15" t="s">
        <v>37</v>
      </c>
      <c r="C25" s="12">
        <f>'[1]9월'!E25</f>
        <v>31.5</v>
      </c>
      <c r="D25" s="11">
        <f>'[1]9월'!F25</f>
        <v>4486.1205397716049</v>
      </c>
      <c r="E25" s="12">
        <f>'[1]9월'!I25</f>
        <v>6.5500000000000114</v>
      </c>
      <c r="F25" s="11">
        <f>'[1]9월'!J25</f>
        <v>19100.152615540919</v>
      </c>
      <c r="G25" s="12">
        <f>'[1]9월'!M25</f>
        <v>1.5300000000000011</v>
      </c>
      <c r="H25" s="11">
        <f>'[1]9월'!N25</f>
        <v>10820.033760596572</v>
      </c>
      <c r="I25" s="12">
        <f>'[1]9월'!Q25</f>
        <v>0</v>
      </c>
      <c r="J25" s="11">
        <f>'[1]9월'!R25</f>
        <v>0</v>
      </c>
      <c r="K25" s="12">
        <f>'[1]9월'!S25</f>
        <v>118.31666666666666</v>
      </c>
      <c r="L25" s="11">
        <f>'[1]9월'!T25</f>
        <v>10899.937925105305</v>
      </c>
      <c r="M25" s="46">
        <f t="shared" si="0"/>
        <v>45310</v>
      </c>
      <c r="N25" s="16">
        <v>2</v>
      </c>
      <c r="O25" s="52">
        <f t="shared" si="1"/>
        <v>22660</v>
      </c>
      <c r="P25" s="48"/>
      <c r="Q25" s="49"/>
      <c r="R25" s="50">
        <v>2</v>
      </c>
      <c r="S25" s="49"/>
      <c r="U25" s="51"/>
      <c r="V25" s="51"/>
      <c r="W25" s="51"/>
    </row>
    <row r="26" spans="1:23">
      <c r="A26" s="14" t="s">
        <v>38</v>
      </c>
      <c r="B26" s="15" t="s">
        <v>39</v>
      </c>
      <c r="C26" s="12">
        <f>'[1]9월'!E26</f>
        <v>33.799999999999955</v>
      </c>
      <c r="D26" s="11">
        <f>'[1]9월'!F26</f>
        <v>4813.6785474374619</v>
      </c>
      <c r="E26" s="12">
        <f>'[1]9월'!I26</f>
        <v>5.9200000000000159</v>
      </c>
      <c r="F26" s="11">
        <f>'[1]9월'!J26</f>
        <v>17263.038699847686</v>
      </c>
      <c r="G26" s="12">
        <f>'[1]9월'!M26</f>
        <v>1.2099999999999937</v>
      </c>
      <c r="H26" s="11">
        <f>'[1]9월'!N26</f>
        <v>8557.0201636090042</v>
      </c>
      <c r="I26" s="12">
        <f>'[1]9월'!Q26</f>
        <v>0</v>
      </c>
      <c r="J26" s="11">
        <f>'[1]9월'!R26</f>
        <v>0</v>
      </c>
      <c r="K26" s="12">
        <f>'[1]9월'!S26</f>
        <v>35.383333333333333</v>
      </c>
      <c r="L26" s="11">
        <f>'[1]9월'!T26</f>
        <v>3259.6940717000366</v>
      </c>
      <c r="M26" s="46">
        <f t="shared" si="0"/>
        <v>33890</v>
      </c>
      <c r="N26" s="16">
        <v>2</v>
      </c>
      <c r="O26" s="52">
        <f t="shared" si="1"/>
        <v>16950</v>
      </c>
      <c r="P26" s="48"/>
      <c r="Q26" s="49"/>
      <c r="R26" s="50">
        <v>2</v>
      </c>
      <c r="S26" s="49"/>
      <c r="U26" s="51"/>
      <c r="V26" s="51"/>
      <c r="W26" s="51"/>
    </row>
    <row r="27" spans="1:23">
      <c r="A27" s="14" t="s">
        <v>40</v>
      </c>
      <c r="B27" s="15" t="s">
        <v>41</v>
      </c>
      <c r="C27" s="12">
        <f>'[1]9월'!E27</f>
        <v>38.200000000000045</v>
      </c>
      <c r="D27" s="11">
        <f>'[1]9월'!F27</f>
        <v>5440.3112577547781</v>
      </c>
      <c r="E27" s="12">
        <f>'[1]9월'!I27</f>
        <v>3.0400000000000205</v>
      </c>
      <c r="F27" s="11">
        <f>'[1]9월'!J27</f>
        <v>8864.8036566785777</v>
      </c>
      <c r="G27" s="12">
        <f>'[1]9월'!M27</f>
        <v>0.77000000000001023</v>
      </c>
      <c r="H27" s="11">
        <f>'[1]9월'!N27</f>
        <v>5445.3764677512845</v>
      </c>
      <c r="I27" s="12">
        <f>'[1]9월'!Q27</f>
        <v>0</v>
      </c>
      <c r="J27" s="11">
        <f>'[1]9월'!R27</f>
        <v>0</v>
      </c>
      <c r="K27" s="12">
        <f>'[1]9월'!S27</f>
        <v>55.43333333333333</v>
      </c>
      <c r="L27" s="11">
        <f>'[1]9월'!T27</f>
        <v>5106.8028650373635</v>
      </c>
      <c r="M27" s="46">
        <f t="shared" si="0"/>
        <v>24860</v>
      </c>
      <c r="N27" s="16">
        <v>2</v>
      </c>
      <c r="O27" s="52">
        <f t="shared" si="1"/>
        <v>12430</v>
      </c>
      <c r="P27" s="48"/>
      <c r="Q27" s="49"/>
      <c r="R27" s="50">
        <v>2</v>
      </c>
      <c r="S27" s="49"/>
      <c r="U27" s="51"/>
      <c r="V27" s="51"/>
      <c r="W27" s="51"/>
    </row>
    <row r="28" spans="1:23">
      <c r="A28" s="14" t="s">
        <v>42</v>
      </c>
      <c r="B28" s="15" t="s">
        <v>43</v>
      </c>
      <c r="C28" s="12">
        <f>'[1]9월'!E28</f>
        <v>18.200000000000045</v>
      </c>
      <c r="D28" s="11">
        <f>'[1]9월'!F28</f>
        <v>2591.9807563124891</v>
      </c>
      <c r="E28" s="12">
        <f>'[1]9월'!I28</f>
        <v>3.710000000000008</v>
      </c>
      <c r="F28" s="11">
        <f>'[1]9월'!J28</f>
        <v>10818.559725749135</v>
      </c>
      <c r="G28" s="12">
        <f>'[1]9월'!M28</f>
        <v>0.81000000000000227</v>
      </c>
      <c r="H28" s="11">
        <f>'[1]9월'!N28</f>
        <v>5728.253167374668</v>
      </c>
      <c r="I28" s="12">
        <f>'[1]9월'!Q28</f>
        <v>0</v>
      </c>
      <c r="J28" s="11">
        <f>'[1]9월'!R28</f>
        <v>0</v>
      </c>
      <c r="K28" s="12">
        <f>'[1]9월'!S28</f>
        <v>247.11666666666667</v>
      </c>
      <c r="L28" s="11">
        <f>'[1]9월'!T28</f>
        <v>22765.654263352073</v>
      </c>
      <c r="M28" s="46">
        <f t="shared" si="0"/>
        <v>41900</v>
      </c>
      <c r="N28" s="16">
        <v>1</v>
      </c>
      <c r="O28" s="52">
        <f t="shared" si="1"/>
        <v>41900</v>
      </c>
      <c r="P28" s="48"/>
      <c r="Q28" s="49"/>
      <c r="R28" s="50">
        <v>1</v>
      </c>
      <c r="S28" s="49"/>
      <c r="U28" s="51"/>
      <c r="V28" s="51"/>
      <c r="W28" s="51"/>
    </row>
    <row r="29" spans="1:23">
      <c r="A29" s="14" t="s">
        <v>44</v>
      </c>
      <c r="B29" s="15" t="s">
        <v>45</v>
      </c>
      <c r="C29" s="12">
        <f>'[1]9월'!E29</f>
        <v>52</v>
      </c>
      <c r="D29" s="11">
        <f>'[1]9월'!F29</f>
        <v>7405.6593037499506</v>
      </c>
      <c r="E29" s="12">
        <f>'[1]9월'!I29</f>
        <v>2.1500000000000341</v>
      </c>
      <c r="F29" s="11">
        <f>'[1]9월'!J29</f>
        <v>6269.5157440326038</v>
      </c>
      <c r="G29" s="12">
        <f>'[1]9월'!M29</f>
        <v>0.73000000000000398</v>
      </c>
      <c r="H29" s="11">
        <f>'[1]9월'!N29</f>
        <v>5162.499768127801</v>
      </c>
      <c r="I29" s="12">
        <f>'[1]9월'!Q29</f>
        <v>0</v>
      </c>
      <c r="J29" s="11">
        <f>'[1]9월'!R29</f>
        <v>0</v>
      </c>
      <c r="K29" s="12">
        <f>'[1]9월'!S29</f>
        <v>126.61666666666666</v>
      </c>
      <c r="L29" s="11">
        <f>'[1]9월'!T29</f>
        <v>11664.576477958162</v>
      </c>
      <c r="M29" s="46">
        <f t="shared" si="0"/>
        <v>30500</v>
      </c>
      <c r="N29" s="16">
        <v>1</v>
      </c>
      <c r="O29" s="52">
        <f t="shared" si="1"/>
        <v>30500</v>
      </c>
      <c r="P29" s="48"/>
      <c r="Q29" s="49"/>
      <c r="R29" s="50">
        <v>1</v>
      </c>
      <c r="S29" s="49"/>
      <c r="U29" s="51"/>
      <c r="V29" s="51"/>
      <c r="W29" s="51"/>
    </row>
    <row r="30" spans="1:23">
      <c r="A30" s="14" t="s">
        <v>46</v>
      </c>
      <c r="B30" s="15" t="s">
        <v>47</v>
      </c>
      <c r="C30" s="12">
        <f>'[1]9월'!E30</f>
        <v>18.100000000000136</v>
      </c>
      <c r="D30" s="11">
        <f>'[1]9월'!F30</f>
        <v>2577.7391038052906</v>
      </c>
      <c r="E30" s="12">
        <f>'[1]9월'!I30</f>
        <v>2.7199999999999989</v>
      </c>
      <c r="F30" s="11">
        <f>'[1]9월'!J30</f>
        <v>7931.6664296597228</v>
      </c>
      <c r="G30" s="12">
        <f>'[1]9월'!M30</f>
        <v>0.87999999999999545</v>
      </c>
      <c r="H30" s="11">
        <f>'[1]9월'!N30</f>
        <v>6223.2873917156394</v>
      </c>
      <c r="I30" s="12">
        <f>'[1]9월'!Q30</f>
        <v>0</v>
      </c>
      <c r="J30" s="11">
        <f>'[1]9월'!R30</f>
        <v>0</v>
      </c>
      <c r="K30" s="12">
        <f>'[1]9월'!S30</f>
        <v>93.3</v>
      </c>
      <c r="L30" s="11">
        <f>'[1]9월'!T30</f>
        <v>8595.2743350809251</v>
      </c>
      <c r="M30" s="46">
        <f t="shared" si="0"/>
        <v>25330</v>
      </c>
      <c r="N30" s="16">
        <v>1</v>
      </c>
      <c r="O30" s="52">
        <f t="shared" si="1"/>
        <v>25330</v>
      </c>
      <c r="P30" s="48"/>
      <c r="Q30" s="49"/>
      <c r="R30" s="50">
        <v>1</v>
      </c>
      <c r="S30" s="49"/>
      <c r="U30" s="51"/>
      <c r="V30" s="51"/>
      <c r="W30" s="51"/>
    </row>
    <row r="31" spans="1:23">
      <c r="A31" s="14" t="s">
        <v>48</v>
      </c>
      <c r="B31" s="15" t="s">
        <v>49</v>
      </c>
      <c r="C31" s="12">
        <f>'[1]9월'!E31</f>
        <v>29.099999999999909</v>
      </c>
      <c r="D31" s="11">
        <f>'[1]9월'!F31</f>
        <v>4144.3208795985174</v>
      </c>
      <c r="E31" s="12">
        <f>'[1]9월'!I31</f>
        <v>3.710000000000008</v>
      </c>
      <c r="F31" s="11">
        <f>'[1]9월'!J31</f>
        <v>10818.559725749135</v>
      </c>
      <c r="G31" s="12">
        <f>'[1]9월'!M31</f>
        <v>1.3299999999999983</v>
      </c>
      <c r="H31" s="11">
        <f>'[1]9월'!N31</f>
        <v>9405.6502624793538</v>
      </c>
      <c r="I31" s="12">
        <f>'[1]9월'!Q31</f>
        <v>0</v>
      </c>
      <c r="J31" s="11">
        <f>'[1]9월'!R31</f>
        <v>0</v>
      </c>
      <c r="K31" s="12">
        <f>'[1]9월'!S31</f>
        <v>60.8</v>
      </c>
      <c r="L31" s="11">
        <f>'[1]9월'!T31</f>
        <v>5601.207712464312</v>
      </c>
      <c r="M31" s="46">
        <f t="shared" si="0"/>
        <v>29970</v>
      </c>
      <c r="N31" s="16">
        <v>1</v>
      </c>
      <c r="O31" s="52">
        <f t="shared" si="1"/>
        <v>29970</v>
      </c>
      <c r="P31" s="48"/>
      <c r="Q31" s="49"/>
      <c r="R31" s="50">
        <v>1</v>
      </c>
      <c r="S31" s="49"/>
      <c r="U31" s="51"/>
      <c r="V31" s="51"/>
      <c r="W31" s="51"/>
    </row>
    <row r="32" spans="1:23">
      <c r="A32" s="14" t="s">
        <v>50</v>
      </c>
      <c r="B32" s="15" t="s">
        <v>51</v>
      </c>
      <c r="C32" s="12">
        <f>'[1]9월'!E32</f>
        <v>20.5</v>
      </c>
      <c r="D32" s="11">
        <f>'[1]9월'!F32</f>
        <v>2919.5387639783462</v>
      </c>
      <c r="E32" s="12">
        <f>'[1]9월'!I32</f>
        <v>5.9499999999999886</v>
      </c>
      <c r="F32" s="11">
        <f>'[1]9월'!J32</f>
        <v>17350.520314880618</v>
      </c>
      <c r="G32" s="12">
        <f>'[1]9월'!M32</f>
        <v>2.4400000000000048</v>
      </c>
      <c r="H32" s="11">
        <f>'[1]9월'!N32</f>
        <v>17255.478677029849</v>
      </c>
      <c r="I32" s="12">
        <f>'[1]9월'!Q32</f>
        <v>0</v>
      </c>
      <c r="J32" s="11">
        <f>'[1]9월'!R32</f>
        <v>0</v>
      </c>
      <c r="K32" s="12">
        <f>'[1]9월'!S32</f>
        <v>31.033333333333335</v>
      </c>
      <c r="L32" s="11">
        <f>'[1]9월'!T32</f>
        <v>2858.9497699036592</v>
      </c>
      <c r="M32" s="46">
        <f t="shared" si="0"/>
        <v>40380</v>
      </c>
      <c r="N32" s="16">
        <v>1</v>
      </c>
      <c r="O32" s="52">
        <f t="shared" si="1"/>
        <v>40380</v>
      </c>
      <c r="P32" s="48"/>
      <c r="Q32" s="49"/>
      <c r="R32" s="50">
        <v>1</v>
      </c>
      <c r="S32" s="49"/>
      <c r="U32" s="51"/>
      <c r="V32" s="51"/>
      <c r="W32" s="51"/>
    </row>
    <row r="33" spans="1:23">
      <c r="A33" s="14" t="s">
        <v>52</v>
      </c>
      <c r="B33" s="15" t="s">
        <v>53</v>
      </c>
      <c r="C33" s="12">
        <f>'[1]9월'!E33</f>
        <v>30.299999999999955</v>
      </c>
      <c r="D33" s="11">
        <f>'[1]9월'!F33</f>
        <v>4315.2207096850607</v>
      </c>
      <c r="E33" s="12">
        <f>'[1]9월'!I33</f>
        <v>4.7899999999999636</v>
      </c>
      <c r="F33" s="11">
        <f>'[1]9월'!J33</f>
        <v>13967.897866937426</v>
      </c>
      <c r="G33" s="12">
        <f>'[1]9월'!M33</f>
        <v>1.5600000000000023</v>
      </c>
      <c r="H33" s="11">
        <f>'[1]9월'!N33</f>
        <v>11032.19128531416</v>
      </c>
      <c r="I33" s="12">
        <f>'[1]9월'!Q33</f>
        <v>0</v>
      </c>
      <c r="J33" s="11">
        <f>'[1]9월'!R33</f>
        <v>0</v>
      </c>
      <c r="K33" s="12">
        <f>'[1]9월'!S33</f>
        <v>320.63333333333333</v>
      </c>
      <c r="L33" s="11">
        <f>'[1]9월'!T33</f>
        <v>29538.386505588933</v>
      </c>
      <c r="M33" s="46">
        <f t="shared" si="0"/>
        <v>58850</v>
      </c>
      <c r="N33" s="16">
        <v>2</v>
      </c>
      <c r="O33" s="52">
        <f t="shared" si="1"/>
        <v>29430</v>
      </c>
      <c r="P33" s="48"/>
      <c r="Q33" s="49"/>
      <c r="R33" s="50">
        <v>2</v>
      </c>
      <c r="S33" s="49"/>
      <c r="U33" s="51"/>
      <c r="V33" s="51"/>
      <c r="W33" s="51"/>
    </row>
    <row r="34" spans="1:23">
      <c r="A34" s="14" t="s">
        <v>54</v>
      </c>
      <c r="B34" s="15" t="s">
        <v>55</v>
      </c>
      <c r="C34" s="12">
        <f>'[1]9월'!E34</f>
        <v>26.900000000000091</v>
      </c>
      <c r="D34" s="11">
        <f>'[1]9월'!F34</f>
        <v>3831.0045244398912</v>
      </c>
      <c r="E34" s="12">
        <f>'[1]9월'!I34</f>
        <v>4.6399999999999579</v>
      </c>
      <c r="F34" s="11">
        <f>'[1]9월'!J34</f>
        <v>13530.489791772352</v>
      </c>
      <c r="G34" s="12">
        <f>'[1]9월'!M34</f>
        <v>1.3399999999999892</v>
      </c>
      <c r="H34" s="11">
        <f>'[1]9월'!N34</f>
        <v>9476.3694373851504</v>
      </c>
      <c r="I34" s="12">
        <f>'[1]9월'!Q34</f>
        <v>0</v>
      </c>
      <c r="J34" s="11">
        <f>'[1]9월'!R34</f>
        <v>0</v>
      </c>
      <c r="K34" s="12">
        <f>'[1]9월'!S34</f>
        <v>85.86666666666666</v>
      </c>
      <c r="L34" s="11">
        <f>'[1]9월'!T34</f>
        <v>7910.4775588311768</v>
      </c>
      <c r="M34" s="46">
        <f t="shared" si="0"/>
        <v>34750</v>
      </c>
      <c r="N34" s="16">
        <v>2</v>
      </c>
      <c r="O34" s="52">
        <f t="shared" si="1"/>
        <v>17380</v>
      </c>
      <c r="P34" s="48"/>
      <c r="Q34" s="49"/>
      <c r="R34" s="50">
        <v>2</v>
      </c>
      <c r="S34" s="49"/>
      <c r="U34" s="51"/>
      <c r="V34" s="51"/>
      <c r="W34" s="51"/>
    </row>
    <row r="35" spans="1:23">
      <c r="A35" s="14" t="s">
        <v>56</v>
      </c>
      <c r="B35" s="15" t="s">
        <v>57</v>
      </c>
      <c r="C35" s="12">
        <f>'[1]9월'!E35</f>
        <v>28.899999999999864</v>
      </c>
      <c r="D35" s="11">
        <f>'[1]9월'!F35</f>
        <v>4115.8375745840876</v>
      </c>
      <c r="E35" s="12">
        <f>'[1]9월'!I35</f>
        <v>6.2800000000000296</v>
      </c>
      <c r="F35" s="11">
        <f>'[1]9월'!J35</f>
        <v>18312.818080243866</v>
      </c>
      <c r="G35" s="12">
        <f>'[1]9월'!M35</f>
        <v>2.2199999999999989</v>
      </c>
      <c r="H35" s="11">
        <f>'[1]9월'!N35</f>
        <v>15699.65682910089</v>
      </c>
      <c r="I35" s="12">
        <f>'[1]9월'!Q35</f>
        <v>0</v>
      </c>
      <c r="J35" s="11">
        <f>'[1]9월'!R35</f>
        <v>0</v>
      </c>
      <c r="K35" s="12">
        <f>'[1]9월'!S35</f>
        <v>30.266666666666666</v>
      </c>
      <c r="L35" s="11">
        <f>'[1]9월'!T35</f>
        <v>2788.3205059855236</v>
      </c>
      <c r="M35" s="46">
        <f t="shared" si="0"/>
        <v>40920</v>
      </c>
      <c r="N35" s="16">
        <v>2</v>
      </c>
      <c r="O35" s="52">
        <f t="shared" si="1"/>
        <v>20460</v>
      </c>
      <c r="P35" s="48"/>
      <c r="Q35" s="49"/>
      <c r="R35" s="50">
        <v>2</v>
      </c>
      <c r="S35" s="49"/>
      <c r="U35" s="51"/>
      <c r="V35" s="51"/>
      <c r="W35" s="51"/>
    </row>
    <row r="36" spans="1:23">
      <c r="A36" s="14" t="s">
        <v>58</v>
      </c>
      <c r="B36" s="15" t="s">
        <v>59</v>
      </c>
      <c r="C36" s="12">
        <f>'[1]9월'!E36</f>
        <v>15.799999999999955</v>
      </c>
      <c r="D36" s="11">
        <f>'[1]9월'!F36</f>
        <v>2250.1810961394017</v>
      </c>
      <c r="E36" s="12">
        <f>'[1]9월'!I36</f>
        <v>5.910000000000025</v>
      </c>
      <c r="F36" s="11">
        <f>'[1]9월'!J36</f>
        <v>17233.878161503373</v>
      </c>
      <c r="G36" s="12">
        <f>'[1]9월'!M36</f>
        <v>2.2199999999999989</v>
      </c>
      <c r="H36" s="11">
        <f>'[1]9월'!N36</f>
        <v>15699.65682910089</v>
      </c>
      <c r="I36" s="12">
        <f>'[1]9월'!Q36</f>
        <v>0</v>
      </c>
      <c r="J36" s="11">
        <f>'[1]9월'!R36</f>
        <v>0</v>
      </c>
      <c r="K36" s="12">
        <f>'[1]9월'!S36</f>
        <v>0</v>
      </c>
      <c r="L36" s="11">
        <f>'[1]9월'!T36</f>
        <v>0</v>
      </c>
      <c r="M36" s="46">
        <f t="shared" si="0"/>
        <v>35180</v>
      </c>
      <c r="N36" s="16">
        <v>2</v>
      </c>
      <c r="O36" s="52">
        <f t="shared" si="1"/>
        <v>17590</v>
      </c>
      <c r="P36" s="48"/>
      <c r="Q36" s="49"/>
      <c r="R36" s="50">
        <v>2</v>
      </c>
      <c r="S36" s="49"/>
      <c r="U36" s="51"/>
      <c r="V36" s="51"/>
      <c r="W36" s="51"/>
    </row>
    <row r="37" spans="1:23">
      <c r="A37" s="14" t="s">
        <v>60</v>
      </c>
      <c r="B37" s="15" t="s">
        <v>61</v>
      </c>
      <c r="C37" s="12">
        <f>'[1]9월'!E37</f>
        <v>70.600000000000136</v>
      </c>
      <c r="D37" s="11">
        <f>'[1]9월'!F37</f>
        <v>10054.606670091298</v>
      </c>
      <c r="E37" s="12">
        <f>'[1]9월'!I37</f>
        <v>9.5600000000000023</v>
      </c>
      <c r="F37" s="11">
        <f>'[1]9월'!J37</f>
        <v>27877.474657186398</v>
      </c>
      <c r="G37" s="12">
        <f>'[1]9월'!M37</f>
        <v>3.8999999999999915</v>
      </c>
      <c r="H37" s="11">
        <f>'[1]9월'!N37</f>
        <v>27580.4782132853</v>
      </c>
      <c r="I37" s="12">
        <f>'[1]9월'!Q37</f>
        <v>0</v>
      </c>
      <c r="J37" s="11">
        <f>'[1]9월'!R37</f>
        <v>0</v>
      </c>
      <c r="K37" s="12">
        <f>'[1]9월'!S37</f>
        <v>241.9</v>
      </c>
      <c r="L37" s="11">
        <f>'[1]9월'!T37</f>
        <v>22285.068184952583</v>
      </c>
      <c r="M37" s="46">
        <f t="shared" si="0"/>
        <v>87800</v>
      </c>
      <c r="N37" s="16">
        <v>2</v>
      </c>
      <c r="O37" s="52">
        <f t="shared" si="1"/>
        <v>43900</v>
      </c>
      <c r="P37" s="48"/>
      <c r="Q37" s="49"/>
      <c r="R37" s="50">
        <v>2</v>
      </c>
      <c r="S37" s="49"/>
      <c r="U37" s="51"/>
      <c r="V37" s="51"/>
      <c r="W37" s="51"/>
    </row>
    <row r="38" spans="1:23">
      <c r="A38" s="14" t="s">
        <v>62</v>
      </c>
      <c r="B38" s="15" t="s">
        <v>63</v>
      </c>
      <c r="C38" s="12">
        <f>'[1]9월'!E38</f>
        <v>36</v>
      </c>
      <c r="D38" s="11">
        <f>'[1]9월'!F38</f>
        <v>5126.9949025961196</v>
      </c>
      <c r="E38" s="12">
        <f>'[1]9월'!I38</f>
        <v>10.289999999999992</v>
      </c>
      <c r="F38" s="11">
        <f>'[1]9월'!J38</f>
        <v>30006.193956322986</v>
      </c>
      <c r="G38" s="12">
        <f>'[1]9월'!M38</f>
        <v>1.8999999999999915</v>
      </c>
      <c r="H38" s="11">
        <f>'[1]9월'!N38</f>
        <v>13436.643232113322</v>
      </c>
      <c r="I38" s="12">
        <f>'[1]9월'!Q38</f>
        <v>0</v>
      </c>
      <c r="J38" s="11">
        <f>'[1]9월'!R38</f>
        <v>0</v>
      </c>
      <c r="K38" s="12">
        <f>'[1]9월'!S38</f>
        <v>370.05</v>
      </c>
      <c r="L38" s="11">
        <f>'[1]9월'!T38</f>
        <v>34090.90319074702</v>
      </c>
      <c r="M38" s="46">
        <f t="shared" si="0"/>
        <v>82660</v>
      </c>
      <c r="N38" s="16">
        <v>2</v>
      </c>
      <c r="O38" s="52">
        <f t="shared" si="1"/>
        <v>41330</v>
      </c>
      <c r="P38" s="48"/>
      <c r="Q38" s="49"/>
      <c r="R38" s="50">
        <v>2</v>
      </c>
      <c r="S38" s="49"/>
      <c r="U38" s="51"/>
      <c r="V38" s="51"/>
      <c r="W38" s="51"/>
    </row>
    <row r="39" spans="1:23">
      <c r="A39" s="14" t="s">
        <v>64</v>
      </c>
      <c r="B39" s="15" t="s">
        <v>65</v>
      </c>
      <c r="C39" s="12">
        <f>'[1]9월'!E39</f>
        <v>21.100000000000136</v>
      </c>
      <c r="D39" s="11">
        <f>'[1]9월'!F39</f>
        <v>3004.9886790216342</v>
      </c>
      <c r="E39" s="12">
        <f>'[1]9월'!I39</f>
        <v>5.0099999999999909</v>
      </c>
      <c r="F39" s="11">
        <f>'[1]9월'!J39</f>
        <v>14609.429710512924</v>
      </c>
      <c r="G39" s="12">
        <f>'[1]9월'!M39</f>
        <v>1.4100000000000108</v>
      </c>
      <c r="H39" s="11">
        <f>'[1]9월'!N39</f>
        <v>9971.4036617263228</v>
      </c>
      <c r="I39" s="12">
        <f>'[1]9월'!Q39</f>
        <v>0</v>
      </c>
      <c r="J39" s="11">
        <f>'[1]9월'!R39</f>
        <v>0</v>
      </c>
      <c r="K39" s="12">
        <f>'[1]9월'!S39</f>
        <v>26.916666666666668</v>
      </c>
      <c r="L39" s="11">
        <f>'[1]9월'!T39</f>
        <v>2479.7013310388884</v>
      </c>
      <c r="M39" s="46">
        <f t="shared" si="0"/>
        <v>30070</v>
      </c>
      <c r="N39" s="16">
        <v>2</v>
      </c>
      <c r="O39" s="52">
        <f t="shared" si="1"/>
        <v>15040</v>
      </c>
      <c r="P39" s="48"/>
      <c r="Q39" s="49"/>
      <c r="R39" s="50">
        <v>2</v>
      </c>
      <c r="S39" s="49"/>
      <c r="U39" s="51"/>
      <c r="V39" s="51"/>
      <c r="W39" s="51"/>
    </row>
    <row r="40" spans="1:23">
      <c r="A40" s="14" t="s">
        <v>66</v>
      </c>
      <c r="B40" s="15" t="s">
        <v>67</v>
      </c>
      <c r="C40" s="12">
        <f>'[1]9월'!E40</f>
        <v>15.900000000000091</v>
      </c>
      <c r="D40" s="11">
        <f>'[1]9월'!F40</f>
        <v>2264.4227486466325</v>
      </c>
      <c r="E40" s="12">
        <f>'[1]9월'!I40</f>
        <v>7.4799999999999613</v>
      </c>
      <c r="F40" s="11">
        <f>'[1]9월'!J40</f>
        <v>21812.082681564134</v>
      </c>
      <c r="G40" s="12">
        <f>'[1]9월'!M40</f>
        <v>2.25</v>
      </c>
      <c r="H40" s="11">
        <f>'[1]9월'!N40</f>
        <v>15911.814353818478</v>
      </c>
      <c r="I40" s="12">
        <f>'[1]9월'!Q40</f>
        <v>0</v>
      </c>
      <c r="J40" s="11">
        <f>'[1]9월'!R40</f>
        <v>0</v>
      </c>
      <c r="K40" s="12">
        <f>'[1]9월'!S40</f>
        <v>39.93333333333333</v>
      </c>
      <c r="L40" s="11">
        <f>'[1]9월'!T40</f>
        <v>3678.8633988663623</v>
      </c>
      <c r="M40" s="46">
        <f t="shared" si="0"/>
        <v>43670</v>
      </c>
      <c r="N40" s="16">
        <v>2</v>
      </c>
      <c r="O40" s="52">
        <f t="shared" si="1"/>
        <v>21840</v>
      </c>
      <c r="P40" s="48"/>
      <c r="Q40" s="49"/>
      <c r="R40" s="50">
        <v>2</v>
      </c>
      <c r="S40" s="49"/>
      <c r="U40" s="51"/>
      <c r="V40" s="51"/>
      <c r="W40" s="51"/>
    </row>
    <row r="41" spans="1:23">
      <c r="A41" s="14" t="s">
        <v>68</v>
      </c>
      <c r="B41" s="15" t="s">
        <v>69</v>
      </c>
      <c r="C41" s="12">
        <f>'[1]9월'!E41</f>
        <v>23.700000000000045</v>
      </c>
      <c r="D41" s="11">
        <f>'[1]9월'!F41</f>
        <v>3375.2716442091187</v>
      </c>
      <c r="E41" s="12">
        <f>'[1]9월'!I41</f>
        <v>8.4800000000000182</v>
      </c>
      <c r="F41" s="11">
        <f>'[1]9월'!J41</f>
        <v>24728.136515998023</v>
      </c>
      <c r="G41" s="12">
        <f>'[1]9월'!M41</f>
        <v>2.3800000000000097</v>
      </c>
      <c r="H41" s="11">
        <f>'[1]9월'!N41</f>
        <v>16831.163627594724</v>
      </c>
      <c r="I41" s="12">
        <f>'[1]9월'!Q41</f>
        <v>0</v>
      </c>
      <c r="J41" s="11">
        <f>'[1]9월'!R41</f>
        <v>0</v>
      </c>
      <c r="K41" s="12">
        <f>'[1]9월'!S41</f>
        <v>64.650000000000006</v>
      </c>
      <c r="L41" s="11">
        <f>'[1]9월'!T41</f>
        <v>5955.8894508358189</v>
      </c>
      <c r="M41" s="46">
        <f t="shared" si="0"/>
        <v>50890</v>
      </c>
      <c r="N41" s="16">
        <v>2</v>
      </c>
      <c r="O41" s="52">
        <f t="shared" si="1"/>
        <v>25450</v>
      </c>
      <c r="P41" s="48"/>
      <c r="Q41" s="49"/>
      <c r="R41" s="50">
        <v>2</v>
      </c>
      <c r="S41" s="49"/>
      <c r="U41" s="51"/>
      <c r="V41" s="51"/>
      <c r="W41" s="51"/>
    </row>
    <row r="42" spans="1:23">
      <c r="A42" s="14" t="s">
        <v>70</v>
      </c>
      <c r="B42" s="15" t="s">
        <v>71</v>
      </c>
      <c r="C42" s="12">
        <f>'[1]9월'!E42</f>
        <v>31.799999999999955</v>
      </c>
      <c r="D42" s="11">
        <f>'[1]9월'!F42</f>
        <v>4528.8454972932323</v>
      </c>
      <c r="E42" s="12">
        <f>'[1]9월'!I42</f>
        <v>5.5300000000000296</v>
      </c>
      <c r="F42" s="11">
        <f>'[1]9월'!J42</f>
        <v>16125.777704418573</v>
      </c>
      <c r="G42" s="12">
        <f>'[1]9월'!M42</f>
        <v>1.4200000000000017</v>
      </c>
      <c r="H42" s="11">
        <f>'[1]9월'!N42</f>
        <v>10042.122836632117</v>
      </c>
      <c r="I42" s="12">
        <f>'[1]9월'!Q42</f>
        <v>0</v>
      </c>
      <c r="J42" s="11">
        <f>'[1]9월'!R42</f>
        <v>0</v>
      </c>
      <c r="K42" s="12">
        <f>'[1]9월'!S42</f>
        <v>268</v>
      </c>
      <c r="L42" s="11">
        <f>'[1]9월'!T42</f>
        <v>24689.53399573085</v>
      </c>
      <c r="M42" s="46">
        <f t="shared" si="0"/>
        <v>55390</v>
      </c>
      <c r="N42" s="16">
        <v>2</v>
      </c>
      <c r="O42" s="52">
        <f t="shared" si="1"/>
        <v>27700</v>
      </c>
      <c r="P42" s="48"/>
      <c r="Q42" s="49"/>
      <c r="R42" s="50">
        <v>2</v>
      </c>
      <c r="S42" s="49"/>
      <c r="U42" s="51"/>
      <c r="V42" s="51"/>
      <c r="W42" s="51"/>
    </row>
    <row r="43" spans="1:23">
      <c r="A43" s="14" t="s">
        <v>72</v>
      </c>
      <c r="B43" s="15" t="s">
        <v>73</v>
      </c>
      <c r="C43" s="12">
        <f>'[1]9월'!E43</f>
        <v>29.599999999999909</v>
      </c>
      <c r="D43" s="11">
        <f>'[1]9월'!F43</f>
        <v>4215.5291421345746</v>
      </c>
      <c r="E43" s="12">
        <f>'[1]9월'!I43</f>
        <v>5.7999999999999829</v>
      </c>
      <c r="F43" s="11">
        <f>'[1]9월'!J43</f>
        <v>16913.112239715541</v>
      </c>
      <c r="G43" s="12">
        <f>'[1]9월'!M43</f>
        <v>2.019999999999996</v>
      </c>
      <c r="H43" s="11">
        <f>'[1]9월'!N43</f>
        <v>14285.273330983671</v>
      </c>
      <c r="I43" s="12">
        <f>'[1]9월'!Q43</f>
        <v>0</v>
      </c>
      <c r="J43" s="11">
        <f>'[1]9월'!R43</f>
        <v>0</v>
      </c>
      <c r="K43" s="12">
        <f>'[1]9월'!S43</f>
        <v>22.933333333333334</v>
      </c>
      <c r="L43" s="11">
        <f>'[1]9월'!T43</f>
        <v>2112.7362424207495</v>
      </c>
      <c r="M43" s="46">
        <f t="shared" si="0"/>
        <v>37530</v>
      </c>
      <c r="N43" s="16">
        <v>2</v>
      </c>
      <c r="O43" s="52">
        <f t="shared" si="1"/>
        <v>18770</v>
      </c>
      <c r="P43" s="48"/>
      <c r="Q43" s="49"/>
      <c r="R43" s="50">
        <v>2</v>
      </c>
      <c r="S43" s="49"/>
      <c r="U43" s="51"/>
      <c r="V43" s="51"/>
      <c r="W43" s="51"/>
    </row>
    <row r="44" spans="1:23">
      <c r="A44" s="14" t="s">
        <v>74</v>
      </c>
      <c r="B44" s="15" t="s">
        <v>75</v>
      </c>
      <c r="C44" s="12">
        <f>'[1]9월'!E44</f>
        <v>26.5</v>
      </c>
      <c r="D44" s="11">
        <f>'[1]9월'!F44</f>
        <v>3774.0379144110325</v>
      </c>
      <c r="E44" s="12">
        <f>'[1]9월'!I44</f>
        <v>6.7800000000000011</v>
      </c>
      <c r="F44" s="11">
        <f>'[1]9월'!J44</f>
        <v>19770.844997460645</v>
      </c>
      <c r="G44" s="12">
        <f>'[1]9월'!M44</f>
        <v>2.0900000000000034</v>
      </c>
      <c r="H44" s="11">
        <f>'[1]9월'!N44</f>
        <v>14780.307555324744</v>
      </c>
      <c r="I44" s="12">
        <f>'[1]9월'!Q44</f>
        <v>0</v>
      </c>
      <c r="J44" s="11">
        <f>'[1]9월'!R44</f>
        <v>0</v>
      </c>
      <c r="K44" s="12">
        <f>'[1]9월'!S44</f>
        <v>66.166666666666671</v>
      </c>
      <c r="L44" s="11">
        <f>'[1]9월'!T44</f>
        <v>6095.6125598912613</v>
      </c>
      <c r="M44" s="46">
        <f t="shared" si="0"/>
        <v>44420</v>
      </c>
      <c r="N44" s="16">
        <v>2</v>
      </c>
      <c r="O44" s="52">
        <f t="shared" si="1"/>
        <v>22210</v>
      </c>
      <c r="P44" s="48"/>
      <c r="Q44" s="49"/>
      <c r="R44" s="50">
        <v>2</v>
      </c>
      <c r="S44" s="49"/>
      <c r="U44" s="51"/>
      <c r="V44" s="51"/>
      <c r="W44" s="51"/>
    </row>
    <row r="45" spans="1:23">
      <c r="A45" s="14" t="s">
        <v>76</v>
      </c>
      <c r="B45" s="15" t="s">
        <v>77</v>
      </c>
      <c r="C45" s="12">
        <f>'[1]9월'!E45</f>
        <v>27.400000000000091</v>
      </c>
      <c r="D45" s="11">
        <f>'[1]9월'!F45</f>
        <v>3902.2127869759488</v>
      </c>
      <c r="E45" s="12">
        <f>'[1]9월'!I45</f>
        <v>3.9299999999999784</v>
      </c>
      <c r="F45" s="11">
        <f>'[1]9월'!J45</f>
        <v>11460.091569324468</v>
      </c>
      <c r="G45" s="12">
        <f>'[1]9월'!M45</f>
        <v>1.2600000000000051</v>
      </c>
      <c r="H45" s="11">
        <f>'[1]9월'!N45</f>
        <v>8910.6160381383834</v>
      </c>
      <c r="I45" s="12">
        <f>'[1]9월'!Q45</f>
        <v>0</v>
      </c>
      <c r="J45" s="11">
        <f>'[1]9월'!R45</f>
        <v>0</v>
      </c>
      <c r="K45" s="12">
        <f>'[1]9월'!S45</f>
        <v>10.4</v>
      </c>
      <c r="L45" s="11">
        <f>'[1]9월'!T45</f>
        <v>958.1013192373166</v>
      </c>
      <c r="M45" s="46">
        <f t="shared" si="0"/>
        <v>25230</v>
      </c>
      <c r="N45" s="16">
        <v>2</v>
      </c>
      <c r="O45" s="52">
        <f t="shared" si="1"/>
        <v>12620</v>
      </c>
      <c r="P45" s="48"/>
      <c r="Q45" s="49"/>
      <c r="R45" s="50">
        <v>2</v>
      </c>
      <c r="S45" s="49"/>
      <c r="U45" s="51"/>
      <c r="V45" s="51"/>
      <c r="W45" s="51"/>
    </row>
    <row r="46" spans="1:23">
      <c r="A46" s="14" t="s">
        <v>78</v>
      </c>
      <c r="B46" s="15" t="s">
        <v>79</v>
      </c>
      <c r="C46" s="12">
        <f>'[1]9월'!E46</f>
        <v>28.799999999999955</v>
      </c>
      <c r="D46" s="11">
        <f>'[1]9월'!F46</f>
        <v>4101.5959220768891</v>
      </c>
      <c r="E46" s="12">
        <f>'[1]9월'!I46</f>
        <v>8.9099999999999966</v>
      </c>
      <c r="F46" s="11">
        <f>'[1]9월'!J46</f>
        <v>25982.039664804459</v>
      </c>
      <c r="G46" s="12">
        <f>'[1]9월'!M46</f>
        <v>2.7900000000000063</v>
      </c>
      <c r="H46" s="11">
        <f>'[1]9월'!N46</f>
        <v>19730.649798734958</v>
      </c>
      <c r="I46" s="12">
        <f>'[1]9월'!Q46</f>
        <v>0</v>
      </c>
      <c r="J46" s="11">
        <f>'[1]9월'!R46</f>
        <v>0</v>
      </c>
      <c r="K46" s="12">
        <f>'[1]9월'!S46</f>
        <v>382.8</v>
      </c>
      <c r="L46" s="11">
        <f>'[1]9월'!T46</f>
        <v>35265.498558081228</v>
      </c>
      <c r="M46" s="46">
        <f t="shared" si="0"/>
        <v>85080</v>
      </c>
      <c r="N46" s="16">
        <v>2</v>
      </c>
      <c r="O46" s="52">
        <f t="shared" si="1"/>
        <v>42540</v>
      </c>
      <c r="P46" s="48"/>
      <c r="Q46" s="49"/>
      <c r="R46" s="50">
        <v>2</v>
      </c>
      <c r="S46" s="49"/>
      <c r="U46" s="51"/>
      <c r="V46" s="51"/>
      <c r="W46" s="51"/>
    </row>
    <row r="47" spans="1:23">
      <c r="A47" s="14" t="s">
        <v>80</v>
      </c>
      <c r="B47" s="15" t="s">
        <v>81</v>
      </c>
      <c r="C47" s="12">
        <f>'[1]9월'!E47</f>
        <v>58</v>
      </c>
      <c r="D47" s="11">
        <f>'[1]9월'!F47</f>
        <v>8260.1584541826378</v>
      </c>
      <c r="E47" s="12">
        <f>'[1]9월'!I47</f>
        <v>7.410000000000025</v>
      </c>
      <c r="F47" s="11">
        <f>'[1]9월'!J47</f>
        <v>21607.958913153958</v>
      </c>
      <c r="G47" s="12">
        <f>'[1]9월'!M47</f>
        <v>2.0899999999999892</v>
      </c>
      <c r="H47" s="11">
        <f>'[1]9월'!N47</f>
        <v>14780.307555324644</v>
      </c>
      <c r="I47" s="12">
        <f>'[1]9월'!Q47</f>
        <v>0</v>
      </c>
      <c r="J47" s="11">
        <f>'[1]9월'!R47</f>
        <v>0</v>
      </c>
      <c r="K47" s="12">
        <f>'[1]9월'!S47</f>
        <v>113.75</v>
      </c>
      <c r="L47" s="11">
        <f>'[1]9월'!T47</f>
        <v>10479.233179158149</v>
      </c>
      <c r="M47" s="46">
        <f t="shared" si="0"/>
        <v>55130</v>
      </c>
      <c r="N47" s="16">
        <v>2</v>
      </c>
      <c r="O47" s="52">
        <f t="shared" si="1"/>
        <v>27570</v>
      </c>
      <c r="P47" s="48"/>
      <c r="Q47" s="49"/>
      <c r="R47" s="50">
        <v>2</v>
      </c>
      <c r="S47" s="49"/>
      <c r="U47" s="51"/>
      <c r="V47" s="51"/>
      <c r="W47" s="51"/>
    </row>
    <row r="48" spans="1:23">
      <c r="A48" s="14" t="s">
        <v>82</v>
      </c>
      <c r="B48" s="15" t="s">
        <v>83</v>
      </c>
      <c r="C48" s="12">
        <f>'[1]9월'!E48</f>
        <v>30.5</v>
      </c>
      <c r="D48" s="11">
        <f>'[1]9월'!F48</f>
        <v>4343.7040146994905</v>
      </c>
      <c r="E48" s="12">
        <f>'[1]9월'!I48</f>
        <v>4.8599999999999852</v>
      </c>
      <c r="F48" s="11">
        <f>'[1]9월'!J48</f>
        <v>14172.02163534785</v>
      </c>
      <c r="G48" s="12">
        <f>'[1]9월'!M48</f>
        <v>1.25</v>
      </c>
      <c r="H48" s="11">
        <f>'[1]9월'!N48</f>
        <v>8839.8968632324868</v>
      </c>
      <c r="I48" s="12">
        <f>'[1]9월'!Q48</f>
        <v>0</v>
      </c>
      <c r="J48" s="11">
        <f>'[1]9월'!R48</f>
        <v>0</v>
      </c>
      <c r="K48" s="12">
        <f>'[1]9월'!S48</f>
        <v>27.3</v>
      </c>
      <c r="L48" s="11">
        <f>'[1]9월'!T48</f>
        <v>2515.0159629979562</v>
      </c>
      <c r="M48" s="46">
        <f t="shared" si="0"/>
        <v>29870</v>
      </c>
      <c r="N48" s="16">
        <v>2</v>
      </c>
      <c r="O48" s="52">
        <f t="shared" si="1"/>
        <v>14940</v>
      </c>
      <c r="P48" s="48"/>
      <c r="Q48" s="49"/>
      <c r="R48" s="50">
        <v>2</v>
      </c>
      <c r="S48" s="49"/>
      <c r="U48" s="51"/>
      <c r="V48" s="51"/>
      <c r="W48" s="51"/>
    </row>
    <row r="49" spans="1:23">
      <c r="A49" s="14" t="s">
        <v>84</v>
      </c>
      <c r="B49" s="15" t="s">
        <v>85</v>
      </c>
      <c r="C49" s="12">
        <f>'[1]9월'!E49</f>
        <v>27.400000000000091</v>
      </c>
      <c r="D49" s="11">
        <f>'[1]9월'!F49</f>
        <v>3902.2127869759488</v>
      </c>
      <c r="E49" s="12">
        <f>'[1]9월'!I49</f>
        <v>6.6699999999999875</v>
      </c>
      <c r="F49" s="11">
        <f>'[1]9월'!J49</f>
        <v>19450.079075672897</v>
      </c>
      <c r="G49" s="12">
        <f>'[1]9월'!M49</f>
        <v>2.029999999999994</v>
      </c>
      <c r="H49" s="11">
        <f>'[1]9월'!N49</f>
        <v>14355.992505889517</v>
      </c>
      <c r="I49" s="12">
        <f>'[1]9월'!Q49</f>
        <v>0</v>
      </c>
      <c r="J49" s="11">
        <f>'[1]9월'!R49</f>
        <v>0</v>
      </c>
      <c r="K49" s="12">
        <f>'[1]9월'!S49</f>
        <v>19.066666666666666</v>
      </c>
      <c r="L49" s="11">
        <f>'[1]9월'!T49</f>
        <v>1756.5190852684136</v>
      </c>
      <c r="M49" s="46">
        <f t="shared" si="0"/>
        <v>39460</v>
      </c>
      <c r="N49" s="16">
        <v>1</v>
      </c>
      <c r="O49" s="52">
        <f t="shared" si="1"/>
        <v>39460</v>
      </c>
      <c r="P49" s="48"/>
      <c r="Q49" s="49"/>
      <c r="R49" s="50">
        <v>1</v>
      </c>
      <c r="S49" s="49"/>
      <c r="U49" s="51"/>
      <c r="V49" s="51"/>
      <c r="W49" s="51"/>
    </row>
    <row r="50" spans="1:23">
      <c r="A50" s="14" t="s">
        <v>86</v>
      </c>
      <c r="B50" s="15" t="s">
        <v>87</v>
      </c>
      <c r="C50" s="12">
        <f>'[1]9월'!E50</f>
        <v>18.5</v>
      </c>
      <c r="D50" s="11">
        <f>'[1]9월'!F50</f>
        <v>2634.705713834117</v>
      </c>
      <c r="E50" s="12">
        <f>'[1]9월'!I50</f>
        <v>3.2599999999999909</v>
      </c>
      <c r="F50" s="11">
        <f>'[1]9월'!J50</f>
        <v>9506.3355002539101</v>
      </c>
      <c r="G50" s="12">
        <f>'[1]9월'!M50</f>
        <v>0.72999999999998977</v>
      </c>
      <c r="H50" s="11">
        <f>'[1]9월'!N50</f>
        <v>5162.4997681277</v>
      </c>
      <c r="I50" s="12">
        <f>'[1]9월'!Q50</f>
        <v>0</v>
      </c>
      <c r="J50" s="11">
        <f>'[1]9월'!R50</f>
        <v>0</v>
      </c>
      <c r="K50" s="12">
        <f>'[1]9월'!S50</f>
        <v>45.466666666666669</v>
      </c>
      <c r="L50" s="11">
        <f>'[1]9월'!T50</f>
        <v>4188.6224341016023</v>
      </c>
      <c r="M50" s="46">
        <f t="shared" si="0"/>
        <v>21490</v>
      </c>
      <c r="N50" s="16">
        <v>1</v>
      </c>
      <c r="O50" s="52">
        <f t="shared" si="1"/>
        <v>21490</v>
      </c>
      <c r="P50" s="48"/>
      <c r="Q50" s="49"/>
      <c r="R50" s="50">
        <v>1</v>
      </c>
      <c r="S50" s="49"/>
      <c r="U50" s="51"/>
      <c r="V50" s="51"/>
      <c r="W50" s="51"/>
    </row>
    <row r="51" spans="1:23">
      <c r="A51" s="14" t="s">
        <v>88</v>
      </c>
      <c r="B51" s="15" t="s">
        <v>89</v>
      </c>
      <c r="C51" s="12">
        <f>'[1]9월'!E51</f>
        <v>45.299999999999955</v>
      </c>
      <c r="D51" s="11">
        <f>'[1]9월'!F51</f>
        <v>6451.4685857667773</v>
      </c>
      <c r="E51" s="12">
        <f>'[1]9월'!I51</f>
        <v>2.1800000000000068</v>
      </c>
      <c r="F51" s="11">
        <f>'[1]9월'!J51</f>
        <v>6356.9973590655354</v>
      </c>
      <c r="G51" s="12">
        <f>'[1]9월'!M51</f>
        <v>0.3300000000000054</v>
      </c>
      <c r="H51" s="11">
        <f>'[1]9월'!N51</f>
        <v>2333.7327718934148</v>
      </c>
      <c r="I51" s="12">
        <f>'[1]9월'!Q51</f>
        <v>0</v>
      </c>
      <c r="J51" s="11">
        <f>'[1]9월'!R51</f>
        <v>0</v>
      </c>
      <c r="K51" s="12">
        <f>'[1]9월'!S51</f>
        <v>47.166666666666664</v>
      </c>
      <c r="L51" s="11">
        <f>'[1]9월'!T51</f>
        <v>4345.2351497461632</v>
      </c>
      <c r="M51" s="46">
        <f t="shared" si="0"/>
        <v>19490</v>
      </c>
      <c r="N51" s="16">
        <v>1</v>
      </c>
      <c r="O51" s="52">
        <f t="shared" si="1"/>
        <v>19490</v>
      </c>
      <c r="P51" s="48"/>
      <c r="Q51" s="49"/>
      <c r="R51" s="50">
        <v>1</v>
      </c>
      <c r="S51" s="49"/>
      <c r="U51" s="51"/>
      <c r="V51" s="51"/>
      <c r="W51" s="51"/>
    </row>
    <row r="52" spans="1:23">
      <c r="A52" s="14" t="s">
        <v>90</v>
      </c>
      <c r="B52" s="15" t="s">
        <v>91</v>
      </c>
      <c r="C52" s="12">
        <f>'[1]9월'!E52</f>
        <v>13.599999999999909</v>
      </c>
      <c r="D52" s="11">
        <f>'[1]9월'!F52</f>
        <v>1936.8647409807434</v>
      </c>
      <c r="E52" s="12">
        <f>'[1]9월'!I52</f>
        <v>2.7299999999999898</v>
      </c>
      <c r="F52" s="11">
        <f>'[1]9월'!J52</f>
        <v>7960.8269680040339</v>
      </c>
      <c r="G52" s="12">
        <f>'[1]9월'!M52</f>
        <v>1.0100000000000051</v>
      </c>
      <c r="H52" s="11">
        <f>'[1]9월'!N52</f>
        <v>7142.6366654918857</v>
      </c>
      <c r="I52" s="12">
        <f>'[1]9월'!Q52</f>
        <v>0</v>
      </c>
      <c r="J52" s="11">
        <f>'[1]9월'!R52</f>
        <v>0</v>
      </c>
      <c r="K52" s="12">
        <f>'[1]9월'!S52</f>
        <v>31.266666666666666</v>
      </c>
      <c r="L52" s="11">
        <f>'[1]9월'!T52</f>
        <v>2880.4456328352658</v>
      </c>
      <c r="M52" s="46">
        <f t="shared" si="0"/>
        <v>19920</v>
      </c>
      <c r="N52" s="16">
        <v>1</v>
      </c>
      <c r="O52" s="52">
        <f t="shared" si="1"/>
        <v>19920</v>
      </c>
      <c r="P52" s="48"/>
      <c r="Q52" s="49"/>
      <c r="R52" s="50">
        <v>1</v>
      </c>
      <c r="S52" s="49"/>
      <c r="U52" s="51"/>
      <c r="V52" s="51"/>
      <c r="W52" s="51"/>
    </row>
    <row r="53" spans="1:23">
      <c r="A53" s="14" t="s">
        <v>92</v>
      </c>
      <c r="B53" s="15" t="s">
        <v>93</v>
      </c>
      <c r="C53" s="12">
        <f>'[1]9월'!E53</f>
        <v>23.200000000000045</v>
      </c>
      <c r="D53" s="11">
        <f>'[1]9월'!F53</f>
        <v>3304.0633816730615</v>
      </c>
      <c r="E53" s="12">
        <f>'[1]9월'!I53</f>
        <v>3.75</v>
      </c>
      <c r="F53" s="11">
        <f>'[1]9월'!J53</f>
        <v>10935.20187912646</v>
      </c>
      <c r="G53" s="12">
        <f>'[1]9월'!M53</f>
        <v>0.90000000000000568</v>
      </c>
      <c r="H53" s="11">
        <f>'[1]9월'!N53</f>
        <v>6364.7257415274307</v>
      </c>
      <c r="I53" s="12">
        <f>'[1]9월'!Q53</f>
        <v>0</v>
      </c>
      <c r="J53" s="11">
        <f>'[1]9월'!R53</f>
        <v>0</v>
      </c>
      <c r="K53" s="12">
        <f>'[1]9월'!S53</f>
        <v>28.683333333333334</v>
      </c>
      <c r="L53" s="11">
        <f>'[1]9월'!T53</f>
        <v>2642.4557218067657</v>
      </c>
      <c r="M53" s="46">
        <f t="shared" si="0"/>
        <v>23250</v>
      </c>
      <c r="N53" s="16">
        <v>1</v>
      </c>
      <c r="O53" s="52">
        <f t="shared" si="1"/>
        <v>23250</v>
      </c>
      <c r="P53" s="48"/>
      <c r="Q53" s="49"/>
      <c r="R53" s="50">
        <v>1</v>
      </c>
      <c r="S53" s="49"/>
      <c r="U53" s="51"/>
      <c r="V53" s="51"/>
      <c r="W53" s="51"/>
    </row>
    <row r="54" spans="1:23">
      <c r="A54" s="14" t="s">
        <v>94</v>
      </c>
      <c r="B54" s="15" t="s">
        <v>95</v>
      </c>
      <c r="C54" s="12">
        <f>'[1]9월'!E54</f>
        <v>17.599999999999909</v>
      </c>
      <c r="D54" s="11">
        <f>'[1]9월'!F54</f>
        <v>2506.5308412692011</v>
      </c>
      <c r="E54" s="12">
        <f>'[1]9월'!I54</f>
        <v>3.2299999999999613</v>
      </c>
      <c r="F54" s="11">
        <f>'[1]9월'!J54</f>
        <v>9418.8538852208112</v>
      </c>
      <c r="G54" s="12">
        <f>'[1]9월'!M54</f>
        <v>0.64000000000000057</v>
      </c>
      <c r="H54" s="11">
        <f>'[1]9월'!N54</f>
        <v>4526.0271939750373</v>
      </c>
      <c r="I54" s="12">
        <f>'[1]9월'!Q54</f>
        <v>0</v>
      </c>
      <c r="J54" s="11">
        <f>'[1]9월'!R54</f>
        <v>0</v>
      </c>
      <c r="K54" s="12">
        <f>'[1]9월'!S54</f>
        <v>0.6333333333333333</v>
      </c>
      <c r="L54" s="11">
        <f>'[1]9월'!T54</f>
        <v>58.345913671503247</v>
      </c>
      <c r="M54" s="46">
        <f t="shared" si="0"/>
        <v>16510</v>
      </c>
      <c r="N54" s="16">
        <v>2</v>
      </c>
      <c r="O54" s="52">
        <f t="shared" si="1"/>
        <v>8260</v>
      </c>
      <c r="P54" s="48"/>
      <c r="Q54" s="49"/>
      <c r="R54" s="50">
        <v>2</v>
      </c>
      <c r="S54" s="49"/>
      <c r="U54" s="51"/>
      <c r="V54" s="51"/>
      <c r="W54" s="51"/>
    </row>
    <row r="55" spans="1:23">
      <c r="A55" s="14" t="s">
        <v>96</v>
      </c>
      <c r="B55" s="15" t="s">
        <v>97</v>
      </c>
      <c r="C55" s="12">
        <f>'[1]9월'!E55</f>
        <v>33.299999999999955</v>
      </c>
      <c r="D55" s="11">
        <f>'[1]9월'!F55</f>
        <v>4742.4702849014047</v>
      </c>
      <c r="E55" s="12">
        <f>'[1]9월'!I55</f>
        <v>6.9000000000000341</v>
      </c>
      <c r="F55" s="11">
        <f>'[1]9월'!J55</f>
        <v>20120.771457592786</v>
      </c>
      <c r="G55" s="12">
        <f>'[1]9월'!M55</f>
        <v>1.8200000000000074</v>
      </c>
      <c r="H55" s="11">
        <f>'[1]9월'!N55</f>
        <v>12870.889832866555</v>
      </c>
      <c r="I55" s="12">
        <f>'[1]9월'!Q55</f>
        <v>0</v>
      </c>
      <c r="J55" s="11">
        <f>'[1]9월'!R55</f>
        <v>0</v>
      </c>
      <c r="K55" s="12">
        <f>'[1]9월'!S55</f>
        <v>234.8</v>
      </c>
      <c r="L55" s="11">
        <f>'[1]9월'!T55</f>
        <v>21630.979784319417</v>
      </c>
      <c r="M55" s="46">
        <f t="shared" si="0"/>
        <v>59370</v>
      </c>
      <c r="N55" s="16">
        <v>2</v>
      </c>
      <c r="O55" s="52">
        <f t="shared" si="1"/>
        <v>29690</v>
      </c>
      <c r="P55" s="48"/>
      <c r="Q55" s="49"/>
      <c r="R55" s="50">
        <v>2</v>
      </c>
      <c r="S55" s="49"/>
      <c r="U55" s="51"/>
      <c r="V55" s="51"/>
      <c r="W55" s="51"/>
    </row>
    <row r="56" spans="1:23">
      <c r="A56" s="14" t="s">
        <v>98</v>
      </c>
      <c r="B56" s="15" t="s">
        <v>99</v>
      </c>
      <c r="C56" s="12">
        <f>'[1]9월'!E56</f>
        <v>32.200000000000045</v>
      </c>
      <c r="D56" s="11">
        <f>'[1]9월'!F56</f>
        <v>4585.8121073220918</v>
      </c>
      <c r="E56" s="12">
        <f>'[1]9월'!I56</f>
        <v>3.6899999999999977</v>
      </c>
      <c r="F56" s="11">
        <f>'[1]9월'!J56</f>
        <v>10760.238649060431</v>
      </c>
      <c r="G56" s="12">
        <f>'[1]9월'!M56</f>
        <v>0.96000000000000796</v>
      </c>
      <c r="H56" s="11">
        <f>'[1]9월'!N56</f>
        <v>6789.0407909626065</v>
      </c>
      <c r="I56" s="12">
        <f>'[1]9월'!Q56</f>
        <v>0</v>
      </c>
      <c r="J56" s="11">
        <f>'[1]9월'!R56</f>
        <v>0</v>
      </c>
      <c r="K56" s="12">
        <f>'[1]9월'!S56</f>
        <v>156.75</v>
      </c>
      <c r="L56" s="11">
        <f>'[1]9월'!T56</f>
        <v>14440.613633697054</v>
      </c>
      <c r="M56" s="46">
        <f t="shared" si="0"/>
        <v>36580</v>
      </c>
      <c r="N56" s="16">
        <v>2</v>
      </c>
      <c r="O56" s="52">
        <f t="shared" si="1"/>
        <v>18290</v>
      </c>
      <c r="P56" s="48"/>
      <c r="Q56" s="49"/>
      <c r="R56" s="50">
        <v>2</v>
      </c>
      <c r="S56" s="49"/>
      <c r="U56" s="51"/>
      <c r="V56" s="51"/>
      <c r="W56" s="51"/>
    </row>
    <row r="57" spans="1:23">
      <c r="A57" s="14" t="s">
        <v>100</v>
      </c>
      <c r="B57" s="15" t="s">
        <v>101</v>
      </c>
      <c r="C57" s="12">
        <f>'[1]9월'!E57</f>
        <v>35.899999999999864</v>
      </c>
      <c r="D57" s="11">
        <f>'[1]9월'!F57</f>
        <v>5112.7532500888892</v>
      </c>
      <c r="E57" s="12">
        <f>'[1]9월'!I57</f>
        <v>7.5</v>
      </c>
      <c r="F57" s="11">
        <f>'[1]9월'!J57</f>
        <v>21870.40375825292</v>
      </c>
      <c r="G57" s="12">
        <f>'[1]9월'!M57</f>
        <v>2.7099999999999937</v>
      </c>
      <c r="H57" s="11">
        <f>'[1]9월'!N57</f>
        <v>19164.896399487989</v>
      </c>
      <c r="I57" s="12">
        <f>'[1]9월'!Q57</f>
        <v>0</v>
      </c>
      <c r="J57" s="11">
        <f>'[1]9월'!R57</f>
        <v>0</v>
      </c>
      <c r="K57" s="12">
        <f>'[1]9월'!S57</f>
        <v>194.35</v>
      </c>
      <c r="L57" s="11">
        <f>'[1]9월'!T57</f>
        <v>17904.518403247352</v>
      </c>
      <c r="M57" s="46">
        <f t="shared" si="0"/>
        <v>64050</v>
      </c>
      <c r="N57" s="16">
        <v>2</v>
      </c>
      <c r="O57" s="52">
        <f t="shared" si="1"/>
        <v>32030</v>
      </c>
      <c r="P57" s="48"/>
      <c r="Q57" s="49"/>
      <c r="R57" s="50">
        <v>2</v>
      </c>
      <c r="S57" s="49"/>
      <c r="U57" s="51"/>
      <c r="V57" s="51"/>
      <c r="W57" s="51"/>
    </row>
    <row r="58" spans="1:23">
      <c r="A58" s="14" t="s">
        <v>102</v>
      </c>
      <c r="B58" s="15" t="s">
        <v>103</v>
      </c>
      <c r="C58" s="12">
        <f>'[1]9월'!E58</f>
        <v>29.5</v>
      </c>
      <c r="D58" s="11">
        <f>'[1]9월'!F58</f>
        <v>4201.2874896273761</v>
      </c>
      <c r="E58" s="12">
        <f>'[1]9월'!I58</f>
        <v>5.0600000000000023</v>
      </c>
      <c r="F58" s="11">
        <f>'[1]9월'!J58</f>
        <v>14755.232402234644</v>
      </c>
      <c r="G58" s="12">
        <f>'[1]9월'!M58</f>
        <v>1.6299999999999955</v>
      </c>
      <c r="H58" s="11">
        <f>'[1]9월'!N58</f>
        <v>11527.225509655131</v>
      </c>
      <c r="I58" s="12">
        <f>'[1]9월'!Q58</f>
        <v>0</v>
      </c>
      <c r="J58" s="11">
        <f>'[1]9월'!R58</f>
        <v>0</v>
      </c>
      <c r="K58" s="12">
        <f>'[1]9월'!S58</f>
        <v>110.55</v>
      </c>
      <c r="L58" s="11">
        <f>'[1]9월'!T58</f>
        <v>10184.432773238976</v>
      </c>
      <c r="M58" s="46">
        <f t="shared" si="0"/>
        <v>40670</v>
      </c>
      <c r="N58" s="16">
        <v>2</v>
      </c>
      <c r="O58" s="52">
        <f t="shared" si="1"/>
        <v>20340</v>
      </c>
      <c r="P58" s="48"/>
      <c r="Q58" s="49"/>
      <c r="R58" s="50">
        <v>2</v>
      </c>
      <c r="S58" s="49"/>
      <c r="U58" s="51"/>
      <c r="V58" s="51"/>
      <c r="W58" s="51"/>
    </row>
    <row r="59" spans="1:23">
      <c r="A59" s="14" t="s">
        <v>104</v>
      </c>
      <c r="B59" s="15" t="s">
        <v>105</v>
      </c>
      <c r="C59" s="12">
        <f>'[1]9월'!E59</f>
        <v>30.300000000000182</v>
      </c>
      <c r="D59" s="11">
        <f>'[1]9월'!F59</f>
        <v>4315.2207096850934</v>
      </c>
      <c r="E59" s="12">
        <f>'[1]9월'!I59</f>
        <v>12.819999999999993</v>
      </c>
      <c r="F59" s="11">
        <f>'[1]9월'!J59</f>
        <v>37383.810157440304</v>
      </c>
      <c r="G59" s="12">
        <f>'[1]9월'!M59</f>
        <v>4.3499999999999943</v>
      </c>
      <c r="H59" s="11">
        <f>'[1]9월'!N59</f>
        <v>30762.841084049018</v>
      </c>
      <c r="I59" s="12">
        <f>'[1]9월'!Q59</f>
        <v>0</v>
      </c>
      <c r="J59" s="11">
        <f>'[1]9월'!R59</f>
        <v>0</v>
      </c>
      <c r="K59" s="12">
        <f>'[1]9월'!S59</f>
        <v>262.75</v>
      </c>
      <c r="L59" s="11">
        <f>'[1]9월'!T59</f>
        <v>24205.877079769703</v>
      </c>
      <c r="M59" s="46">
        <f t="shared" si="0"/>
        <v>96670</v>
      </c>
      <c r="N59" s="16">
        <v>2</v>
      </c>
      <c r="O59" s="52">
        <f t="shared" si="1"/>
        <v>48340</v>
      </c>
      <c r="P59" s="48"/>
      <c r="Q59" s="49"/>
      <c r="R59" s="50">
        <v>2</v>
      </c>
      <c r="S59" s="49"/>
      <c r="U59" s="51"/>
      <c r="V59" s="51"/>
      <c r="W59" s="51"/>
    </row>
    <row r="60" spans="1:23">
      <c r="A60" s="14" t="s">
        <v>106</v>
      </c>
      <c r="B60" s="15" t="s">
        <v>107</v>
      </c>
      <c r="C60" s="12">
        <f>'[1]9월'!E60</f>
        <v>32.399999999999864</v>
      </c>
      <c r="D60" s="11">
        <f>'[1]9월'!F60</f>
        <v>4614.295412336488</v>
      </c>
      <c r="E60" s="12">
        <f>'[1]9월'!I60</f>
        <v>5.2800000000000011</v>
      </c>
      <c r="F60" s="11">
        <f>'[1]9월'!J60</f>
        <v>15396.76424581006</v>
      </c>
      <c r="G60" s="12">
        <f>'[1]9월'!M60</f>
        <v>1.2800000000000011</v>
      </c>
      <c r="H60" s="11">
        <f>'[1]9월'!N60</f>
        <v>9052.0543879500747</v>
      </c>
      <c r="I60" s="12">
        <f>'[1]9월'!Q60</f>
        <v>0</v>
      </c>
      <c r="J60" s="11">
        <f>'[1]9월'!R60</f>
        <v>0</v>
      </c>
      <c r="K60" s="12">
        <f>'[1]9월'!S60</f>
        <v>41.216666666666669</v>
      </c>
      <c r="L60" s="11">
        <f>'[1]9월'!T60</f>
        <v>3797.0906449901986</v>
      </c>
      <c r="M60" s="46">
        <f t="shared" si="0"/>
        <v>32860</v>
      </c>
      <c r="N60" s="16">
        <v>2</v>
      </c>
      <c r="O60" s="52">
        <f t="shared" si="1"/>
        <v>16430</v>
      </c>
      <c r="P60" s="48"/>
      <c r="Q60" s="49"/>
      <c r="R60" s="50">
        <v>2</v>
      </c>
      <c r="S60" s="49"/>
      <c r="U60" s="51"/>
      <c r="V60" s="51"/>
      <c r="W60" s="51"/>
    </row>
    <row r="61" spans="1:23">
      <c r="A61" s="14" t="s">
        <v>108</v>
      </c>
      <c r="B61" s="15" t="s">
        <v>109</v>
      </c>
      <c r="C61" s="12">
        <f>'[1]9월'!E61</f>
        <v>23.600000000000364</v>
      </c>
      <c r="D61" s="11">
        <f>'[1]9월'!F61</f>
        <v>3361.0299917019524</v>
      </c>
      <c r="E61" s="12">
        <f>'[1]9월'!I61</f>
        <v>6.2400000000000091</v>
      </c>
      <c r="F61" s="11">
        <f>'[1]9월'!J61</f>
        <v>18196.175926866457</v>
      </c>
      <c r="G61" s="12">
        <f>'[1]9월'!M61</f>
        <v>0.96000000000000796</v>
      </c>
      <c r="H61" s="11">
        <f>'[1]9월'!N61</f>
        <v>6789.0407909626065</v>
      </c>
      <c r="I61" s="12">
        <f>'[1]9월'!Q61</f>
        <v>0</v>
      </c>
      <c r="J61" s="11">
        <f>'[1]9월'!R61</f>
        <v>0</v>
      </c>
      <c r="K61" s="12">
        <f>'[1]9월'!S61</f>
        <v>85.733333333333334</v>
      </c>
      <c r="L61" s="11">
        <f>'[1]9월'!T61</f>
        <v>7898.1942085845458</v>
      </c>
      <c r="M61" s="46">
        <f t="shared" si="0"/>
        <v>36240</v>
      </c>
      <c r="N61" s="16">
        <v>2</v>
      </c>
      <c r="O61" s="52">
        <f t="shared" si="1"/>
        <v>18120</v>
      </c>
      <c r="P61" s="48"/>
      <c r="Q61" s="49"/>
      <c r="R61" s="50">
        <v>2</v>
      </c>
      <c r="S61" s="49"/>
      <c r="U61" s="51"/>
      <c r="V61" s="51"/>
      <c r="W61" s="51"/>
    </row>
    <row r="62" spans="1:23">
      <c r="A62" s="14" t="s">
        <v>110</v>
      </c>
      <c r="B62" s="15" t="s">
        <v>111</v>
      </c>
      <c r="C62" s="12">
        <f>'[1]9월'!E62</f>
        <v>60.400000000000091</v>
      </c>
      <c r="D62" s="11">
        <f>'[1]9월'!F62</f>
        <v>8601.9581143557243</v>
      </c>
      <c r="E62" s="12">
        <f>'[1]9월'!I62</f>
        <v>7.9700000000000273</v>
      </c>
      <c r="F62" s="11">
        <f>'[1]9월'!J62</f>
        <v>23240.949060436851</v>
      </c>
      <c r="G62" s="12">
        <f>'[1]9월'!M62</f>
        <v>3.2400000000000091</v>
      </c>
      <c r="H62" s="11">
        <f>'[1]9월'!N62</f>
        <v>22913.012669498672</v>
      </c>
      <c r="I62" s="12">
        <f>'[1]9월'!Q62</f>
        <v>0</v>
      </c>
      <c r="J62" s="11">
        <f>'[1]9월'!R62</f>
        <v>0</v>
      </c>
      <c r="K62" s="12">
        <f>'[1]9월'!S62</f>
        <v>208.5</v>
      </c>
      <c r="L62" s="11">
        <f>'[1]9월'!T62</f>
        <v>19208.0889481712</v>
      </c>
      <c r="M62" s="46">
        <f t="shared" si="0"/>
        <v>73960</v>
      </c>
      <c r="N62" s="16">
        <v>2</v>
      </c>
      <c r="O62" s="52">
        <f t="shared" si="1"/>
        <v>36980</v>
      </c>
      <c r="P62" s="48"/>
      <c r="Q62" s="49"/>
      <c r="R62" s="50">
        <v>2</v>
      </c>
      <c r="S62" s="49"/>
      <c r="U62" s="51"/>
      <c r="V62" s="51"/>
      <c r="W62" s="51"/>
    </row>
    <row r="63" spans="1:23">
      <c r="A63" s="14" t="s">
        <v>112</v>
      </c>
      <c r="B63" s="15" t="s">
        <v>113</v>
      </c>
      <c r="C63" s="12">
        <f>'[1]9월'!E63</f>
        <v>41.600000000000136</v>
      </c>
      <c r="D63" s="11">
        <f>'[1]9월'!F63</f>
        <v>5924.5274429999799</v>
      </c>
      <c r="E63" s="12">
        <f>'[1]9월'!I63</f>
        <v>6.8199999999999932</v>
      </c>
      <c r="F63" s="11">
        <f>'[1]9월'!J63</f>
        <v>19887.487150837969</v>
      </c>
      <c r="G63" s="12">
        <f>'[1]9월'!M63</f>
        <v>2.6599999999999966</v>
      </c>
      <c r="H63" s="11">
        <f>'[1]9월'!N63</f>
        <v>18811.300524958708</v>
      </c>
      <c r="I63" s="12">
        <f>'[1]9월'!Q63</f>
        <v>0</v>
      </c>
      <c r="J63" s="11">
        <f>'[1]9월'!R63</f>
        <v>0</v>
      </c>
      <c r="K63" s="12">
        <f>'[1]9월'!S63</f>
        <v>174.2</v>
      </c>
      <c r="L63" s="11">
        <f>'[1]9월'!T63</f>
        <v>16048.197097225051</v>
      </c>
      <c r="M63" s="46">
        <f t="shared" si="0"/>
        <v>60670</v>
      </c>
      <c r="N63" s="16">
        <v>2</v>
      </c>
      <c r="O63" s="52">
        <f t="shared" si="1"/>
        <v>30340</v>
      </c>
      <c r="P63" s="48"/>
      <c r="Q63" s="49"/>
      <c r="R63" s="50">
        <v>2</v>
      </c>
      <c r="S63" s="49"/>
      <c r="U63" s="51"/>
      <c r="V63" s="51"/>
      <c r="W63" s="51"/>
    </row>
    <row r="64" spans="1:23">
      <c r="A64" s="14" t="s">
        <v>114</v>
      </c>
      <c r="B64" s="15" t="s">
        <v>115</v>
      </c>
      <c r="C64" s="12">
        <f>'[1]9월'!E64</f>
        <v>36</v>
      </c>
      <c r="D64" s="11">
        <f>'[1]9월'!F64</f>
        <v>5126.9949025961196</v>
      </c>
      <c r="E64" s="12">
        <f>'[1]9월'!I64</f>
        <v>4.5300000000000011</v>
      </c>
      <c r="F64" s="11">
        <f>'[1]9월'!J64</f>
        <v>13209.723869984768</v>
      </c>
      <c r="G64" s="12">
        <f>'[1]9월'!M64</f>
        <v>1.1299999999999955</v>
      </c>
      <c r="H64" s="11">
        <f>'[1]9월'!N64</f>
        <v>7991.2667643621362</v>
      </c>
      <c r="I64" s="12">
        <f>'[1]9월'!Q64</f>
        <v>0</v>
      </c>
      <c r="J64" s="11">
        <f>'[1]9월'!R64</f>
        <v>0</v>
      </c>
      <c r="K64" s="12">
        <f>'[1]9월'!S64</f>
        <v>186.13333333333333</v>
      </c>
      <c r="L64" s="11">
        <f>'[1]9월'!T64</f>
        <v>17147.556944298638</v>
      </c>
      <c r="M64" s="46">
        <f t="shared" si="0"/>
        <v>43480</v>
      </c>
      <c r="N64" s="16">
        <v>2</v>
      </c>
      <c r="O64" s="52">
        <f t="shared" si="1"/>
        <v>21740</v>
      </c>
      <c r="P64" s="48"/>
      <c r="Q64" s="49"/>
      <c r="R64" s="50">
        <v>2</v>
      </c>
      <c r="S64" s="49"/>
      <c r="U64" s="51"/>
      <c r="V64" s="51"/>
      <c r="W64" s="51"/>
    </row>
    <row r="65" spans="1:23">
      <c r="A65" s="14" t="s">
        <v>116</v>
      </c>
      <c r="B65" s="15" t="s">
        <v>117</v>
      </c>
      <c r="C65" s="12">
        <f>'[1]9월'!E65</f>
        <v>27.5</v>
      </c>
      <c r="D65" s="11">
        <f>'[1]9월'!F65</f>
        <v>3916.4544394831469</v>
      </c>
      <c r="E65" s="12">
        <f>'[1]9월'!I65</f>
        <v>8.0300000000000011</v>
      </c>
      <c r="F65" s="11">
        <f>'[1]9월'!J65</f>
        <v>23415.912290502798</v>
      </c>
      <c r="G65" s="12">
        <f>'[1]9월'!M65</f>
        <v>1.5100000000000051</v>
      </c>
      <c r="H65" s="11">
        <f>'[1]9월'!N65</f>
        <v>10678.595410784881</v>
      </c>
      <c r="I65" s="12">
        <f>'[1]9월'!Q65</f>
        <v>0</v>
      </c>
      <c r="J65" s="11">
        <f>'[1]9월'!R65</f>
        <v>0</v>
      </c>
      <c r="K65" s="12">
        <f>'[1]9월'!S65</f>
        <v>1.5666666666666667</v>
      </c>
      <c r="L65" s="11">
        <f>'[1]9월'!T65</f>
        <v>144.32936539792908</v>
      </c>
      <c r="M65" s="46">
        <f t="shared" si="0"/>
        <v>38160</v>
      </c>
      <c r="N65" s="16">
        <v>2</v>
      </c>
      <c r="O65" s="52">
        <f t="shared" si="1"/>
        <v>19080</v>
      </c>
      <c r="P65" s="48"/>
      <c r="Q65" s="49"/>
      <c r="R65" s="50">
        <v>2</v>
      </c>
      <c r="S65" s="49"/>
      <c r="U65" s="51"/>
      <c r="V65" s="51"/>
      <c r="W65" s="51"/>
    </row>
    <row r="66" spans="1:23">
      <c r="A66" s="14" t="s">
        <v>118</v>
      </c>
      <c r="B66" s="15" t="s">
        <v>119</v>
      </c>
      <c r="C66" s="12">
        <f>'[1]9월'!E66</f>
        <v>25.799999999999955</v>
      </c>
      <c r="D66" s="11">
        <f>'[1]9월'!F66</f>
        <v>3674.346346860546</v>
      </c>
      <c r="E66" s="12">
        <f>'[1]9월'!I66</f>
        <v>8.5600000000000023</v>
      </c>
      <c r="F66" s="11">
        <f>'[1]9월'!J66</f>
        <v>24961.420822752672</v>
      </c>
      <c r="G66" s="12">
        <f>'[1]9월'!M66</f>
        <v>2.4300000000000068</v>
      </c>
      <c r="H66" s="11">
        <f>'[1]9월'!N66</f>
        <v>17184.759502124005</v>
      </c>
      <c r="I66" s="12">
        <f>'[1]9월'!Q66</f>
        <v>0</v>
      </c>
      <c r="J66" s="11">
        <f>'[1]9월'!R66</f>
        <v>0</v>
      </c>
      <c r="K66" s="12">
        <f>'[1]9월'!S66</f>
        <v>30.6</v>
      </c>
      <c r="L66" s="11">
        <f>'[1]9월'!T66</f>
        <v>2819.0288816021048</v>
      </c>
      <c r="M66" s="46">
        <f t="shared" si="0"/>
        <v>48640</v>
      </c>
      <c r="N66" s="16">
        <v>2</v>
      </c>
      <c r="O66" s="52">
        <f t="shared" si="1"/>
        <v>24320</v>
      </c>
      <c r="P66" s="48"/>
      <c r="Q66" s="49"/>
      <c r="R66" s="50">
        <v>2</v>
      </c>
      <c r="S66" s="49"/>
      <c r="U66" s="51"/>
      <c r="V66" s="51"/>
      <c r="W66" s="51"/>
    </row>
    <row r="67" spans="1:23">
      <c r="A67" s="14" t="s">
        <v>120</v>
      </c>
      <c r="B67" s="15" t="s">
        <v>121</v>
      </c>
      <c r="C67" s="12">
        <f>'[1]9월'!E67</f>
        <v>28.200000000000045</v>
      </c>
      <c r="D67" s="11">
        <f>'[1]9월'!F67</f>
        <v>4016.1460070336339</v>
      </c>
      <c r="E67" s="12">
        <f>'[1]9월'!I67</f>
        <v>6.2399999999999807</v>
      </c>
      <c r="F67" s="11">
        <f>'[1]9월'!J67</f>
        <v>18196.175926866374</v>
      </c>
      <c r="G67" s="12">
        <f>'[1]9월'!M67</f>
        <v>1.4899999999999949</v>
      </c>
      <c r="H67" s="11">
        <f>'[1]9월'!N67</f>
        <v>10537.15706097309</v>
      </c>
      <c r="I67" s="12">
        <f>'[1]9월'!Q67</f>
        <v>0</v>
      </c>
      <c r="J67" s="11">
        <f>'[1]9월'!R67</f>
        <v>0</v>
      </c>
      <c r="K67" s="12">
        <f>'[1]9월'!S67</f>
        <v>24.366666666666667</v>
      </c>
      <c r="L67" s="11">
        <f>'[1]9월'!T67</f>
        <v>2244.7822575720461</v>
      </c>
      <c r="M67" s="46">
        <f t="shared" si="0"/>
        <v>34990</v>
      </c>
      <c r="N67" s="16">
        <v>2</v>
      </c>
      <c r="O67" s="52">
        <f t="shared" si="1"/>
        <v>17500</v>
      </c>
      <c r="P67" s="48"/>
      <c r="Q67" s="49"/>
      <c r="R67" s="50">
        <v>2</v>
      </c>
      <c r="S67" s="49"/>
      <c r="U67" s="51"/>
      <c r="V67" s="51"/>
      <c r="W67" s="51"/>
    </row>
    <row r="68" spans="1:23">
      <c r="A68" s="14" t="s">
        <v>122</v>
      </c>
      <c r="B68" s="15" t="s">
        <v>123</v>
      </c>
      <c r="C68" s="12">
        <f>'[1]9월'!E68</f>
        <v>23.200000000000045</v>
      </c>
      <c r="D68" s="11">
        <f>'[1]9월'!F68</f>
        <v>3304.0633816730615</v>
      </c>
      <c r="E68" s="12">
        <f>'[1]9월'!I68</f>
        <v>6.1800000000000068</v>
      </c>
      <c r="F68" s="11">
        <f>'[1]9월'!J68</f>
        <v>18021.212696800427</v>
      </c>
      <c r="G68" s="12">
        <f>'[1]9월'!M68</f>
        <v>1.6300000000000097</v>
      </c>
      <c r="H68" s="11">
        <f>'[1]9월'!N68</f>
        <v>11527.225509655233</v>
      </c>
      <c r="I68" s="12">
        <f>'[1]9월'!Q68</f>
        <v>0</v>
      </c>
      <c r="J68" s="11">
        <f>'[1]9월'!R68</f>
        <v>0</v>
      </c>
      <c r="K68" s="12">
        <f>'[1]9월'!S68</f>
        <v>66.566666666666663</v>
      </c>
      <c r="L68" s="11">
        <f>'[1]9월'!T68</f>
        <v>6132.4626106311571</v>
      </c>
      <c r="M68" s="46">
        <f t="shared" si="0"/>
        <v>38980</v>
      </c>
      <c r="N68" s="16">
        <v>2</v>
      </c>
      <c r="O68" s="52">
        <f t="shared" si="1"/>
        <v>19490</v>
      </c>
      <c r="P68" s="48"/>
      <c r="Q68" s="49"/>
      <c r="R68" s="50">
        <v>2</v>
      </c>
      <c r="S68" s="49"/>
      <c r="U68" s="51"/>
      <c r="V68" s="51"/>
      <c r="W68" s="51"/>
    </row>
    <row r="69" spans="1:23">
      <c r="A69" s="14" t="s">
        <v>124</v>
      </c>
      <c r="B69" s="15" t="s">
        <v>125</v>
      </c>
      <c r="C69" s="12">
        <f>'[1]9월'!E69</f>
        <v>53.599999999999909</v>
      </c>
      <c r="D69" s="11">
        <f>'[1]9월'!F69</f>
        <v>7633.5257438653207</v>
      </c>
      <c r="E69" s="12">
        <f>'[1]9월'!I69</f>
        <v>5.5099999999999909</v>
      </c>
      <c r="F69" s="11">
        <f>'[1]9월'!J69</f>
        <v>16067.456627729787</v>
      </c>
      <c r="G69" s="12">
        <f>'[1]9월'!M69</f>
        <v>1.7999999999999972</v>
      </c>
      <c r="H69" s="11">
        <f>'[1]9월'!N69</f>
        <v>12729.451483054761</v>
      </c>
      <c r="I69" s="12">
        <f>'[1]9월'!Q69</f>
        <v>0</v>
      </c>
      <c r="J69" s="11">
        <f>'[1]9월'!R69</f>
        <v>0</v>
      </c>
      <c r="K69" s="12">
        <f>'[1]9월'!S69</f>
        <v>114.16666666666667</v>
      </c>
      <c r="L69" s="11">
        <f>'[1]9월'!T69</f>
        <v>10517.618648678876</v>
      </c>
      <c r="M69" s="46">
        <f t="shared" si="0"/>
        <v>46950</v>
      </c>
      <c r="N69" s="16">
        <v>2</v>
      </c>
      <c r="O69" s="52">
        <f t="shared" si="1"/>
        <v>23480</v>
      </c>
      <c r="P69" s="48"/>
      <c r="Q69" s="49"/>
      <c r="R69" s="50">
        <v>2</v>
      </c>
      <c r="S69" s="49"/>
      <c r="U69" s="51"/>
      <c r="V69" s="51"/>
      <c r="W69" s="51"/>
    </row>
    <row r="70" spans="1:23">
      <c r="A70" s="14" t="s">
        <v>126</v>
      </c>
      <c r="B70" s="15" t="s">
        <v>127</v>
      </c>
      <c r="C70" s="12">
        <f>'[1]9월'!E70</f>
        <v>19.099999999999909</v>
      </c>
      <c r="D70" s="11">
        <f>'[1]9월'!F70</f>
        <v>2720.1556288773727</v>
      </c>
      <c r="E70" s="12">
        <f>'[1]9월'!I70</f>
        <v>3.0500000000000114</v>
      </c>
      <c r="F70" s="11">
        <f>'[1]9월'!J70</f>
        <v>8893.964195022887</v>
      </c>
      <c r="G70" s="12">
        <f>'[1]9월'!M70</f>
        <v>0.92999999999999972</v>
      </c>
      <c r="H70" s="11">
        <f>'[1]9월'!N70</f>
        <v>6576.8832662449686</v>
      </c>
      <c r="I70" s="12">
        <f>'[1]9월'!Q70</f>
        <v>0</v>
      </c>
      <c r="J70" s="11">
        <f>'[1]9월'!R70</f>
        <v>0</v>
      </c>
      <c r="K70" s="12">
        <f>'[1]9월'!S70</f>
        <v>29.033333333333335</v>
      </c>
      <c r="L70" s="11">
        <f>'[1]9월'!T70</f>
        <v>2674.6995162041753</v>
      </c>
      <c r="M70" s="46">
        <f t="shared" si="0"/>
        <v>20870</v>
      </c>
      <c r="N70" s="16">
        <v>1</v>
      </c>
      <c r="O70" s="52">
        <f t="shared" si="1"/>
        <v>20870</v>
      </c>
      <c r="P70" s="48"/>
      <c r="Q70" s="49"/>
      <c r="R70" s="50">
        <v>1</v>
      </c>
      <c r="S70" s="49"/>
      <c r="U70" s="51"/>
      <c r="V70" s="51"/>
      <c r="W70" s="51"/>
    </row>
    <row r="71" spans="1:23">
      <c r="A71" s="14" t="s">
        <v>128</v>
      </c>
      <c r="B71" s="15" t="s">
        <v>129</v>
      </c>
      <c r="C71" s="12">
        <f>'[1]9월'!E71</f>
        <v>28.900000000000091</v>
      </c>
      <c r="D71" s="11">
        <f>'[1]9월'!F71</f>
        <v>4115.8375745841204</v>
      </c>
      <c r="E71" s="12">
        <f>'[1]9월'!I71</f>
        <v>1.7300000000000182</v>
      </c>
      <c r="F71" s="11">
        <f>'[1]9월'!J71</f>
        <v>5044.7731335703938</v>
      </c>
      <c r="G71" s="12">
        <f>'[1]9월'!M71</f>
        <v>0.40999999999999659</v>
      </c>
      <c r="H71" s="11">
        <f>'[1]9월'!N71</f>
        <v>2899.4861711402318</v>
      </c>
      <c r="I71" s="12">
        <f>'[1]9월'!Q71</f>
        <v>0</v>
      </c>
      <c r="J71" s="11">
        <f>'[1]9월'!R71</f>
        <v>0</v>
      </c>
      <c r="K71" s="12">
        <f>'[1]9월'!S71</f>
        <v>91.35</v>
      </c>
      <c r="L71" s="11">
        <f>'[1]9월'!T71</f>
        <v>8415.6303377239292</v>
      </c>
      <c r="M71" s="46">
        <f t="shared" ref="M71:M134" si="2">ROUND(D71+F71+H71+J71+L71,-1)</f>
        <v>20480</v>
      </c>
      <c r="N71" s="16">
        <v>1</v>
      </c>
      <c r="O71" s="52">
        <f t="shared" ref="O71:O134" si="3">ROUND(M71/N71,-1)</f>
        <v>20480</v>
      </c>
      <c r="P71" s="48"/>
      <c r="Q71" s="49"/>
      <c r="R71" s="50">
        <v>1</v>
      </c>
      <c r="S71" s="49"/>
      <c r="U71" s="51"/>
      <c r="V71" s="51"/>
      <c r="W71" s="51"/>
    </row>
    <row r="72" spans="1:23">
      <c r="A72" s="14" t="s">
        <v>130</v>
      </c>
      <c r="B72" s="15" t="s">
        <v>131</v>
      </c>
      <c r="C72" s="12">
        <f>'[1]9월'!E72</f>
        <v>39.200000000000045</v>
      </c>
      <c r="D72" s="11">
        <f>'[1]9월'!F72</f>
        <v>5582.7277828268925</v>
      </c>
      <c r="E72" s="12">
        <f>'[1]9월'!I72</f>
        <v>7.0200000000000102</v>
      </c>
      <c r="F72" s="11">
        <f>'[1]9월'!J72</f>
        <v>20470.697917724763</v>
      </c>
      <c r="G72" s="12">
        <f>'[1]9월'!M72</f>
        <v>0.92999999999999972</v>
      </c>
      <c r="H72" s="11">
        <f>'[1]9월'!N72</f>
        <v>6576.8832662449686</v>
      </c>
      <c r="I72" s="12">
        <f>'[1]9월'!Q72</f>
        <v>0</v>
      </c>
      <c r="J72" s="11">
        <f>'[1]9월'!R72</f>
        <v>0</v>
      </c>
      <c r="K72" s="12">
        <f>'[1]9월'!S72</f>
        <v>109.91666666666667</v>
      </c>
      <c r="L72" s="11">
        <f>'[1]9월'!T72</f>
        <v>10126.086859567473</v>
      </c>
      <c r="M72" s="46">
        <f t="shared" si="2"/>
        <v>42760</v>
      </c>
      <c r="N72" s="16">
        <v>1</v>
      </c>
      <c r="O72" s="52">
        <f t="shared" si="3"/>
        <v>42760</v>
      </c>
      <c r="P72" s="48"/>
      <c r="Q72" s="49"/>
      <c r="R72" s="50">
        <v>1</v>
      </c>
      <c r="S72" s="49"/>
      <c r="U72" s="51"/>
      <c r="V72" s="51"/>
      <c r="W72" s="51"/>
    </row>
    <row r="73" spans="1:23">
      <c r="A73" s="14" t="s">
        <v>132</v>
      </c>
      <c r="B73" s="15" t="s">
        <v>133</v>
      </c>
      <c r="C73" s="12">
        <f>'[1]9월'!E73</f>
        <v>19.800000000000068</v>
      </c>
      <c r="D73" s="11">
        <f>'[1]9월'!F73</f>
        <v>2819.8471964278756</v>
      </c>
      <c r="E73" s="12">
        <f>'[1]9월'!I73</f>
        <v>4.1200000000000188</v>
      </c>
      <c r="F73" s="11">
        <f>'[1]9월'!J73</f>
        <v>12014.141797866992</v>
      </c>
      <c r="G73" s="12">
        <f>'[1]9월'!M73</f>
        <v>0.5800000000000054</v>
      </c>
      <c r="H73" s="11">
        <f>'[1]9월'!N73</f>
        <v>4101.7121445399125</v>
      </c>
      <c r="I73" s="12">
        <f>'[1]9월'!Q73</f>
        <v>0</v>
      </c>
      <c r="J73" s="11">
        <f>'[1]9월'!R73</f>
        <v>0</v>
      </c>
      <c r="K73" s="12">
        <f>'[1]9월'!S73</f>
        <v>118.18333333333334</v>
      </c>
      <c r="L73" s="11">
        <f>'[1]9월'!T73</f>
        <v>10887.654574858672</v>
      </c>
      <c r="M73" s="46">
        <f t="shared" si="2"/>
        <v>29820</v>
      </c>
      <c r="N73" s="16">
        <v>1</v>
      </c>
      <c r="O73" s="52">
        <f t="shared" si="3"/>
        <v>29820</v>
      </c>
      <c r="P73" s="48"/>
      <c r="Q73" s="49"/>
      <c r="R73" s="50">
        <v>1</v>
      </c>
      <c r="S73" s="49"/>
      <c r="U73" s="51"/>
      <c r="V73" s="51"/>
      <c r="W73" s="51"/>
    </row>
    <row r="74" spans="1:23">
      <c r="A74" s="14" t="s">
        <v>134</v>
      </c>
      <c r="B74" s="15" t="s">
        <v>135</v>
      </c>
      <c r="C74" s="12">
        <f>'[1]9월'!E74</f>
        <v>71.100000000000136</v>
      </c>
      <c r="D74" s="11">
        <f>'[1]9월'!F74</f>
        <v>10125.814932627356</v>
      </c>
      <c r="E74" s="12">
        <f>'[1]9월'!I74</f>
        <v>3.9099999999999966</v>
      </c>
      <c r="F74" s="11">
        <f>'[1]9월'!J74</f>
        <v>11401.770492635846</v>
      </c>
      <c r="G74" s="12">
        <f>'[1]9월'!M74</f>
        <v>1.2199999999999989</v>
      </c>
      <c r="H74" s="11">
        <f>'[1]9월'!N74</f>
        <v>8627.7393385148989</v>
      </c>
      <c r="I74" s="12">
        <f>'[1]9월'!Q74</f>
        <v>0</v>
      </c>
      <c r="J74" s="11">
        <f>'[1]9월'!R74</f>
        <v>0</v>
      </c>
      <c r="K74" s="12">
        <f>'[1]9월'!S74</f>
        <v>107.78333333333333</v>
      </c>
      <c r="L74" s="11">
        <f>'[1]9월'!T74</f>
        <v>9929.5532556213548</v>
      </c>
      <c r="M74" s="46">
        <f t="shared" si="2"/>
        <v>40080</v>
      </c>
      <c r="N74" s="16">
        <v>1</v>
      </c>
      <c r="O74" s="52">
        <f t="shared" si="3"/>
        <v>40080</v>
      </c>
      <c r="P74" s="48"/>
      <c r="Q74" s="49"/>
      <c r="R74" s="50">
        <v>1</v>
      </c>
      <c r="S74" s="49"/>
      <c r="U74" s="51"/>
      <c r="V74" s="51"/>
      <c r="W74" s="51"/>
    </row>
    <row r="75" spans="1:23">
      <c r="A75" s="14" t="s">
        <v>136</v>
      </c>
      <c r="B75" s="15" t="s">
        <v>137</v>
      </c>
      <c r="C75" s="12">
        <f>'[1]9월'!E75</f>
        <v>27.799999999999955</v>
      </c>
      <c r="D75" s="11">
        <f>'[1]9월'!F75</f>
        <v>3959.1793970047747</v>
      </c>
      <c r="E75" s="12">
        <f>'[1]9월'!I75</f>
        <v>7.1199999999999761</v>
      </c>
      <c r="F75" s="11">
        <f>'[1]9월'!J75</f>
        <v>20762.303301168038</v>
      </c>
      <c r="G75" s="12">
        <f>'[1]9월'!M75</f>
        <v>1.8999999999999915</v>
      </c>
      <c r="H75" s="11">
        <f>'[1]9월'!N75</f>
        <v>13436.643232113322</v>
      </c>
      <c r="I75" s="12">
        <f>'[1]9월'!Q75</f>
        <v>0</v>
      </c>
      <c r="J75" s="11">
        <f>'[1]9월'!R75</f>
        <v>0</v>
      </c>
      <c r="K75" s="12">
        <f>'[1]9월'!S75</f>
        <v>139.5</v>
      </c>
      <c r="L75" s="11">
        <f>'[1]9월'!T75</f>
        <v>12851.455195539005</v>
      </c>
      <c r="M75" s="46">
        <f t="shared" si="2"/>
        <v>51010</v>
      </c>
      <c r="N75" s="16">
        <v>2</v>
      </c>
      <c r="O75" s="52">
        <f t="shared" si="3"/>
        <v>25510</v>
      </c>
      <c r="P75" s="48"/>
      <c r="Q75" s="49"/>
      <c r="R75" s="50">
        <v>2</v>
      </c>
      <c r="S75" s="49"/>
      <c r="U75" s="51"/>
      <c r="V75" s="51"/>
      <c r="W75" s="51"/>
    </row>
    <row r="76" spans="1:23">
      <c r="A76" s="14" t="s">
        <v>138</v>
      </c>
      <c r="B76" s="15" t="s">
        <v>139</v>
      </c>
      <c r="C76" s="12">
        <f>'[1]9월'!E76</f>
        <v>48.200000000000045</v>
      </c>
      <c r="D76" s="11">
        <f>'[1]9월'!F76</f>
        <v>6864.4765084759229</v>
      </c>
      <c r="E76" s="12">
        <f>'[1]9월'!I76</f>
        <v>3.9899999999999807</v>
      </c>
      <c r="F76" s="11">
        <f>'[1]9월'!J76</f>
        <v>11635.054799390498</v>
      </c>
      <c r="G76" s="12">
        <f>'[1]9월'!M76</f>
        <v>0.89000000000000057</v>
      </c>
      <c r="H76" s="11">
        <f>'[1]9월'!N76</f>
        <v>6294.0065666215351</v>
      </c>
      <c r="I76" s="12">
        <f>'[1]9월'!Q76</f>
        <v>0</v>
      </c>
      <c r="J76" s="11">
        <f>'[1]9월'!R76</f>
        <v>0</v>
      </c>
      <c r="K76" s="12">
        <f>'[1]9월'!S76</f>
        <v>1.1833333333333333</v>
      </c>
      <c r="L76" s="11">
        <f>'[1]9월'!T76</f>
        <v>109.01473343886134</v>
      </c>
      <c r="M76" s="46">
        <f t="shared" si="2"/>
        <v>24900</v>
      </c>
      <c r="N76" s="16">
        <v>2</v>
      </c>
      <c r="O76" s="52">
        <f t="shared" si="3"/>
        <v>12450</v>
      </c>
      <c r="P76" s="48"/>
      <c r="Q76" s="49"/>
      <c r="R76" s="50">
        <v>2</v>
      </c>
      <c r="S76" s="49"/>
      <c r="U76" s="51"/>
      <c r="V76" s="51"/>
      <c r="W76" s="51"/>
    </row>
    <row r="77" spans="1:23">
      <c r="A77" s="14" t="s">
        <v>140</v>
      </c>
      <c r="B77" s="15" t="s">
        <v>141</v>
      </c>
      <c r="C77" s="12">
        <f>'[1]9월'!E77</f>
        <v>24.100000000000136</v>
      </c>
      <c r="D77" s="11">
        <f>'[1]9월'!F77</f>
        <v>3432.2382542379773</v>
      </c>
      <c r="E77" s="12">
        <f>'[1]9월'!I77</f>
        <v>6.4399999999999977</v>
      </c>
      <c r="F77" s="11">
        <f>'[1]9월'!J77</f>
        <v>18779.386693753167</v>
      </c>
      <c r="G77" s="12">
        <f>'[1]9월'!M77</f>
        <v>2.0300000000000011</v>
      </c>
      <c r="H77" s="11">
        <f>'[1]9월'!N77</f>
        <v>14355.992505889568</v>
      </c>
      <c r="I77" s="12">
        <f>'[1]9월'!Q77</f>
        <v>0</v>
      </c>
      <c r="J77" s="11">
        <f>'[1]9월'!R77</f>
        <v>0</v>
      </c>
      <c r="K77" s="12">
        <f>'[1]9월'!S77</f>
        <v>241.53333333333333</v>
      </c>
      <c r="L77" s="11">
        <f>'[1]9월'!T77</f>
        <v>22251.288971774346</v>
      </c>
      <c r="M77" s="46">
        <f t="shared" si="2"/>
        <v>58820</v>
      </c>
      <c r="N77" s="16">
        <v>2</v>
      </c>
      <c r="O77" s="52">
        <f t="shared" si="3"/>
        <v>29410</v>
      </c>
      <c r="P77" s="48"/>
      <c r="Q77" s="49"/>
      <c r="R77" s="50">
        <v>2</v>
      </c>
      <c r="S77" s="49"/>
      <c r="U77" s="51"/>
      <c r="V77" s="51"/>
      <c r="W77" s="51"/>
    </row>
    <row r="78" spans="1:23">
      <c r="A78" s="14" t="s">
        <v>142</v>
      </c>
      <c r="B78" s="15" t="s">
        <v>143</v>
      </c>
      <c r="C78" s="12">
        <f>'[1]9월'!E78</f>
        <v>35.299999999999955</v>
      </c>
      <c r="D78" s="11">
        <f>'[1]9월'!F78</f>
        <v>5027.3033350456335</v>
      </c>
      <c r="E78" s="12">
        <f>'[1]9월'!I78</f>
        <v>8.0799999999999841</v>
      </c>
      <c r="F78" s="11">
        <f>'[1]9월'!J78</f>
        <v>23561.714982224436</v>
      </c>
      <c r="G78" s="12">
        <f>'[1]9월'!M78</f>
        <v>2.9499999999999886</v>
      </c>
      <c r="H78" s="11">
        <f>'[1]9월'!N78</f>
        <v>20862.15659722859</v>
      </c>
      <c r="I78" s="12">
        <f>'[1]9월'!Q78</f>
        <v>0</v>
      </c>
      <c r="J78" s="11">
        <f>'[1]9월'!R78</f>
        <v>0</v>
      </c>
      <c r="K78" s="12">
        <f>'[1]9월'!S78</f>
        <v>313.81666666666666</v>
      </c>
      <c r="L78" s="11">
        <f>'[1]9월'!T78</f>
        <v>28910.400224229859</v>
      </c>
      <c r="M78" s="46">
        <f t="shared" si="2"/>
        <v>78360</v>
      </c>
      <c r="N78" s="16">
        <v>2</v>
      </c>
      <c r="O78" s="52">
        <f t="shared" si="3"/>
        <v>39180</v>
      </c>
      <c r="P78" s="48"/>
      <c r="Q78" s="49"/>
      <c r="R78" s="50">
        <v>2</v>
      </c>
      <c r="S78" s="49"/>
      <c r="U78" s="51"/>
      <c r="V78" s="51"/>
      <c r="W78" s="51"/>
    </row>
    <row r="79" spans="1:23">
      <c r="A79" s="14" t="s">
        <v>144</v>
      </c>
      <c r="B79" s="15" t="s">
        <v>145</v>
      </c>
      <c r="C79" s="12">
        <f>'[1]9월'!E79</f>
        <v>30.200000000000045</v>
      </c>
      <c r="D79" s="11">
        <f>'[1]9월'!F79</f>
        <v>4300.9790571778622</v>
      </c>
      <c r="E79" s="12">
        <f>'[1]9월'!I79</f>
        <v>7.3199999999999932</v>
      </c>
      <c r="F79" s="11">
        <f>'[1]9월'!J79</f>
        <v>21345.514068054832</v>
      </c>
      <c r="G79" s="12">
        <f>'[1]9월'!M79</f>
        <v>2.3900000000000006</v>
      </c>
      <c r="H79" s="11">
        <f>'[1]9월'!N79</f>
        <v>16901.88280250052</v>
      </c>
      <c r="I79" s="12">
        <f>'[1]9월'!Q79</f>
        <v>0</v>
      </c>
      <c r="J79" s="11">
        <f>'[1]9월'!R79</f>
        <v>0</v>
      </c>
      <c r="K79" s="12">
        <f>'[1]9월'!S79</f>
        <v>42.06666666666667</v>
      </c>
      <c r="L79" s="11">
        <f>'[1]9월'!T79</f>
        <v>3875.3970028124795</v>
      </c>
      <c r="M79" s="46">
        <f t="shared" si="2"/>
        <v>46420</v>
      </c>
      <c r="N79" s="16">
        <v>2</v>
      </c>
      <c r="O79" s="52">
        <f t="shared" si="3"/>
        <v>23210</v>
      </c>
      <c r="P79" s="48"/>
      <c r="Q79" s="49"/>
      <c r="R79" s="50">
        <v>2</v>
      </c>
      <c r="S79" s="49"/>
      <c r="U79" s="51"/>
      <c r="V79" s="51"/>
      <c r="W79" s="51"/>
    </row>
    <row r="80" spans="1:23">
      <c r="A80" s="14" t="s">
        <v>146</v>
      </c>
      <c r="B80" s="15" t="s">
        <v>147</v>
      </c>
      <c r="C80" s="12">
        <f>'[1]9월'!E80</f>
        <v>26.700000000000045</v>
      </c>
      <c r="D80" s="11">
        <f>'[1]9월'!F80</f>
        <v>3802.5212194254618</v>
      </c>
      <c r="E80" s="12">
        <f>'[1]9월'!I80</f>
        <v>4.460000000000008</v>
      </c>
      <c r="F80" s="11">
        <f>'[1]9월'!J80</f>
        <v>13005.600101574428</v>
      </c>
      <c r="G80" s="12">
        <f>'[1]9월'!M80</f>
        <v>1.3299999999999983</v>
      </c>
      <c r="H80" s="11">
        <f>'[1]9월'!N80</f>
        <v>9405.6502624793538</v>
      </c>
      <c r="I80" s="12">
        <f>'[1]9월'!Q80</f>
        <v>0</v>
      </c>
      <c r="J80" s="11">
        <f>'[1]9월'!R80</f>
        <v>0</v>
      </c>
      <c r="K80" s="12">
        <f>'[1]9월'!S80</f>
        <v>36.549999999999997</v>
      </c>
      <c r="L80" s="11">
        <f>'[1]9월'!T80</f>
        <v>3367.1733863580689</v>
      </c>
      <c r="M80" s="46">
        <f t="shared" si="2"/>
        <v>29580</v>
      </c>
      <c r="N80" s="16">
        <v>2</v>
      </c>
      <c r="O80" s="52">
        <f t="shared" si="3"/>
        <v>14790</v>
      </c>
      <c r="P80" s="48"/>
      <c r="Q80" s="49"/>
      <c r="R80" s="50">
        <v>2</v>
      </c>
      <c r="S80" s="49"/>
      <c r="U80" s="51"/>
      <c r="V80" s="51"/>
      <c r="W80" s="51"/>
    </row>
    <row r="81" spans="1:23">
      <c r="A81" s="14" t="s">
        <v>148</v>
      </c>
      <c r="B81" s="15" t="s">
        <v>149</v>
      </c>
      <c r="C81" s="12">
        <f>'[1]9월'!E81</f>
        <v>20.200000000000045</v>
      </c>
      <c r="D81" s="11">
        <f>'[1]9월'!F81</f>
        <v>2876.8138064567183</v>
      </c>
      <c r="E81" s="12">
        <f>'[1]9월'!I81</f>
        <v>3.6099999999999852</v>
      </c>
      <c r="F81" s="11">
        <f>'[1]9월'!J81</f>
        <v>10526.954342305697</v>
      </c>
      <c r="G81" s="12">
        <f>'[1]9월'!M81</f>
        <v>0.86999999999999034</v>
      </c>
      <c r="H81" s="11">
        <f>'[1]9월'!N81</f>
        <v>6152.5682168097428</v>
      </c>
      <c r="I81" s="12">
        <f>'[1]9월'!Q81</f>
        <v>0</v>
      </c>
      <c r="J81" s="11">
        <f>'[1]9월'!R81</f>
        <v>0</v>
      </c>
      <c r="K81" s="12">
        <f>'[1]9월'!S81</f>
        <v>100.63333333333334</v>
      </c>
      <c r="L81" s="11">
        <f>'[1]9월'!T81</f>
        <v>9270.8585986457019</v>
      </c>
      <c r="M81" s="46">
        <f t="shared" si="2"/>
        <v>28830</v>
      </c>
      <c r="N81" s="16">
        <v>2</v>
      </c>
      <c r="O81" s="52">
        <f t="shared" si="3"/>
        <v>14420</v>
      </c>
      <c r="P81" s="48"/>
      <c r="Q81" s="49"/>
      <c r="R81" s="50">
        <v>2</v>
      </c>
      <c r="S81" s="49"/>
      <c r="U81" s="51"/>
      <c r="V81" s="51"/>
      <c r="W81" s="51"/>
    </row>
    <row r="82" spans="1:23">
      <c r="A82" s="14" t="s">
        <v>150</v>
      </c>
      <c r="B82" s="15" t="s">
        <v>151</v>
      </c>
      <c r="C82" s="12">
        <f>'[1]9월'!E82</f>
        <v>44.5</v>
      </c>
      <c r="D82" s="11">
        <f>'[1]9월'!F82</f>
        <v>6337.5353657090927</v>
      </c>
      <c r="E82" s="12">
        <f>'[1]9월'!I82</f>
        <v>6.1099999999999852</v>
      </c>
      <c r="F82" s="11">
        <f>'[1]9월'!J82</f>
        <v>17817.088928390003</v>
      </c>
      <c r="G82" s="12">
        <f>'[1]9월'!M82</f>
        <v>0.92999999999999261</v>
      </c>
      <c r="H82" s="11">
        <f>'[1]9월'!N82</f>
        <v>6576.8832662449186</v>
      </c>
      <c r="I82" s="12">
        <f>'[1]9월'!Q82</f>
        <v>0</v>
      </c>
      <c r="J82" s="11">
        <f>'[1]9월'!R82</f>
        <v>0</v>
      </c>
      <c r="K82" s="12">
        <f>'[1]9월'!S82</f>
        <v>10.35</v>
      </c>
      <c r="L82" s="11">
        <f>'[1]9월'!T82</f>
        <v>953.4950628948294</v>
      </c>
      <c r="M82" s="46">
        <f t="shared" si="2"/>
        <v>31690</v>
      </c>
      <c r="N82" s="16">
        <v>2</v>
      </c>
      <c r="O82" s="52">
        <f t="shared" si="3"/>
        <v>15850</v>
      </c>
      <c r="P82" s="48"/>
      <c r="Q82" s="49"/>
      <c r="R82" s="50">
        <v>2</v>
      </c>
      <c r="S82" s="49"/>
      <c r="U82" s="51"/>
      <c r="V82" s="51"/>
      <c r="W82" s="51"/>
    </row>
    <row r="83" spans="1:23">
      <c r="A83" s="14" t="s">
        <v>152</v>
      </c>
      <c r="B83" s="15" t="s">
        <v>153</v>
      </c>
      <c r="C83" s="12">
        <f>'[1]9월'!E83</f>
        <v>44.799999999999955</v>
      </c>
      <c r="D83" s="11">
        <f>'[1]9월'!F83</f>
        <v>6380.2603232307201</v>
      </c>
      <c r="E83" s="12">
        <f>'[1]9월'!I83</f>
        <v>10.54000000000002</v>
      </c>
      <c r="F83" s="11">
        <f>'[1]9월'!J83</f>
        <v>30735.207414931498</v>
      </c>
      <c r="G83" s="12">
        <f>'[1]9월'!M83</f>
        <v>2.7400000000000091</v>
      </c>
      <c r="H83" s="11">
        <f>'[1]9월'!N83</f>
        <v>19377.053924205677</v>
      </c>
      <c r="I83" s="12">
        <f>'[1]9월'!Q83</f>
        <v>0</v>
      </c>
      <c r="J83" s="11">
        <f>'[1]9월'!R83</f>
        <v>0</v>
      </c>
      <c r="K83" s="12">
        <f>'[1]9월'!S83</f>
        <v>149.4</v>
      </c>
      <c r="L83" s="11">
        <f>'[1]9월'!T83</f>
        <v>13763.493951351451</v>
      </c>
      <c r="M83" s="46">
        <f t="shared" si="2"/>
        <v>70260</v>
      </c>
      <c r="N83" s="16">
        <v>2</v>
      </c>
      <c r="O83" s="52">
        <f t="shared" si="3"/>
        <v>35130</v>
      </c>
      <c r="P83" s="48"/>
      <c r="Q83" s="49"/>
      <c r="R83" s="50">
        <v>2</v>
      </c>
      <c r="S83" s="49"/>
      <c r="U83" s="51"/>
      <c r="V83" s="51"/>
      <c r="W83" s="51"/>
    </row>
    <row r="84" spans="1:23">
      <c r="A84" s="14" t="s">
        <v>154</v>
      </c>
      <c r="B84" s="15" t="s">
        <v>155</v>
      </c>
      <c r="C84" s="12">
        <f>'[1]9월'!E84</f>
        <v>17.799999999999955</v>
      </c>
      <c r="D84" s="11">
        <f>'[1]9월'!F84</f>
        <v>2535.0141462836305</v>
      </c>
      <c r="E84" s="12">
        <f>'[1]9월'!I84</f>
        <v>6.4099999999999966</v>
      </c>
      <c r="F84" s="11">
        <f>'[1]9월'!J84</f>
        <v>18691.905078720152</v>
      </c>
      <c r="G84" s="12">
        <f>'[1]9월'!M84</f>
        <v>1.6299999999999955</v>
      </c>
      <c r="H84" s="11">
        <f>'[1]9월'!N84</f>
        <v>11527.225509655131</v>
      </c>
      <c r="I84" s="12">
        <f>'[1]9월'!Q84</f>
        <v>0</v>
      </c>
      <c r="J84" s="11">
        <f>'[1]9월'!R84</f>
        <v>0</v>
      </c>
      <c r="K84" s="12">
        <f>'[1]9월'!S84</f>
        <v>103.38333333333334</v>
      </c>
      <c r="L84" s="11">
        <f>'[1]9월'!T84</f>
        <v>9524.2026974824912</v>
      </c>
      <c r="M84" s="46">
        <f t="shared" si="2"/>
        <v>42280</v>
      </c>
      <c r="N84" s="16">
        <v>2</v>
      </c>
      <c r="O84" s="52">
        <f t="shared" si="3"/>
        <v>21140</v>
      </c>
      <c r="P84" s="48"/>
      <c r="Q84" s="49"/>
      <c r="R84" s="50">
        <v>2</v>
      </c>
      <c r="S84" s="49"/>
      <c r="U84" s="51"/>
      <c r="V84" s="51"/>
      <c r="W84" s="51"/>
    </row>
    <row r="85" spans="1:23">
      <c r="A85" s="14" t="s">
        <v>156</v>
      </c>
      <c r="B85" s="15" t="s">
        <v>157</v>
      </c>
      <c r="C85" s="12">
        <f>'[1]9월'!E85</f>
        <v>23</v>
      </c>
      <c r="D85" s="11">
        <f>'[1]9월'!F85</f>
        <v>3275.5800766586322</v>
      </c>
      <c r="E85" s="12">
        <f>'[1]9월'!I85</f>
        <v>8.7400000000000375</v>
      </c>
      <c r="F85" s="11">
        <f>'[1]9월'!J85</f>
        <v>25486.310512950848</v>
      </c>
      <c r="G85" s="12">
        <f>'[1]9월'!M85</f>
        <v>2.6700000000000017</v>
      </c>
      <c r="H85" s="11">
        <f>'[1]9월'!N85</f>
        <v>18882.019699864606</v>
      </c>
      <c r="I85" s="12">
        <f>'[1]9월'!Q85</f>
        <v>0</v>
      </c>
      <c r="J85" s="11">
        <f>'[1]9월'!R85</f>
        <v>0</v>
      </c>
      <c r="K85" s="12">
        <f>'[1]9월'!S85</f>
        <v>60.716666666666669</v>
      </c>
      <c r="L85" s="11">
        <f>'[1]9월'!T85</f>
        <v>5593.5306185601667</v>
      </c>
      <c r="M85" s="46">
        <f t="shared" si="2"/>
        <v>53240</v>
      </c>
      <c r="N85" s="16">
        <v>2</v>
      </c>
      <c r="O85" s="52">
        <f t="shared" si="3"/>
        <v>26620</v>
      </c>
      <c r="P85" s="48"/>
      <c r="Q85" s="49"/>
      <c r="R85" s="50">
        <v>2</v>
      </c>
      <c r="S85" s="49"/>
      <c r="U85" s="51"/>
      <c r="V85" s="51"/>
      <c r="W85" s="51"/>
    </row>
    <row r="86" spans="1:23">
      <c r="A86" s="14" t="s">
        <v>158</v>
      </c>
      <c r="B86" s="15" t="s">
        <v>159</v>
      </c>
      <c r="C86" s="12">
        <f>'[1]9월'!E86</f>
        <v>34.199999999999818</v>
      </c>
      <c r="D86" s="11">
        <f>'[1]9월'!F86</f>
        <v>4870.6451574662879</v>
      </c>
      <c r="E86" s="12">
        <f>'[1]9월'!I86</f>
        <v>5.2700000000000102</v>
      </c>
      <c r="F86" s="11">
        <f>'[1]9월'!J86</f>
        <v>15367.603707465749</v>
      </c>
      <c r="G86" s="12">
        <f>'[1]9월'!M86</f>
        <v>1.3000000000000114</v>
      </c>
      <c r="H86" s="11">
        <f>'[1]9월'!N86</f>
        <v>9193.4927377618678</v>
      </c>
      <c r="I86" s="12">
        <f>'[1]9월'!Q86</f>
        <v>0</v>
      </c>
      <c r="J86" s="11">
        <f>'[1]9월'!R86</f>
        <v>0</v>
      </c>
      <c r="K86" s="12">
        <f>'[1]9월'!S86</f>
        <v>463.61666666666667</v>
      </c>
      <c r="L86" s="11">
        <f>'[1]9월'!T86</f>
        <v>42710.744226321207</v>
      </c>
      <c r="M86" s="46">
        <f t="shared" si="2"/>
        <v>72140</v>
      </c>
      <c r="N86" s="16">
        <v>2</v>
      </c>
      <c r="O86" s="52">
        <f t="shared" si="3"/>
        <v>36070</v>
      </c>
      <c r="P86" s="48"/>
      <c r="Q86" s="49"/>
      <c r="R86" s="50">
        <v>2</v>
      </c>
      <c r="S86" s="49"/>
      <c r="U86" s="51"/>
      <c r="V86" s="51"/>
      <c r="W86" s="51"/>
    </row>
    <row r="87" spans="1:23">
      <c r="A87" s="14" t="s">
        <v>160</v>
      </c>
      <c r="B87" s="15" t="s">
        <v>161</v>
      </c>
      <c r="C87" s="12">
        <f>'[1]9월'!E87</f>
        <v>23</v>
      </c>
      <c r="D87" s="11">
        <f>'[1]9월'!F87</f>
        <v>3275.5800766586322</v>
      </c>
      <c r="E87" s="12">
        <f>'[1]9월'!I87</f>
        <v>5.5300000000000011</v>
      </c>
      <c r="F87" s="11">
        <f>'[1]9월'!J87</f>
        <v>16125.777704418491</v>
      </c>
      <c r="G87" s="12">
        <f>'[1]9월'!M87</f>
        <v>1.1700000000000017</v>
      </c>
      <c r="H87" s="11">
        <f>'[1]9월'!N87</f>
        <v>8274.1434639856197</v>
      </c>
      <c r="I87" s="12">
        <f>'[1]9월'!Q87</f>
        <v>0</v>
      </c>
      <c r="J87" s="11">
        <f>'[1]9월'!R87</f>
        <v>0</v>
      </c>
      <c r="K87" s="12">
        <f>'[1]9월'!S87</f>
        <v>69</v>
      </c>
      <c r="L87" s="11">
        <f>'[1]9월'!T87</f>
        <v>6356.6337526321959</v>
      </c>
      <c r="M87" s="46">
        <f t="shared" si="2"/>
        <v>34030</v>
      </c>
      <c r="N87" s="16">
        <v>2</v>
      </c>
      <c r="O87" s="52">
        <f t="shared" si="3"/>
        <v>17020</v>
      </c>
      <c r="P87" s="48"/>
      <c r="Q87" s="49"/>
      <c r="R87" s="50">
        <v>2</v>
      </c>
      <c r="S87" s="49"/>
      <c r="U87" s="51"/>
      <c r="V87" s="51"/>
      <c r="W87" s="51"/>
    </row>
    <row r="88" spans="1:23">
      <c r="A88" s="14" t="s">
        <v>162</v>
      </c>
      <c r="B88" s="15" t="s">
        <v>163</v>
      </c>
      <c r="C88" s="12">
        <f>'[1]9월'!E88</f>
        <v>32.299999999999955</v>
      </c>
      <c r="D88" s="11">
        <f>'[1]9월'!F88</f>
        <v>4600.0537598292894</v>
      </c>
      <c r="E88" s="12">
        <f>'[1]9월'!I88</f>
        <v>7.5400000000000205</v>
      </c>
      <c r="F88" s="11">
        <f>'[1]9월'!J88</f>
        <v>21987.045911630328</v>
      </c>
      <c r="G88" s="12">
        <f>'[1]9월'!M88</f>
        <v>2.5800000000000125</v>
      </c>
      <c r="H88" s="11">
        <f>'[1]9월'!N88</f>
        <v>18245.547125711942</v>
      </c>
      <c r="I88" s="12">
        <f>'[1]9월'!Q88</f>
        <v>0</v>
      </c>
      <c r="J88" s="11">
        <f>'[1]9월'!R88</f>
        <v>0</v>
      </c>
      <c r="K88" s="12">
        <f>'[1]9월'!S88</f>
        <v>210.86666666666667</v>
      </c>
      <c r="L88" s="11">
        <f>'[1]9월'!T88</f>
        <v>19426.118415048924</v>
      </c>
      <c r="M88" s="46">
        <f t="shared" si="2"/>
        <v>64260</v>
      </c>
      <c r="N88" s="16">
        <v>2</v>
      </c>
      <c r="O88" s="52">
        <f t="shared" si="3"/>
        <v>32130</v>
      </c>
      <c r="P88" s="48"/>
      <c r="Q88" s="49"/>
      <c r="R88" s="50">
        <v>2</v>
      </c>
      <c r="S88" s="49"/>
      <c r="U88" s="51"/>
      <c r="V88" s="51"/>
      <c r="W88" s="51"/>
    </row>
    <row r="89" spans="1:23">
      <c r="A89" s="14" t="s">
        <v>164</v>
      </c>
      <c r="B89" s="15" t="s">
        <v>165</v>
      </c>
      <c r="C89" s="12">
        <f>'[1]9월'!E89</f>
        <v>23.299999999999955</v>
      </c>
      <c r="D89" s="11">
        <f>'[1]9월'!F89</f>
        <v>3318.30503418026</v>
      </c>
      <c r="E89" s="12">
        <f>'[1]9월'!I89</f>
        <v>7.0699999999999932</v>
      </c>
      <c r="F89" s="11">
        <f>'[1]9월'!J89</f>
        <v>20616.500609446401</v>
      </c>
      <c r="G89" s="12">
        <f>'[1]9월'!M89</f>
        <v>1.8699999999999974</v>
      </c>
      <c r="H89" s="11">
        <f>'[1]9월'!N89</f>
        <v>13224.485707395783</v>
      </c>
      <c r="I89" s="12">
        <f>'[1]9월'!Q89</f>
        <v>0</v>
      </c>
      <c r="J89" s="11">
        <f>'[1]9월'!R89</f>
        <v>0</v>
      </c>
      <c r="K89" s="12">
        <f>'[1]9월'!S89</f>
        <v>84.033333333333331</v>
      </c>
      <c r="L89" s="11">
        <f>'[1]9월'!T89</f>
        <v>7741.5814929399839</v>
      </c>
      <c r="M89" s="46">
        <f t="shared" si="2"/>
        <v>44900</v>
      </c>
      <c r="N89" s="16">
        <v>2</v>
      </c>
      <c r="O89" s="52">
        <f t="shared" si="3"/>
        <v>22450</v>
      </c>
      <c r="P89" s="48"/>
      <c r="Q89" s="49"/>
      <c r="R89" s="50">
        <v>2</v>
      </c>
      <c r="S89" s="49"/>
      <c r="U89" s="51"/>
      <c r="V89" s="51"/>
      <c r="W89" s="51"/>
    </row>
    <row r="90" spans="1:23">
      <c r="A90" s="14" t="s">
        <v>166</v>
      </c>
      <c r="B90" s="15" t="s">
        <v>167</v>
      </c>
      <c r="C90" s="12">
        <f>'[1]9월'!E90</f>
        <v>33.200000000000045</v>
      </c>
      <c r="D90" s="11">
        <f>'[1]9월'!F90</f>
        <v>4728.2286323942062</v>
      </c>
      <c r="E90" s="12">
        <f>'[1]9월'!I90</f>
        <v>8.5300000000000296</v>
      </c>
      <c r="F90" s="11">
        <f>'[1]9월'!J90</f>
        <v>24873.939207719741</v>
      </c>
      <c r="G90" s="12">
        <f>'[1]9월'!M90</f>
        <v>2.730000000000004</v>
      </c>
      <c r="H90" s="11">
        <f>'[1]9월'!N90</f>
        <v>19306.334749299782</v>
      </c>
      <c r="I90" s="12">
        <f>'[1]9월'!Q90</f>
        <v>0</v>
      </c>
      <c r="J90" s="11">
        <f>'[1]9월'!R90</f>
        <v>0</v>
      </c>
      <c r="K90" s="12">
        <f>'[1]9월'!S90</f>
        <v>244.25</v>
      </c>
      <c r="L90" s="11">
        <f>'[1]9월'!T90</f>
        <v>22501.562233049477</v>
      </c>
      <c r="M90" s="46">
        <f t="shared" si="2"/>
        <v>71410</v>
      </c>
      <c r="N90" s="16">
        <v>2</v>
      </c>
      <c r="O90" s="52">
        <f t="shared" si="3"/>
        <v>35710</v>
      </c>
      <c r="P90" s="48"/>
      <c r="Q90" s="49"/>
      <c r="R90" s="50">
        <v>2</v>
      </c>
      <c r="S90" s="49"/>
      <c r="U90" s="51"/>
      <c r="V90" s="51"/>
      <c r="W90" s="51"/>
    </row>
    <row r="91" spans="1:23">
      <c r="A91" s="14" t="s">
        <v>168</v>
      </c>
      <c r="B91" s="15" t="s">
        <v>169</v>
      </c>
      <c r="C91" s="12">
        <f>'[1]9월'!E91</f>
        <v>17.200000000000045</v>
      </c>
      <c r="D91" s="11">
        <f>'[1]9월'!F91</f>
        <v>2449.5642312403747</v>
      </c>
      <c r="E91" s="12">
        <f>'[1]9월'!I91</f>
        <v>2.6399999999999864</v>
      </c>
      <c r="F91" s="11">
        <f>'[1]9월'!J91</f>
        <v>7698.3821229049881</v>
      </c>
      <c r="G91" s="12">
        <f>'[1]9월'!M91</f>
        <v>0.38000000000000256</v>
      </c>
      <c r="H91" s="11">
        <f>'[1]9월'!N91</f>
        <v>2687.3286464226944</v>
      </c>
      <c r="I91" s="12">
        <f>'[1]9월'!Q91</f>
        <v>0</v>
      </c>
      <c r="J91" s="11">
        <f>'[1]9월'!R91</f>
        <v>0</v>
      </c>
      <c r="K91" s="12">
        <f>'[1]9월'!S91</f>
        <v>72.7</v>
      </c>
      <c r="L91" s="11">
        <f>'[1]9월'!T91</f>
        <v>6697.496721976242</v>
      </c>
      <c r="M91" s="46">
        <f t="shared" si="2"/>
        <v>19530</v>
      </c>
      <c r="N91" s="16">
        <v>1</v>
      </c>
      <c r="O91" s="52">
        <f t="shared" si="3"/>
        <v>19530</v>
      </c>
      <c r="P91" s="48"/>
      <c r="Q91" s="49"/>
      <c r="R91" s="50">
        <v>1</v>
      </c>
      <c r="S91" s="49"/>
      <c r="U91" s="51"/>
      <c r="V91" s="51"/>
      <c r="W91" s="51"/>
    </row>
    <row r="92" spans="1:23">
      <c r="A92" s="14" t="s">
        <v>170</v>
      </c>
      <c r="B92" s="15" t="s">
        <v>171</v>
      </c>
      <c r="C92" s="12">
        <f>'[1]9월'!E92</f>
        <v>44.299999999999955</v>
      </c>
      <c r="D92" s="11">
        <f>'[1]9월'!F92</f>
        <v>6309.0520606946629</v>
      </c>
      <c r="E92" s="12">
        <f>'[1]9월'!I92</f>
        <v>3.6599999999999966</v>
      </c>
      <c r="F92" s="11">
        <f>'[1]9월'!J92</f>
        <v>10672.757034027416</v>
      </c>
      <c r="G92" s="12">
        <f>'[1]9월'!M92</f>
        <v>1.1000000000000014</v>
      </c>
      <c r="H92" s="11">
        <f>'[1]9월'!N92</f>
        <v>7779.1092396445993</v>
      </c>
      <c r="I92" s="12">
        <f>'[1]9월'!Q92</f>
        <v>0</v>
      </c>
      <c r="J92" s="11">
        <f>'[1]9월'!R92</f>
        <v>0</v>
      </c>
      <c r="K92" s="12">
        <f>'[1]9월'!S92</f>
        <v>277.26666666666665</v>
      </c>
      <c r="L92" s="11">
        <f>'[1]9월'!T92</f>
        <v>25543.226837871789</v>
      </c>
      <c r="M92" s="46">
        <f t="shared" si="2"/>
        <v>50300</v>
      </c>
      <c r="N92" s="16">
        <v>1</v>
      </c>
      <c r="O92" s="52">
        <f t="shared" si="3"/>
        <v>50300</v>
      </c>
      <c r="P92" s="48"/>
      <c r="Q92" s="49"/>
      <c r="R92" s="50">
        <v>1</v>
      </c>
      <c r="S92" s="49"/>
      <c r="U92" s="51"/>
      <c r="V92" s="51"/>
      <c r="W92" s="51"/>
    </row>
    <row r="93" spans="1:23">
      <c r="A93" s="14" t="s">
        <v>172</v>
      </c>
      <c r="B93" s="15" t="s">
        <v>173</v>
      </c>
      <c r="C93" s="12">
        <f>'[1]9월'!E93</f>
        <v>22.699999999999818</v>
      </c>
      <c r="D93" s="11">
        <f>'[1]9월'!F93</f>
        <v>3232.855119136972</v>
      </c>
      <c r="E93" s="12">
        <f>'[1]9월'!I93</f>
        <v>2.0300000000000296</v>
      </c>
      <c r="F93" s="11">
        <f>'[1]9월'!J93</f>
        <v>5919.5892839005437</v>
      </c>
      <c r="G93" s="12">
        <f>'[1]9월'!M93</f>
        <v>0.51000000000000512</v>
      </c>
      <c r="H93" s="11">
        <f>'[1]9월'!N93</f>
        <v>3606.6779201988911</v>
      </c>
      <c r="I93" s="12">
        <f>'[1]9월'!Q93</f>
        <v>0</v>
      </c>
      <c r="J93" s="11">
        <f>'[1]9월'!R93</f>
        <v>0</v>
      </c>
      <c r="K93" s="12">
        <f>'[1]9월'!S93</f>
        <v>14.516666666666667</v>
      </c>
      <c r="L93" s="11">
        <f>'[1]9월'!T93</f>
        <v>1337.3497581020877</v>
      </c>
      <c r="M93" s="46">
        <f t="shared" si="2"/>
        <v>14100</v>
      </c>
      <c r="N93" s="16">
        <v>1</v>
      </c>
      <c r="O93" s="52">
        <f t="shared" si="3"/>
        <v>14100</v>
      </c>
      <c r="P93" s="48"/>
      <c r="Q93" s="49"/>
      <c r="R93" s="50">
        <v>1</v>
      </c>
      <c r="S93" s="49"/>
      <c r="U93" s="51"/>
      <c r="V93" s="51"/>
      <c r="W93" s="51"/>
    </row>
    <row r="94" spans="1:23">
      <c r="A94" s="14" t="s">
        <v>174</v>
      </c>
      <c r="B94" s="15" t="s">
        <v>175</v>
      </c>
      <c r="C94" s="12">
        <f>'[1]9월'!E94</f>
        <v>22.600000000000023</v>
      </c>
      <c r="D94" s="11">
        <f>'[1]9월'!F94</f>
        <v>3218.6134666297894</v>
      </c>
      <c r="E94" s="12">
        <f>'[1]9월'!I94</f>
        <v>3.210000000000008</v>
      </c>
      <c r="F94" s="11">
        <f>'[1]9월'!J94</f>
        <v>9360.5328085322744</v>
      </c>
      <c r="G94" s="12">
        <f>'[1]9월'!M94</f>
        <v>0.36000000000000654</v>
      </c>
      <c r="H94" s="11">
        <f>'[1]9월'!N94</f>
        <v>2545.8902966110027</v>
      </c>
      <c r="I94" s="12">
        <f>'[1]9월'!Q94</f>
        <v>0</v>
      </c>
      <c r="J94" s="11">
        <f>'[1]9월'!R94</f>
        <v>0</v>
      </c>
      <c r="K94" s="12">
        <f>'[1]9월'!S94</f>
        <v>164.88333333333333</v>
      </c>
      <c r="L94" s="11">
        <f>'[1]9월'!T94</f>
        <v>15189.897998741622</v>
      </c>
      <c r="M94" s="46">
        <f t="shared" si="2"/>
        <v>30310</v>
      </c>
      <c r="N94" s="16">
        <v>1</v>
      </c>
      <c r="O94" s="52">
        <f t="shared" si="3"/>
        <v>30310</v>
      </c>
      <c r="P94" s="48"/>
      <c r="Q94" s="49"/>
      <c r="R94" s="50">
        <v>1</v>
      </c>
      <c r="S94" s="49"/>
      <c r="U94" s="51"/>
      <c r="V94" s="51"/>
      <c r="W94" s="51"/>
    </row>
    <row r="95" spans="1:23">
      <c r="A95" s="14" t="s">
        <v>176</v>
      </c>
      <c r="B95" s="15" t="s">
        <v>177</v>
      </c>
      <c r="C95" s="12">
        <f>'[1]9월'!E95</f>
        <v>17.300000000000068</v>
      </c>
      <c r="D95" s="11">
        <f>'[1]9월'!F95</f>
        <v>2463.8058837475896</v>
      </c>
      <c r="E95" s="12">
        <f>'[1]9월'!I95</f>
        <v>2.4299999999999926</v>
      </c>
      <c r="F95" s="11">
        <f>'[1]9월'!J95</f>
        <v>7086.010817673925</v>
      </c>
      <c r="G95" s="12">
        <f>'[1]9월'!M95</f>
        <v>0.73999999999999488</v>
      </c>
      <c r="H95" s="11">
        <f>'[1]9월'!N95</f>
        <v>5233.2189430335966</v>
      </c>
      <c r="I95" s="12">
        <f>'[1]9월'!Q95</f>
        <v>0</v>
      </c>
      <c r="J95" s="11">
        <f>'[1]9월'!R95</f>
        <v>0</v>
      </c>
      <c r="K95" s="12">
        <f>'[1]9월'!S95</f>
        <v>35.633333333333333</v>
      </c>
      <c r="L95" s="11">
        <f>'[1]9월'!T95</f>
        <v>3282.7253534124725</v>
      </c>
      <c r="M95" s="46">
        <f t="shared" si="2"/>
        <v>18070</v>
      </c>
      <c r="N95" s="16">
        <v>1</v>
      </c>
      <c r="O95" s="52">
        <f t="shared" si="3"/>
        <v>18070</v>
      </c>
      <c r="P95" s="48"/>
      <c r="Q95" s="49"/>
      <c r="R95" s="50">
        <v>1</v>
      </c>
      <c r="S95" s="49"/>
      <c r="U95" s="51"/>
      <c r="V95" s="51"/>
      <c r="W95" s="51"/>
    </row>
    <row r="96" spans="1:23">
      <c r="A96" s="14" t="s">
        <v>178</v>
      </c>
      <c r="B96" s="15" t="s">
        <v>179</v>
      </c>
      <c r="C96" s="12">
        <f>'[1]9월'!E96</f>
        <v>26.799999999999955</v>
      </c>
      <c r="D96" s="11">
        <f>'[1]9월'!F96</f>
        <v>3816.7628719326603</v>
      </c>
      <c r="E96" s="12">
        <f>'[1]9월'!I96</f>
        <v>6.0900000000000034</v>
      </c>
      <c r="F96" s="11">
        <f>'[1]9월'!J96</f>
        <v>17758.767851701381</v>
      </c>
      <c r="G96" s="12">
        <f>'[1]9월'!M96</f>
        <v>1.6899999999999977</v>
      </c>
      <c r="H96" s="11">
        <f>'[1]9월'!N96</f>
        <v>11951.540559090306</v>
      </c>
      <c r="I96" s="12">
        <f>'[1]9월'!Q96</f>
        <v>0</v>
      </c>
      <c r="J96" s="11">
        <f>'[1]9월'!R96</f>
        <v>0</v>
      </c>
      <c r="K96" s="12">
        <f>'[1]9월'!S96</f>
        <v>92.1</v>
      </c>
      <c r="L96" s="11">
        <f>'[1]9월'!T96</f>
        <v>8484.724182861235</v>
      </c>
      <c r="M96" s="46">
        <f t="shared" si="2"/>
        <v>42010</v>
      </c>
      <c r="N96" s="16">
        <v>2</v>
      </c>
      <c r="O96" s="52">
        <f t="shared" si="3"/>
        <v>21010</v>
      </c>
      <c r="P96" s="48"/>
      <c r="Q96" s="49"/>
      <c r="R96" s="50">
        <v>2</v>
      </c>
      <c r="S96" s="49"/>
      <c r="U96" s="51"/>
      <c r="V96" s="51"/>
      <c r="W96" s="51"/>
    </row>
    <row r="97" spans="1:23">
      <c r="A97" s="14" t="s">
        <v>180</v>
      </c>
      <c r="B97" s="15" t="s">
        <v>181</v>
      </c>
      <c r="C97" s="12">
        <f>'[1]9월'!E97</f>
        <v>25.799999999999955</v>
      </c>
      <c r="D97" s="11">
        <f>'[1]9월'!F97</f>
        <v>3674.346346860546</v>
      </c>
      <c r="E97" s="12">
        <f>'[1]9월'!I97</f>
        <v>10.050000000000011</v>
      </c>
      <c r="F97" s="11">
        <f>'[1]9월'!J97</f>
        <v>29306.341036058948</v>
      </c>
      <c r="G97" s="12">
        <f>'[1]9월'!M97</f>
        <v>2.7600000000000051</v>
      </c>
      <c r="H97" s="11">
        <f>'[1]9월'!N97</f>
        <v>19518.492274017368</v>
      </c>
      <c r="I97" s="12">
        <f>'[1]9월'!Q97</f>
        <v>0</v>
      </c>
      <c r="J97" s="11">
        <f>'[1]9월'!R97</f>
        <v>0</v>
      </c>
      <c r="K97" s="12">
        <f>'[1]9월'!S97</f>
        <v>52.216666666666669</v>
      </c>
      <c r="L97" s="11">
        <f>'[1]9월'!T97</f>
        <v>4810.4670403373602</v>
      </c>
      <c r="M97" s="46">
        <f t="shared" si="2"/>
        <v>57310</v>
      </c>
      <c r="N97" s="16">
        <v>2</v>
      </c>
      <c r="O97" s="52">
        <f t="shared" si="3"/>
        <v>28660</v>
      </c>
      <c r="P97" s="48"/>
      <c r="Q97" s="49"/>
      <c r="R97" s="50">
        <v>2</v>
      </c>
      <c r="S97" s="49"/>
      <c r="U97" s="51"/>
      <c r="V97" s="51"/>
      <c r="W97" s="51"/>
    </row>
    <row r="98" spans="1:23">
      <c r="A98" s="14" t="s">
        <v>182</v>
      </c>
      <c r="B98" s="15" t="s">
        <v>183</v>
      </c>
      <c r="C98" s="12">
        <f>'[1]9월'!E98</f>
        <v>32.600000000000136</v>
      </c>
      <c r="D98" s="11">
        <f>'[1]9월'!F98</f>
        <v>4642.7787173509505</v>
      </c>
      <c r="E98" s="12">
        <f>'[1]9월'!I98</f>
        <v>8.210000000000008</v>
      </c>
      <c r="F98" s="11">
        <f>'[1]9월'!J98</f>
        <v>23940.80198070089</v>
      </c>
      <c r="G98" s="12">
        <f>'[1]9월'!M98</f>
        <v>2.769999999999996</v>
      </c>
      <c r="H98" s="11">
        <f>'[1]9월'!N98</f>
        <v>19589.211448923164</v>
      </c>
      <c r="I98" s="12">
        <f>'[1]9월'!Q98</f>
        <v>0</v>
      </c>
      <c r="J98" s="11">
        <f>'[1]9월'!R98</f>
        <v>0</v>
      </c>
      <c r="K98" s="12">
        <f>'[1]9월'!S98</f>
        <v>368.53333333333336</v>
      </c>
      <c r="L98" s="11">
        <f>'[1]9월'!T98</f>
        <v>33951.180081691578</v>
      </c>
      <c r="M98" s="46">
        <f t="shared" si="2"/>
        <v>82120</v>
      </c>
      <c r="N98" s="16">
        <v>2</v>
      </c>
      <c r="O98" s="52">
        <f t="shared" si="3"/>
        <v>41060</v>
      </c>
      <c r="P98" s="48"/>
      <c r="Q98" s="49"/>
      <c r="R98" s="50">
        <v>2</v>
      </c>
      <c r="S98" s="49"/>
      <c r="U98" s="51"/>
      <c r="V98" s="51"/>
      <c r="W98" s="51"/>
    </row>
    <row r="99" spans="1:23">
      <c r="A99" s="14" t="s">
        <v>184</v>
      </c>
      <c r="B99" s="15" t="s">
        <v>185</v>
      </c>
      <c r="C99" s="12">
        <f>'[1]9월'!E99</f>
        <v>33</v>
      </c>
      <c r="D99" s="11">
        <f>'[1]9월'!F99</f>
        <v>4699.7453273797764</v>
      </c>
      <c r="E99" s="12">
        <f>'[1]9월'!I99</f>
        <v>5.2400000000000091</v>
      </c>
      <c r="F99" s="11">
        <f>'[1]9월'!J99</f>
        <v>15280.122092432734</v>
      </c>
      <c r="G99" s="12">
        <f>'[1]9월'!M99</f>
        <v>1.6199999999999974</v>
      </c>
      <c r="H99" s="11">
        <f>'[1]9월'!N99</f>
        <v>11456.506334749285</v>
      </c>
      <c r="I99" s="12">
        <f>'[1]9월'!Q99</f>
        <v>0</v>
      </c>
      <c r="J99" s="11">
        <f>'[1]9월'!R99</f>
        <v>0</v>
      </c>
      <c r="K99" s="12">
        <f>'[1]9월'!S99</f>
        <v>236.88333333333333</v>
      </c>
      <c r="L99" s="11">
        <f>'[1]9월'!T99</f>
        <v>21822.907131923042</v>
      </c>
      <c r="M99" s="46">
        <f t="shared" si="2"/>
        <v>53260</v>
      </c>
      <c r="N99" s="16">
        <v>2</v>
      </c>
      <c r="O99" s="52">
        <f t="shared" si="3"/>
        <v>26630</v>
      </c>
      <c r="P99" s="48"/>
      <c r="Q99" s="49"/>
      <c r="R99" s="50">
        <v>2</v>
      </c>
      <c r="S99" s="49"/>
      <c r="U99" s="51"/>
      <c r="V99" s="51"/>
      <c r="W99" s="51"/>
    </row>
    <row r="100" spans="1:23">
      <c r="A100" s="14" t="s">
        <v>186</v>
      </c>
      <c r="B100" s="15" t="s">
        <v>187</v>
      </c>
      <c r="C100" s="12">
        <f>'[1]9월'!E100</f>
        <v>19.700000000000045</v>
      </c>
      <c r="D100" s="11">
        <f>'[1]9월'!F100</f>
        <v>2805.6055439206611</v>
      </c>
      <c r="E100" s="12">
        <f>'[1]9월'!I100</f>
        <v>5.2199999999999989</v>
      </c>
      <c r="F100" s="11">
        <f>'[1]9월'!J100</f>
        <v>15221.801015744029</v>
      </c>
      <c r="G100" s="12">
        <f>'[1]9월'!M100</f>
        <v>1.7800000000000011</v>
      </c>
      <c r="H100" s="11">
        <f>'[1]9월'!N100</f>
        <v>12588.01313324307</v>
      </c>
      <c r="I100" s="12">
        <f>'[1]9월'!Q100</f>
        <v>0</v>
      </c>
      <c r="J100" s="11">
        <f>'[1]9월'!R100</f>
        <v>0</v>
      </c>
      <c r="K100" s="12">
        <f>'[1]9월'!S100</f>
        <v>214.2</v>
      </c>
      <c r="L100" s="11">
        <f>'[1]9월'!T100</f>
        <v>19733.202171214729</v>
      </c>
      <c r="M100" s="46">
        <f t="shared" si="2"/>
        <v>50350</v>
      </c>
      <c r="N100" s="16">
        <v>2</v>
      </c>
      <c r="O100" s="52">
        <f t="shared" si="3"/>
        <v>25180</v>
      </c>
      <c r="P100" s="48"/>
      <c r="Q100" s="49"/>
      <c r="R100" s="50">
        <v>2</v>
      </c>
      <c r="S100" s="49"/>
      <c r="U100" s="51"/>
      <c r="V100" s="51"/>
      <c r="W100" s="51"/>
    </row>
    <row r="101" spans="1:23">
      <c r="A101" s="14" t="s">
        <v>188</v>
      </c>
      <c r="B101" s="15" t="s">
        <v>189</v>
      </c>
      <c r="C101" s="12">
        <f>'[1]9월'!E101</f>
        <v>15.5</v>
      </c>
      <c r="D101" s="11">
        <f>'[1]9월'!F101</f>
        <v>2207.4561386177738</v>
      </c>
      <c r="E101" s="12">
        <f>'[1]9월'!I101</f>
        <v>4.3699999999999477</v>
      </c>
      <c r="F101" s="11">
        <f>'[1]9월'!J101</f>
        <v>12743.155256475216</v>
      </c>
      <c r="G101" s="12">
        <f>'[1]9월'!M101</f>
        <v>1.6899999999999977</v>
      </c>
      <c r="H101" s="11">
        <f>'[1]9월'!N101</f>
        <v>11951.540559090306</v>
      </c>
      <c r="I101" s="12">
        <f>'[1]9월'!Q101</f>
        <v>0</v>
      </c>
      <c r="J101" s="11">
        <f>'[1]9월'!R101</f>
        <v>0</v>
      </c>
      <c r="K101" s="12">
        <f>'[1]9월'!S101</f>
        <v>65.066666666666663</v>
      </c>
      <c r="L101" s="11">
        <f>'[1]9월'!T101</f>
        <v>5994.2749203565445</v>
      </c>
      <c r="M101" s="46">
        <f t="shared" si="2"/>
        <v>32900</v>
      </c>
      <c r="N101" s="16">
        <v>2</v>
      </c>
      <c r="O101" s="52">
        <f t="shared" si="3"/>
        <v>16450</v>
      </c>
      <c r="P101" s="48"/>
      <c r="Q101" s="49"/>
      <c r="R101" s="50">
        <v>2</v>
      </c>
      <c r="S101" s="49"/>
      <c r="U101" s="51"/>
      <c r="V101" s="51"/>
      <c r="W101" s="51"/>
    </row>
    <row r="102" spans="1:23">
      <c r="A102" s="14" t="s">
        <v>190</v>
      </c>
      <c r="B102" s="15" t="s">
        <v>191</v>
      </c>
      <c r="C102" s="12">
        <f>'[1]9월'!E102</f>
        <v>20.299999999999955</v>
      </c>
      <c r="D102" s="11">
        <f>'[1]9월'!F102</f>
        <v>2891.0554589639164</v>
      </c>
      <c r="E102" s="12">
        <f>'[1]9월'!I102</f>
        <v>6.210000000000008</v>
      </c>
      <c r="F102" s="11">
        <f>'[1]9월'!J102</f>
        <v>18108.694311833442</v>
      </c>
      <c r="G102" s="12">
        <f>'[1]9월'!M102</f>
        <v>1.6899999999999977</v>
      </c>
      <c r="H102" s="11">
        <f>'[1]9월'!N102</f>
        <v>11951.540559090306</v>
      </c>
      <c r="I102" s="12">
        <f>'[1]9월'!Q102</f>
        <v>0</v>
      </c>
      <c r="J102" s="11">
        <f>'[1]9월'!R102</f>
        <v>0</v>
      </c>
      <c r="K102" s="12">
        <f>'[1]9월'!S102</f>
        <v>96.63333333333334</v>
      </c>
      <c r="L102" s="11">
        <f>'[1]9월'!T102</f>
        <v>8902.3580912467332</v>
      </c>
      <c r="M102" s="46">
        <f t="shared" si="2"/>
        <v>41850</v>
      </c>
      <c r="N102" s="16">
        <v>2</v>
      </c>
      <c r="O102" s="52">
        <f t="shared" si="3"/>
        <v>20930</v>
      </c>
      <c r="P102" s="48"/>
      <c r="Q102" s="49"/>
      <c r="R102" s="50">
        <v>2</v>
      </c>
      <c r="S102" s="49"/>
      <c r="U102" s="51"/>
      <c r="V102" s="51"/>
      <c r="W102" s="51"/>
    </row>
    <row r="103" spans="1:23">
      <c r="A103" s="14" t="s">
        <v>192</v>
      </c>
      <c r="B103" s="15" t="s">
        <v>193</v>
      </c>
      <c r="C103" s="12">
        <f>'[1]9월'!E103</f>
        <v>34.200000000000045</v>
      </c>
      <c r="D103" s="11">
        <f>'[1]9월'!F103</f>
        <v>4870.6451574663206</v>
      </c>
      <c r="E103" s="12">
        <f>'[1]9월'!I103</f>
        <v>6.0699999999999932</v>
      </c>
      <c r="F103" s="11">
        <f>'[1]9월'!J103</f>
        <v>17700.446775012679</v>
      </c>
      <c r="G103" s="12">
        <f>'[1]9월'!M103</f>
        <v>1.9100000000000037</v>
      </c>
      <c r="H103" s="11">
        <f>'[1]9월'!N103</f>
        <v>13507.362407019267</v>
      </c>
      <c r="I103" s="12">
        <f>'[1]9월'!Q103</f>
        <v>0</v>
      </c>
      <c r="J103" s="11">
        <f>'[1]9월'!R103</f>
        <v>0</v>
      </c>
      <c r="K103" s="12">
        <f>'[1]9월'!S103</f>
        <v>242.13333333333333</v>
      </c>
      <c r="L103" s="11">
        <f>'[1]9월'!T103</f>
        <v>22306.564047884189</v>
      </c>
      <c r="M103" s="46">
        <f t="shared" si="2"/>
        <v>58390</v>
      </c>
      <c r="N103" s="16">
        <v>2</v>
      </c>
      <c r="O103" s="52">
        <f t="shared" si="3"/>
        <v>29200</v>
      </c>
      <c r="P103" s="48"/>
      <c r="Q103" s="49"/>
      <c r="R103" s="50">
        <v>2</v>
      </c>
      <c r="S103" s="49"/>
      <c r="U103" s="51"/>
      <c r="V103" s="51"/>
      <c r="W103" s="51"/>
    </row>
    <row r="104" spans="1:23">
      <c r="A104" s="14" t="s">
        <v>194</v>
      </c>
      <c r="B104" s="15" t="s">
        <v>195</v>
      </c>
      <c r="C104" s="12">
        <f>'[1]9월'!E104</f>
        <v>24.400000000000091</v>
      </c>
      <c r="D104" s="11">
        <f>'[1]9월'!F104</f>
        <v>3474.9632117596052</v>
      </c>
      <c r="E104" s="12">
        <f>'[1]9월'!I104</f>
        <v>4.8299999999999841</v>
      </c>
      <c r="F104" s="11">
        <f>'[1]9월'!J104</f>
        <v>14084.540020314835</v>
      </c>
      <c r="G104" s="12">
        <f>'[1]9월'!M104</f>
        <v>1.1899999999999977</v>
      </c>
      <c r="H104" s="11">
        <f>'[1]9월'!N104</f>
        <v>8415.5818137973129</v>
      </c>
      <c r="I104" s="12">
        <f>'[1]9월'!Q104</f>
        <v>0</v>
      </c>
      <c r="J104" s="11">
        <f>'[1]9월'!R104</f>
        <v>0</v>
      </c>
      <c r="K104" s="12">
        <f>'[1]9월'!S104</f>
        <v>371.76666666666665</v>
      </c>
      <c r="L104" s="11">
        <f>'[1]9월'!T104</f>
        <v>34249.051325172404</v>
      </c>
      <c r="M104" s="46">
        <f t="shared" si="2"/>
        <v>60220</v>
      </c>
      <c r="N104" s="16">
        <v>2</v>
      </c>
      <c r="O104" s="52">
        <f t="shared" si="3"/>
        <v>30110</v>
      </c>
      <c r="P104" s="48"/>
      <c r="Q104" s="49"/>
      <c r="R104" s="50">
        <v>2</v>
      </c>
      <c r="S104" s="49"/>
      <c r="U104" s="51"/>
      <c r="V104" s="51"/>
      <c r="W104" s="51"/>
    </row>
    <row r="105" spans="1:23">
      <c r="A105" s="14" t="s">
        <v>196</v>
      </c>
      <c r="B105" s="15" t="s">
        <v>197</v>
      </c>
      <c r="C105" s="12">
        <f>'[1]9월'!E105</f>
        <v>28.600000000000136</v>
      </c>
      <c r="D105" s="11">
        <f>'[1]9월'!F105</f>
        <v>4073.1126170624925</v>
      </c>
      <c r="E105" s="12">
        <f>'[1]9월'!I105</f>
        <v>5.5400000000000205</v>
      </c>
      <c r="F105" s="11">
        <f>'[1]9월'!J105</f>
        <v>16154.938242762884</v>
      </c>
      <c r="G105" s="12">
        <f>'[1]9월'!M105</f>
        <v>1.7399999999999949</v>
      </c>
      <c r="H105" s="11">
        <f>'[1]9월'!N105</f>
        <v>12305.136433619586</v>
      </c>
      <c r="I105" s="12">
        <f>'[1]9월'!Q105</f>
        <v>0</v>
      </c>
      <c r="J105" s="11">
        <f>'[1]9월'!R105</f>
        <v>0</v>
      </c>
      <c r="K105" s="12">
        <f>'[1]9월'!S105</f>
        <v>240.13333333333333</v>
      </c>
      <c r="L105" s="11">
        <f>'[1]9월'!T105</f>
        <v>22122.313794184705</v>
      </c>
      <c r="M105" s="46">
        <f t="shared" si="2"/>
        <v>54660</v>
      </c>
      <c r="N105" s="16">
        <v>2</v>
      </c>
      <c r="O105" s="52">
        <f t="shared" si="3"/>
        <v>27330</v>
      </c>
      <c r="P105" s="48"/>
      <c r="Q105" s="49"/>
      <c r="R105" s="50">
        <v>2</v>
      </c>
      <c r="S105" s="49"/>
      <c r="U105" s="51"/>
      <c r="V105" s="51"/>
      <c r="W105" s="51"/>
    </row>
    <row r="106" spans="1:23">
      <c r="A106" s="14" t="s">
        <v>198</v>
      </c>
      <c r="B106" s="15" t="s">
        <v>199</v>
      </c>
      <c r="C106" s="12">
        <f>'[1]9월'!E106</f>
        <v>21</v>
      </c>
      <c r="D106" s="11">
        <f>'[1]9월'!F106</f>
        <v>2990.7470265144034</v>
      </c>
      <c r="E106" s="12">
        <f>'[1]9월'!I106</f>
        <v>6.3199999999999932</v>
      </c>
      <c r="F106" s="11">
        <f>'[1]9월'!J106</f>
        <v>18429.46023362111</v>
      </c>
      <c r="G106" s="12">
        <f>'[1]9월'!M106</f>
        <v>1.8900000000000006</v>
      </c>
      <c r="H106" s="11">
        <f>'[1]9월'!N106</f>
        <v>13365.924057207525</v>
      </c>
      <c r="I106" s="12">
        <f>'[1]9월'!Q106</f>
        <v>0</v>
      </c>
      <c r="J106" s="11">
        <f>'[1]9월'!R106</f>
        <v>0</v>
      </c>
      <c r="K106" s="12">
        <f>'[1]9월'!S106</f>
        <v>127.68333333333334</v>
      </c>
      <c r="L106" s="11">
        <f>'[1]9월'!T106</f>
        <v>11762.843279931221</v>
      </c>
      <c r="M106" s="46">
        <f t="shared" si="2"/>
        <v>46550</v>
      </c>
      <c r="N106" s="16">
        <v>2</v>
      </c>
      <c r="O106" s="52">
        <f t="shared" si="3"/>
        <v>23280</v>
      </c>
      <c r="P106" s="48"/>
      <c r="Q106" s="49"/>
      <c r="R106" s="50">
        <v>2</v>
      </c>
      <c r="S106" s="49"/>
      <c r="U106" s="51"/>
      <c r="V106" s="51"/>
      <c r="W106" s="51"/>
    </row>
    <row r="107" spans="1:23">
      <c r="A107" s="14" t="s">
        <v>200</v>
      </c>
      <c r="B107" s="15" t="s">
        <v>201</v>
      </c>
      <c r="C107" s="12">
        <f>'[1]9월'!E107</f>
        <v>27.700000000000045</v>
      </c>
      <c r="D107" s="11">
        <f>'[1]9월'!F107</f>
        <v>3944.9377444975767</v>
      </c>
      <c r="E107" s="12">
        <f>'[1]9월'!I107</f>
        <v>4.9400000000000261</v>
      </c>
      <c r="F107" s="11">
        <f>'[1]9월'!J107</f>
        <v>14405.305942102666</v>
      </c>
      <c r="G107" s="12">
        <f>'[1]9월'!M107</f>
        <v>1.3800000000000097</v>
      </c>
      <c r="H107" s="11">
        <f>'[1]9월'!N107</f>
        <v>9759.2461370087349</v>
      </c>
      <c r="I107" s="12">
        <f>'[1]9월'!Q107</f>
        <v>0</v>
      </c>
      <c r="J107" s="11">
        <f>'[1]9월'!R107</f>
        <v>0</v>
      </c>
      <c r="K107" s="12">
        <f>'[1]9월'!S107</f>
        <v>125.81666666666666</v>
      </c>
      <c r="L107" s="11">
        <f>'[1]9월'!T107</f>
        <v>11590.876376478369</v>
      </c>
      <c r="M107" s="46">
        <f t="shared" si="2"/>
        <v>39700</v>
      </c>
      <c r="N107" s="16">
        <v>2</v>
      </c>
      <c r="O107" s="52">
        <f t="shared" si="3"/>
        <v>19850</v>
      </c>
      <c r="P107" s="48"/>
      <c r="Q107" s="49"/>
      <c r="R107" s="50">
        <v>2</v>
      </c>
      <c r="S107" s="49"/>
      <c r="U107" s="51"/>
      <c r="V107" s="51"/>
      <c r="W107" s="51"/>
    </row>
    <row r="108" spans="1:23">
      <c r="A108" s="14" t="s">
        <v>202</v>
      </c>
      <c r="B108" s="15" t="s">
        <v>203</v>
      </c>
      <c r="C108" s="12">
        <f>'[1]9월'!E108</f>
        <v>32.5</v>
      </c>
      <c r="D108" s="11">
        <f>'[1]9월'!F108</f>
        <v>4628.5370648437192</v>
      </c>
      <c r="E108" s="12">
        <f>'[1]9월'!I108</f>
        <v>5.5699999999999932</v>
      </c>
      <c r="F108" s="11">
        <f>'[1]9월'!J108</f>
        <v>16242.419857795816</v>
      </c>
      <c r="G108" s="12">
        <f>'[1]9월'!M108</f>
        <v>1.529999999999994</v>
      </c>
      <c r="H108" s="11">
        <f>'[1]9월'!N108</f>
        <v>10820.033760596523</v>
      </c>
      <c r="I108" s="12">
        <f>'[1]9월'!Q108</f>
        <v>0</v>
      </c>
      <c r="J108" s="11">
        <f>'[1]9월'!R108</f>
        <v>0</v>
      </c>
      <c r="K108" s="12">
        <f>'[1]9월'!S108</f>
        <v>61.716666666666669</v>
      </c>
      <c r="L108" s="11">
        <f>'[1]9월'!T108</f>
        <v>5685.6557454099093</v>
      </c>
      <c r="M108" s="46">
        <f t="shared" si="2"/>
        <v>37380</v>
      </c>
      <c r="N108" s="16">
        <v>2</v>
      </c>
      <c r="O108" s="52">
        <f t="shared" si="3"/>
        <v>18690</v>
      </c>
      <c r="P108" s="48"/>
      <c r="Q108" s="49"/>
      <c r="R108" s="50">
        <v>2</v>
      </c>
      <c r="S108" s="49"/>
      <c r="U108" s="51"/>
      <c r="V108" s="51"/>
      <c r="W108" s="51"/>
    </row>
    <row r="109" spans="1:23">
      <c r="A109" s="14" t="s">
        <v>204</v>
      </c>
      <c r="B109" s="15" t="s">
        <v>205</v>
      </c>
      <c r="C109" s="12">
        <f>'[1]9월'!E109</f>
        <v>54.799999999999955</v>
      </c>
      <c r="D109" s="11">
        <f>'[1]9월'!F109</f>
        <v>7804.4255739518649</v>
      </c>
      <c r="E109" s="12">
        <f>'[1]9월'!I109</f>
        <v>10.800000000000011</v>
      </c>
      <c r="F109" s="11">
        <f>'[1]9월'!J109</f>
        <v>31493.381411884238</v>
      </c>
      <c r="G109" s="12">
        <f>'[1]9월'!M109</f>
        <v>2.9200000000000017</v>
      </c>
      <c r="H109" s="11">
        <f>'[1]9월'!N109</f>
        <v>20649.999072511102</v>
      </c>
      <c r="I109" s="12">
        <f>'[1]9월'!Q109</f>
        <v>0</v>
      </c>
      <c r="J109" s="11">
        <f>'[1]9월'!R109</f>
        <v>0</v>
      </c>
      <c r="K109" s="12">
        <f>'[1]9월'!S109</f>
        <v>275.55</v>
      </c>
      <c r="L109" s="11">
        <f>'[1]9월'!T109</f>
        <v>25385.078703446401</v>
      </c>
      <c r="M109" s="46">
        <f t="shared" si="2"/>
        <v>85330</v>
      </c>
      <c r="N109" s="16">
        <v>2</v>
      </c>
      <c r="O109" s="52">
        <f t="shared" si="3"/>
        <v>42670</v>
      </c>
      <c r="P109" s="48"/>
      <c r="Q109" s="49"/>
      <c r="R109" s="50">
        <v>2</v>
      </c>
      <c r="S109" s="49"/>
      <c r="U109" s="51"/>
      <c r="V109" s="51"/>
      <c r="W109" s="51"/>
    </row>
    <row r="110" spans="1:23">
      <c r="A110" s="14" t="s">
        <v>206</v>
      </c>
      <c r="B110" s="15" t="s">
        <v>207</v>
      </c>
      <c r="C110" s="12">
        <f>'[1]9월'!E110</f>
        <v>27.400000000000091</v>
      </c>
      <c r="D110" s="11">
        <f>'[1]9월'!F110</f>
        <v>3902.2127869759488</v>
      </c>
      <c r="E110" s="12">
        <f>'[1]9월'!I110</f>
        <v>3.9299999999999784</v>
      </c>
      <c r="F110" s="11">
        <f>'[1]9월'!J110</f>
        <v>11460.091569324468</v>
      </c>
      <c r="G110" s="12">
        <f>'[1]9월'!M110</f>
        <v>1.3900000000000006</v>
      </c>
      <c r="H110" s="11">
        <f>'[1]9월'!N110</f>
        <v>9829.9653119145296</v>
      </c>
      <c r="I110" s="12">
        <f>'[1]9월'!Q110</f>
        <v>0</v>
      </c>
      <c r="J110" s="11">
        <f>'[1]9월'!R110</f>
        <v>0</v>
      </c>
      <c r="K110" s="12">
        <f>'[1]9월'!S110</f>
        <v>225.9</v>
      </c>
      <c r="L110" s="11">
        <f>'[1]9월'!T110</f>
        <v>20811.066155356712</v>
      </c>
      <c r="M110" s="46">
        <f t="shared" si="2"/>
        <v>46000</v>
      </c>
      <c r="N110" s="16">
        <v>2</v>
      </c>
      <c r="O110" s="52">
        <f t="shared" si="3"/>
        <v>23000</v>
      </c>
      <c r="P110" s="48"/>
      <c r="Q110" s="49"/>
      <c r="R110" s="50">
        <v>2</v>
      </c>
      <c r="S110" s="49"/>
      <c r="U110" s="51"/>
      <c r="V110" s="51"/>
      <c r="W110" s="51"/>
    </row>
    <row r="111" spans="1:23">
      <c r="A111" s="14" t="s">
        <v>208</v>
      </c>
      <c r="B111" s="15" t="s">
        <v>209</v>
      </c>
      <c r="C111" s="12">
        <f>'[1]9월'!E111</f>
        <v>41</v>
      </c>
      <c r="D111" s="11">
        <f>'[1]9월'!F111</f>
        <v>5839.0775279566924</v>
      </c>
      <c r="E111" s="12">
        <f>'[1]9월'!I111</f>
        <v>3.3799999999999955</v>
      </c>
      <c r="F111" s="11">
        <f>'[1]9월'!J111</f>
        <v>9856.2619603859694</v>
      </c>
      <c r="G111" s="12">
        <f>'[1]9월'!M111</f>
        <v>1.2199999999999989</v>
      </c>
      <c r="H111" s="11">
        <f>'[1]9월'!N111</f>
        <v>8627.7393385148989</v>
      </c>
      <c r="I111" s="12">
        <f>'[1]9월'!Q111</f>
        <v>0</v>
      </c>
      <c r="J111" s="11">
        <f>'[1]9월'!R111</f>
        <v>0</v>
      </c>
      <c r="K111" s="12">
        <f>'[1]9월'!S111</f>
        <v>454.91666666666669</v>
      </c>
      <c r="L111" s="11">
        <f>'[1]9월'!T111</f>
        <v>41909.255622728459</v>
      </c>
      <c r="M111" s="46">
        <f t="shared" si="2"/>
        <v>66230</v>
      </c>
      <c r="N111" s="16">
        <v>2</v>
      </c>
      <c r="O111" s="52">
        <f t="shared" si="3"/>
        <v>33120</v>
      </c>
      <c r="P111" s="48"/>
      <c r="Q111" s="49"/>
      <c r="R111" s="50">
        <v>2</v>
      </c>
      <c r="S111" s="49"/>
      <c r="U111" s="51"/>
      <c r="V111" s="51"/>
      <c r="W111" s="51"/>
    </row>
    <row r="112" spans="1:23">
      <c r="A112" s="14" t="s">
        <v>210</v>
      </c>
      <c r="B112" s="15" t="s">
        <v>211</v>
      </c>
      <c r="C112" s="12">
        <f>'[1]9월'!E112</f>
        <v>44.599999999999909</v>
      </c>
      <c r="D112" s="11">
        <f>'[1]9월'!F112</f>
        <v>6351.7770182162913</v>
      </c>
      <c r="E112" s="12">
        <f>'[1]9월'!I112</f>
        <v>9.2199999999999989</v>
      </c>
      <c r="F112" s="11">
        <f>'[1]9월'!J112</f>
        <v>26886.016353478921</v>
      </c>
      <c r="G112" s="12">
        <f>'[1]9월'!M112</f>
        <v>1.5599999999999952</v>
      </c>
      <c r="H112" s="11">
        <f>'[1]9월'!N112</f>
        <v>11032.191285314109</v>
      </c>
      <c r="I112" s="12">
        <f>'[1]9월'!Q112</f>
        <v>0</v>
      </c>
      <c r="J112" s="11">
        <f>'[1]9월'!R112</f>
        <v>0</v>
      </c>
      <c r="K112" s="12">
        <f>'[1]9월'!S112</f>
        <v>8.8333333333333339</v>
      </c>
      <c r="L112" s="11">
        <f>'[1]9월'!T112</f>
        <v>813.77195383938749</v>
      </c>
      <c r="M112" s="46">
        <f t="shared" si="2"/>
        <v>45080</v>
      </c>
      <c r="N112" s="16">
        <v>1</v>
      </c>
      <c r="O112" s="52">
        <f t="shared" si="3"/>
        <v>45080</v>
      </c>
      <c r="P112" s="48"/>
      <c r="Q112" s="49"/>
      <c r="R112" s="50">
        <v>1</v>
      </c>
      <c r="S112" s="49"/>
      <c r="U112" s="51"/>
      <c r="V112" s="51"/>
      <c r="W112" s="51"/>
    </row>
    <row r="113" spans="1:23">
      <c r="A113" s="14" t="s">
        <v>212</v>
      </c>
      <c r="B113" s="15" t="s">
        <v>213</v>
      </c>
      <c r="C113" s="12">
        <f>'[1]9월'!E113</f>
        <v>21.200000000000045</v>
      </c>
      <c r="D113" s="11">
        <f>'[1]9월'!F113</f>
        <v>3019.2303315288327</v>
      </c>
      <c r="E113" s="12">
        <f>'[1]9월'!I113</f>
        <v>10.099999999999994</v>
      </c>
      <c r="F113" s="11">
        <f>'[1]9월'!J113</f>
        <v>29452.143727780585</v>
      </c>
      <c r="G113" s="12">
        <f>'[1]9월'!M113</f>
        <v>0.32999999999999829</v>
      </c>
      <c r="H113" s="11">
        <f>'[1]9월'!N113</f>
        <v>2333.7327718933648</v>
      </c>
      <c r="I113" s="12">
        <f>'[1]9월'!Q113</f>
        <v>0</v>
      </c>
      <c r="J113" s="11">
        <f>'[1]9월'!R113</f>
        <v>0</v>
      </c>
      <c r="K113" s="12">
        <f>'[1]9월'!S113</f>
        <v>198.6</v>
      </c>
      <c r="L113" s="11">
        <f>'[1]9월'!T113</f>
        <v>18296.050192358754</v>
      </c>
      <c r="M113" s="46">
        <f t="shared" si="2"/>
        <v>53100</v>
      </c>
      <c r="N113" s="16">
        <v>1</v>
      </c>
      <c r="O113" s="52">
        <f t="shared" si="3"/>
        <v>53100</v>
      </c>
      <c r="P113" s="48"/>
      <c r="Q113" s="49"/>
      <c r="R113" s="50">
        <v>1</v>
      </c>
      <c r="S113" s="49"/>
      <c r="U113" s="51"/>
      <c r="V113" s="51"/>
      <c r="W113" s="51"/>
    </row>
    <row r="114" spans="1:23">
      <c r="A114" s="14" t="s">
        <v>214</v>
      </c>
      <c r="B114" s="15" t="s">
        <v>215</v>
      </c>
      <c r="C114" s="12">
        <f>'[1]9월'!E114</f>
        <v>20.5</v>
      </c>
      <c r="D114" s="11">
        <f>'[1]9월'!F114</f>
        <v>2919.5387639783462</v>
      </c>
      <c r="E114" s="12">
        <f>'[1]9월'!I114</f>
        <v>1.960000000000008</v>
      </c>
      <c r="F114" s="11">
        <f>'[1]9월'!J114</f>
        <v>5715.4655154901202</v>
      </c>
      <c r="G114" s="12">
        <f>'[1]9월'!M114</f>
        <v>0.19000000000000483</v>
      </c>
      <c r="H114" s="11">
        <f>'[1]9월'!N114</f>
        <v>1343.6643232113722</v>
      </c>
      <c r="I114" s="12">
        <f>'[1]9월'!Q114</f>
        <v>0</v>
      </c>
      <c r="J114" s="11">
        <f>'[1]9월'!R114</f>
        <v>0</v>
      </c>
      <c r="K114" s="12">
        <f>'[1]9월'!S114</f>
        <v>85.5</v>
      </c>
      <c r="L114" s="11">
        <f>'[1]9월'!T114</f>
        <v>7876.6983456529388</v>
      </c>
      <c r="M114" s="46">
        <f t="shared" si="2"/>
        <v>17860</v>
      </c>
      <c r="N114" s="16">
        <v>1</v>
      </c>
      <c r="O114" s="52">
        <f t="shared" si="3"/>
        <v>17860</v>
      </c>
      <c r="P114" s="48"/>
      <c r="Q114" s="49"/>
      <c r="R114" s="50">
        <v>1</v>
      </c>
      <c r="S114" s="49"/>
      <c r="U114" s="51"/>
      <c r="V114" s="51"/>
      <c r="W114" s="51"/>
    </row>
    <row r="115" spans="1:23">
      <c r="A115" s="14" t="s">
        <v>216</v>
      </c>
      <c r="B115" s="15" t="s">
        <v>217</v>
      </c>
      <c r="C115" s="12">
        <f>'[1]9월'!E115</f>
        <v>19.5</v>
      </c>
      <c r="D115" s="11">
        <f>'[1]9월'!F115</f>
        <v>2777.1222389062314</v>
      </c>
      <c r="E115" s="12">
        <f>'[1]9월'!I115</f>
        <v>7.4699999999999989</v>
      </c>
      <c r="F115" s="11">
        <f>'[1]9월'!J115</f>
        <v>21782.922143219905</v>
      </c>
      <c r="G115" s="12">
        <f>'[1]9월'!M115</f>
        <v>2.259999999999998</v>
      </c>
      <c r="H115" s="11">
        <f>'[1]9월'!N115</f>
        <v>15982.533528724323</v>
      </c>
      <c r="I115" s="12">
        <f>'[1]9월'!Q115</f>
        <v>0</v>
      </c>
      <c r="J115" s="11">
        <f>'[1]9월'!R115</f>
        <v>0</v>
      </c>
      <c r="K115" s="12">
        <f>'[1]9월'!S115</f>
        <v>333</v>
      </c>
      <c r="L115" s="11">
        <f>'[1]9월'!T115</f>
        <v>30677.667240964078</v>
      </c>
      <c r="M115" s="46">
        <f t="shared" si="2"/>
        <v>71220</v>
      </c>
      <c r="N115" s="16">
        <v>1</v>
      </c>
      <c r="O115" s="52">
        <f t="shared" si="3"/>
        <v>71220</v>
      </c>
      <c r="P115" s="48"/>
      <c r="Q115" s="49"/>
      <c r="R115" s="50">
        <v>1</v>
      </c>
      <c r="S115" s="49"/>
      <c r="U115" s="51"/>
      <c r="V115" s="51"/>
      <c r="W115" s="51"/>
    </row>
    <row r="116" spans="1:23">
      <c r="A116" s="14" t="s">
        <v>218</v>
      </c>
      <c r="B116" s="15" t="s">
        <v>219</v>
      </c>
      <c r="C116" s="12">
        <f>'[1]9월'!E116</f>
        <v>49</v>
      </c>
      <c r="D116" s="11">
        <f>'[1]9월'!F116</f>
        <v>6978.4097285336074</v>
      </c>
      <c r="E116" s="12">
        <f>'[1]9월'!I116</f>
        <v>4.5899999999999892</v>
      </c>
      <c r="F116" s="11">
        <f>'[1]9월'!J116</f>
        <v>13384.687100050756</v>
      </c>
      <c r="G116" s="12">
        <f>'[1]9월'!M116</f>
        <v>1.7100000000000009</v>
      </c>
      <c r="H116" s="11">
        <f>'[1]9월'!N116</f>
        <v>12092.978908902049</v>
      </c>
      <c r="I116" s="12">
        <f>'[1]9월'!Q116</f>
        <v>0</v>
      </c>
      <c r="J116" s="11">
        <f>'[1]9월'!R116</f>
        <v>0</v>
      </c>
      <c r="K116" s="12">
        <f>'[1]9월'!S116</f>
        <v>81.216666666666669</v>
      </c>
      <c r="L116" s="11">
        <f>'[1]9월'!T116</f>
        <v>7482.0957189798773</v>
      </c>
      <c r="M116" s="46">
        <f t="shared" si="2"/>
        <v>39940</v>
      </c>
      <c r="N116" s="16">
        <v>1</v>
      </c>
      <c r="O116" s="52">
        <f t="shared" si="3"/>
        <v>39940</v>
      </c>
      <c r="P116" s="48"/>
      <c r="Q116" s="49"/>
      <c r="R116" s="50">
        <v>1</v>
      </c>
      <c r="S116" s="49"/>
      <c r="U116" s="51"/>
      <c r="V116" s="51"/>
      <c r="W116" s="51"/>
    </row>
    <row r="117" spans="1:23">
      <c r="A117" s="14" t="s">
        <v>220</v>
      </c>
      <c r="B117" s="15" t="s">
        <v>221</v>
      </c>
      <c r="C117" s="12">
        <f>'[1]9월'!E117</f>
        <v>32.400000000000091</v>
      </c>
      <c r="D117" s="11">
        <f>'[1]9월'!F117</f>
        <v>4614.2954123365207</v>
      </c>
      <c r="E117" s="12">
        <f>'[1]9월'!I117</f>
        <v>7.7599999999999909</v>
      </c>
      <c r="F117" s="11">
        <f>'[1]9월'!J117</f>
        <v>22628.577755205664</v>
      </c>
      <c r="G117" s="12">
        <f>'[1]9월'!M117</f>
        <v>2.3200000000000074</v>
      </c>
      <c r="H117" s="11">
        <f>'[1]9월'!N117</f>
        <v>16406.848578159548</v>
      </c>
      <c r="I117" s="12">
        <f>'[1]9월'!Q117</f>
        <v>0</v>
      </c>
      <c r="J117" s="11">
        <f>'[1]9월'!R117</f>
        <v>0</v>
      </c>
      <c r="K117" s="12">
        <f>'[1]9월'!S117</f>
        <v>129.91666666666666</v>
      </c>
      <c r="L117" s="11">
        <f>'[1]9월'!T117</f>
        <v>11968.589396562311</v>
      </c>
      <c r="M117" s="46">
        <f t="shared" si="2"/>
        <v>55620</v>
      </c>
      <c r="N117" s="16">
        <v>2</v>
      </c>
      <c r="O117" s="52">
        <f t="shared" si="3"/>
        <v>27810</v>
      </c>
      <c r="P117" s="48"/>
      <c r="Q117" s="49"/>
      <c r="R117" s="50">
        <v>2</v>
      </c>
      <c r="S117" s="49"/>
      <c r="U117" s="51"/>
      <c r="V117" s="51"/>
      <c r="W117" s="51"/>
    </row>
    <row r="118" spans="1:23">
      <c r="A118" s="14" t="s">
        <v>222</v>
      </c>
      <c r="B118" s="15" t="s">
        <v>223</v>
      </c>
      <c r="C118" s="12">
        <f>'[1]9월'!E118</f>
        <v>35.400000000000091</v>
      </c>
      <c r="D118" s="11">
        <f>'[1]9월'!F118</f>
        <v>5041.5449875528639</v>
      </c>
      <c r="E118" s="12">
        <f>'[1]9월'!I118</f>
        <v>8.0600000000000023</v>
      </c>
      <c r="F118" s="11">
        <f>'[1]9월'!J118</f>
        <v>23503.393905535813</v>
      </c>
      <c r="G118" s="12">
        <f>'[1]9월'!M118</f>
        <v>2.1299999999999955</v>
      </c>
      <c r="H118" s="11">
        <f>'[1]9월'!N118</f>
        <v>15063.184254948126</v>
      </c>
      <c r="I118" s="12">
        <f>'[1]9월'!Q118</f>
        <v>0</v>
      </c>
      <c r="J118" s="11">
        <f>'[1]9월'!R118</f>
        <v>0</v>
      </c>
      <c r="K118" s="12">
        <f>'[1]9월'!S118</f>
        <v>174.51666666666668</v>
      </c>
      <c r="L118" s="11">
        <f>'[1]9월'!T118</f>
        <v>16077.370054060804</v>
      </c>
      <c r="M118" s="46">
        <f t="shared" si="2"/>
        <v>59690</v>
      </c>
      <c r="N118" s="16">
        <v>2</v>
      </c>
      <c r="O118" s="52">
        <f t="shared" si="3"/>
        <v>29850</v>
      </c>
      <c r="P118" s="48"/>
      <c r="Q118" s="49"/>
      <c r="R118" s="50">
        <v>2</v>
      </c>
      <c r="S118" s="49"/>
      <c r="U118" s="51"/>
      <c r="V118" s="51"/>
      <c r="W118" s="51"/>
    </row>
    <row r="119" spans="1:23">
      <c r="A119" s="14" t="s">
        <v>224</v>
      </c>
      <c r="B119" s="15" t="s">
        <v>225</v>
      </c>
      <c r="C119" s="12">
        <f>'[1]9월'!E119</f>
        <v>17.299999999999955</v>
      </c>
      <c r="D119" s="11">
        <f>'[1]9월'!F119</f>
        <v>2463.8058837475733</v>
      </c>
      <c r="E119" s="12">
        <f>'[1]9월'!I119</f>
        <v>2.839999999999975</v>
      </c>
      <c r="F119" s="11">
        <f>'[1]9월'!J119</f>
        <v>8281.5928897917001</v>
      </c>
      <c r="G119" s="12">
        <f>'[1]9월'!M119</f>
        <v>0.82999999999999829</v>
      </c>
      <c r="H119" s="11">
        <f>'[1]9월'!N119</f>
        <v>5869.6915171863593</v>
      </c>
      <c r="I119" s="12">
        <f>'[1]9월'!Q119</f>
        <v>0</v>
      </c>
      <c r="J119" s="11">
        <f>'[1]9월'!R119</f>
        <v>0</v>
      </c>
      <c r="K119" s="12">
        <f>'[1]9월'!S119</f>
        <v>4.6166666666666663</v>
      </c>
      <c r="L119" s="11">
        <f>'[1]9월'!T119</f>
        <v>425.31100228964209</v>
      </c>
      <c r="M119" s="46">
        <f t="shared" si="2"/>
        <v>17040</v>
      </c>
      <c r="N119" s="16">
        <v>2</v>
      </c>
      <c r="O119" s="52">
        <f t="shared" si="3"/>
        <v>8520</v>
      </c>
      <c r="P119" s="48"/>
      <c r="Q119" s="49"/>
      <c r="R119" s="50">
        <v>2</v>
      </c>
      <c r="S119" s="49"/>
      <c r="U119" s="51"/>
      <c r="V119" s="51"/>
      <c r="W119" s="51"/>
    </row>
    <row r="120" spans="1:23">
      <c r="A120" s="14" t="s">
        <v>226</v>
      </c>
      <c r="B120" s="15" t="s">
        <v>227</v>
      </c>
      <c r="C120" s="12">
        <f>'[1]9월'!E120</f>
        <v>42.399999999999864</v>
      </c>
      <c r="D120" s="11">
        <f>'[1]9월'!F120</f>
        <v>6038.4606630576327</v>
      </c>
      <c r="E120" s="12">
        <f>'[1]9월'!I120</f>
        <v>6.25</v>
      </c>
      <c r="F120" s="11">
        <f>'[1]9월'!J120</f>
        <v>18225.336465210767</v>
      </c>
      <c r="G120" s="12">
        <f>'[1]9월'!M120</f>
        <v>1.9799999999999898</v>
      </c>
      <c r="H120" s="11">
        <f>'[1]9월'!N120</f>
        <v>14002.396631360189</v>
      </c>
      <c r="I120" s="12">
        <f>'[1]9월'!Q120</f>
        <v>0</v>
      </c>
      <c r="J120" s="11">
        <f>'[1]9월'!R120</f>
        <v>0</v>
      </c>
      <c r="K120" s="12">
        <f>'[1]9월'!S120</f>
        <v>368.13333333333333</v>
      </c>
      <c r="L120" s="11">
        <f>'[1]9월'!T120</f>
        <v>33914.330030951678</v>
      </c>
      <c r="M120" s="46">
        <f t="shared" si="2"/>
        <v>72180</v>
      </c>
      <c r="N120" s="16">
        <v>2</v>
      </c>
      <c r="O120" s="52">
        <f t="shared" si="3"/>
        <v>36090</v>
      </c>
      <c r="P120" s="48"/>
      <c r="Q120" s="49"/>
      <c r="R120" s="50">
        <v>2</v>
      </c>
      <c r="S120" s="49"/>
      <c r="U120" s="51"/>
      <c r="V120" s="51"/>
      <c r="W120" s="51"/>
    </row>
    <row r="121" spans="1:23">
      <c r="A121" s="14" t="s">
        <v>228</v>
      </c>
      <c r="B121" s="15" t="s">
        <v>229</v>
      </c>
      <c r="C121" s="12">
        <f>'[1]9월'!E121</f>
        <v>25.200000000000045</v>
      </c>
      <c r="D121" s="11">
        <f>'[1]9월'!F121</f>
        <v>3588.8964318172902</v>
      </c>
      <c r="E121" s="12">
        <f>'[1]9월'!I121</f>
        <v>5.8299999999999841</v>
      </c>
      <c r="F121" s="11">
        <f>'[1]9월'!J121</f>
        <v>17000.593854748557</v>
      </c>
      <c r="G121" s="12">
        <f>'[1]9월'!M121</f>
        <v>1.2800000000000011</v>
      </c>
      <c r="H121" s="11">
        <f>'[1]9월'!N121</f>
        <v>9052.0543879500747</v>
      </c>
      <c r="I121" s="12">
        <f>'[1]9월'!Q121</f>
        <v>0</v>
      </c>
      <c r="J121" s="11">
        <f>'[1]9월'!R121</f>
        <v>0</v>
      </c>
      <c r="K121" s="12">
        <f>'[1]9월'!S121</f>
        <v>28.55</v>
      </c>
      <c r="L121" s="11">
        <f>'[1]9월'!T121</f>
        <v>2630.1723715601333</v>
      </c>
      <c r="M121" s="46">
        <f t="shared" si="2"/>
        <v>32270</v>
      </c>
      <c r="N121" s="16">
        <v>2</v>
      </c>
      <c r="O121" s="52">
        <f t="shared" si="3"/>
        <v>16140</v>
      </c>
      <c r="P121" s="48"/>
      <c r="Q121" s="49"/>
      <c r="R121" s="50">
        <v>2</v>
      </c>
      <c r="S121" s="49"/>
      <c r="U121" s="51"/>
      <c r="V121" s="51"/>
      <c r="W121" s="51"/>
    </row>
    <row r="122" spans="1:23">
      <c r="A122" s="14" t="s">
        <v>230</v>
      </c>
      <c r="B122" s="15" t="s">
        <v>231</v>
      </c>
      <c r="C122" s="12">
        <f>'[1]9월'!E122</f>
        <v>26.199999999999818</v>
      </c>
      <c r="D122" s="11">
        <f>'[1]9월'!F122</f>
        <v>3731.3129568893723</v>
      </c>
      <c r="E122" s="12">
        <f>'[1]9월'!I122</f>
        <v>4.0699999999999932</v>
      </c>
      <c r="F122" s="11">
        <f>'[1]9월'!J122</f>
        <v>11868.339106145231</v>
      </c>
      <c r="G122" s="12">
        <f>'[1]9월'!M122</f>
        <v>1.3699999999999903</v>
      </c>
      <c r="H122" s="11">
        <f>'[1]9월'!N122</f>
        <v>9688.5269621027383</v>
      </c>
      <c r="I122" s="12">
        <f>'[1]9월'!Q122</f>
        <v>0</v>
      </c>
      <c r="J122" s="11">
        <f>'[1]9월'!R122</f>
        <v>0</v>
      </c>
      <c r="K122" s="12">
        <f>'[1]9월'!S122</f>
        <v>100.28333333333333</v>
      </c>
      <c r="L122" s="11">
        <f>'[1]9월'!T122</f>
        <v>9238.614804248291</v>
      </c>
      <c r="M122" s="46">
        <f t="shared" si="2"/>
        <v>34530</v>
      </c>
      <c r="N122" s="16">
        <v>2</v>
      </c>
      <c r="O122" s="52">
        <f t="shared" si="3"/>
        <v>17270</v>
      </c>
      <c r="P122" s="48"/>
      <c r="Q122" s="49"/>
      <c r="R122" s="50">
        <v>2</v>
      </c>
      <c r="S122" s="49"/>
      <c r="U122" s="51"/>
      <c r="V122" s="51"/>
      <c r="W122" s="51"/>
    </row>
    <row r="123" spans="1:23">
      <c r="A123" s="14" t="s">
        <v>232</v>
      </c>
      <c r="B123" s="15" t="s">
        <v>233</v>
      </c>
      <c r="C123" s="12">
        <f>'[1]9월'!E123</f>
        <v>33.700000000000045</v>
      </c>
      <c r="D123" s="11">
        <f>'[1]9월'!F123</f>
        <v>4799.4368949302634</v>
      </c>
      <c r="E123" s="12">
        <f>'[1]9월'!I123</f>
        <v>6.4600000000000364</v>
      </c>
      <c r="F123" s="11">
        <f>'[1]9월'!J123</f>
        <v>18837.707770441957</v>
      </c>
      <c r="G123" s="12">
        <f>'[1]9월'!M123</f>
        <v>1.539999999999992</v>
      </c>
      <c r="H123" s="11">
        <f>'[1]9월'!N123</f>
        <v>10890.752935502369</v>
      </c>
      <c r="I123" s="12">
        <f>'[1]9월'!Q123</f>
        <v>0</v>
      </c>
      <c r="J123" s="11">
        <f>'[1]9월'!R123</f>
        <v>0</v>
      </c>
      <c r="K123" s="12">
        <f>'[1]9월'!S123</f>
        <v>62.7</v>
      </c>
      <c r="L123" s="11">
        <f>'[1]9월'!T123</f>
        <v>5776.2454534788221</v>
      </c>
      <c r="M123" s="46">
        <f t="shared" si="2"/>
        <v>40300</v>
      </c>
      <c r="N123" s="16">
        <v>2</v>
      </c>
      <c r="O123" s="52">
        <f t="shared" si="3"/>
        <v>20150</v>
      </c>
      <c r="P123" s="48"/>
      <c r="Q123" s="49"/>
      <c r="R123" s="50">
        <v>2</v>
      </c>
      <c r="S123" s="49"/>
      <c r="U123" s="51"/>
      <c r="V123" s="51"/>
      <c r="W123" s="51"/>
    </row>
    <row r="124" spans="1:23">
      <c r="A124" s="14" t="s">
        <v>234</v>
      </c>
      <c r="B124" s="15" t="s">
        <v>235</v>
      </c>
      <c r="C124" s="12">
        <f>'[1]9월'!E124</f>
        <v>37.699999999999932</v>
      </c>
      <c r="D124" s="11">
        <f>'[1]9월'!F124</f>
        <v>5369.1029952187046</v>
      </c>
      <c r="E124" s="12">
        <f>'[1]9월'!I124</f>
        <v>3.6099999999999994</v>
      </c>
      <c r="F124" s="11">
        <f>'[1]9월'!J124</f>
        <v>10526.954342305738</v>
      </c>
      <c r="G124" s="12">
        <f>'[1]9월'!M124</f>
        <v>1.5399999999999991</v>
      </c>
      <c r="H124" s="11">
        <f>'[1]9월'!N124</f>
        <v>10890.752935502418</v>
      </c>
      <c r="I124" s="12">
        <f>'[1]9월'!Q124</f>
        <v>0</v>
      </c>
      <c r="J124" s="11">
        <f>'[1]9월'!R124</f>
        <v>0</v>
      </c>
      <c r="K124" s="12">
        <f>'[1]9월'!S124</f>
        <v>386.28333333333336</v>
      </c>
      <c r="L124" s="11">
        <f>'[1]9월'!T124</f>
        <v>35586.401083274497</v>
      </c>
      <c r="M124" s="46">
        <f t="shared" si="2"/>
        <v>62370</v>
      </c>
      <c r="N124" s="16">
        <v>2</v>
      </c>
      <c r="O124" s="52">
        <f t="shared" si="3"/>
        <v>31190</v>
      </c>
      <c r="P124" s="48"/>
      <c r="Q124" s="49"/>
      <c r="R124" s="50">
        <v>2</v>
      </c>
      <c r="S124" s="49"/>
      <c r="U124" s="51"/>
      <c r="V124" s="51"/>
      <c r="W124" s="51"/>
    </row>
    <row r="125" spans="1:23">
      <c r="A125" s="14" t="s">
        <v>236</v>
      </c>
      <c r="B125" s="15" t="s">
        <v>237</v>
      </c>
      <c r="C125" s="12">
        <f>'[1]9월'!E125</f>
        <v>23.700000000000045</v>
      </c>
      <c r="D125" s="11">
        <f>'[1]9월'!F125</f>
        <v>3375.2716442091187</v>
      </c>
      <c r="E125" s="12">
        <f>'[1]9월'!I125</f>
        <v>7.2000000000000171</v>
      </c>
      <c r="F125" s="11">
        <f>'[1]9월'!J125</f>
        <v>20995.587607922855</v>
      </c>
      <c r="G125" s="12">
        <f>'[1]9월'!M125</f>
        <v>2.5900000000000034</v>
      </c>
      <c r="H125" s="11">
        <f>'[1]9월'!N125</f>
        <v>18316.266300617739</v>
      </c>
      <c r="I125" s="12">
        <f>'[1]9월'!Q125</f>
        <v>0</v>
      </c>
      <c r="J125" s="11">
        <f>'[1]9월'!R125</f>
        <v>0</v>
      </c>
      <c r="K125" s="12">
        <f>'[1]9월'!S125</f>
        <v>155.63333333333333</v>
      </c>
      <c r="L125" s="11">
        <f>'[1]9월'!T125</f>
        <v>14337.740575381509</v>
      </c>
      <c r="M125" s="46">
        <f t="shared" si="2"/>
        <v>57020</v>
      </c>
      <c r="N125" s="16">
        <v>2</v>
      </c>
      <c r="O125" s="52">
        <f t="shared" si="3"/>
        <v>28510</v>
      </c>
      <c r="P125" s="48"/>
      <c r="Q125" s="49"/>
      <c r="R125" s="50">
        <v>2</v>
      </c>
      <c r="S125" s="49"/>
      <c r="U125" s="51"/>
      <c r="V125" s="51"/>
      <c r="W125" s="51"/>
    </row>
    <row r="126" spans="1:23">
      <c r="A126" s="14" t="s">
        <v>238</v>
      </c>
      <c r="B126" s="15" t="s">
        <v>239</v>
      </c>
      <c r="C126" s="12">
        <f>'[1]9월'!E126</f>
        <v>93.100000000000136</v>
      </c>
      <c r="D126" s="11">
        <f>'[1]9월'!F126</f>
        <v>13258.978484213874</v>
      </c>
      <c r="E126" s="12">
        <f>'[1]9월'!I126</f>
        <v>8.4399999999999977</v>
      </c>
      <c r="F126" s="11">
        <f>'[1]9월'!J126</f>
        <v>24611.494362620615</v>
      </c>
      <c r="G126" s="12">
        <f>'[1]9월'!M126</f>
        <v>1.9200000000000017</v>
      </c>
      <c r="H126" s="11">
        <f>'[1]9월'!N126</f>
        <v>13578.081581925113</v>
      </c>
      <c r="I126" s="12">
        <f>'[1]9월'!Q126</f>
        <v>0</v>
      </c>
      <c r="J126" s="11">
        <f>'[1]9월'!R126</f>
        <v>0</v>
      </c>
      <c r="K126" s="12">
        <f>'[1]9월'!S126</f>
        <v>306.85000000000002</v>
      </c>
      <c r="L126" s="11">
        <f>'[1]9월'!T126</f>
        <v>28268.595173843329</v>
      </c>
      <c r="M126" s="46">
        <f t="shared" si="2"/>
        <v>79720</v>
      </c>
      <c r="N126" s="16">
        <v>2</v>
      </c>
      <c r="O126" s="52">
        <f t="shared" si="3"/>
        <v>39860</v>
      </c>
      <c r="P126" s="48"/>
      <c r="Q126" s="49"/>
      <c r="R126" s="50">
        <v>2</v>
      </c>
      <c r="S126" s="49"/>
      <c r="U126" s="51"/>
      <c r="V126" s="51"/>
      <c r="W126" s="51"/>
    </row>
    <row r="127" spans="1:23">
      <c r="A127" s="14" t="s">
        <v>240</v>
      </c>
      <c r="B127" s="15" t="s">
        <v>241</v>
      </c>
      <c r="C127" s="12">
        <f>'[1]9월'!E127</f>
        <v>123.70000000000005</v>
      </c>
      <c r="D127" s="11">
        <f>'[1]9월'!F127</f>
        <v>17616.924151420564</v>
      </c>
      <c r="E127" s="12">
        <f>'[1]9월'!I127</f>
        <v>6.8199999999999932</v>
      </c>
      <c r="F127" s="11">
        <f>'[1]9월'!J127</f>
        <v>19887.487150837969</v>
      </c>
      <c r="G127" s="12">
        <f>'[1]9월'!M127</f>
        <v>1.4499999999999957</v>
      </c>
      <c r="H127" s="11">
        <f>'[1]9월'!N127</f>
        <v>10254.280361349654</v>
      </c>
      <c r="I127" s="12">
        <f>'[1]9월'!Q127</f>
        <v>0</v>
      </c>
      <c r="J127" s="11">
        <f>'[1]9월'!R127</f>
        <v>0</v>
      </c>
      <c r="K127" s="12">
        <f>'[1]9월'!S127</f>
        <v>91.1</v>
      </c>
      <c r="L127" s="11">
        <f>'[1]9월'!T127</f>
        <v>8392.5990560114933</v>
      </c>
      <c r="M127" s="46">
        <f t="shared" si="2"/>
        <v>56150</v>
      </c>
      <c r="N127" s="16">
        <v>2</v>
      </c>
      <c r="O127" s="52">
        <f t="shared" si="3"/>
        <v>28080</v>
      </c>
      <c r="P127" s="48"/>
      <c r="Q127" s="49"/>
      <c r="R127" s="50">
        <v>2</v>
      </c>
      <c r="S127" s="49"/>
      <c r="U127" s="51"/>
      <c r="V127" s="51"/>
      <c r="W127" s="51"/>
    </row>
    <row r="128" spans="1:23">
      <c r="A128" s="14" t="s">
        <v>242</v>
      </c>
      <c r="B128" s="15" t="s">
        <v>243</v>
      </c>
      <c r="C128" s="12">
        <f>'[1]9월'!E128</f>
        <v>61.300000000000182</v>
      </c>
      <c r="D128" s="11">
        <f>'[1]9월'!F128</f>
        <v>8730.1329869206402</v>
      </c>
      <c r="E128" s="12">
        <f>'[1]9월'!I128</f>
        <v>6.0200000000000102</v>
      </c>
      <c r="F128" s="11">
        <f>'[1]9월'!J128</f>
        <v>17554.644083291041</v>
      </c>
      <c r="G128" s="12">
        <f>'[1]9월'!M128</f>
        <v>2.0500000000000114</v>
      </c>
      <c r="H128" s="11">
        <f>'[1]9월'!N128</f>
        <v>14497.430855701359</v>
      </c>
      <c r="I128" s="12">
        <f>'[1]9월'!Q128</f>
        <v>0</v>
      </c>
      <c r="J128" s="11">
        <f>'[1]9월'!R128</f>
        <v>0</v>
      </c>
      <c r="K128" s="12">
        <f>'[1]9월'!S128</f>
        <v>118.1</v>
      </c>
      <c r="L128" s="11">
        <f>'[1]9월'!T128</f>
        <v>10879.977480954527</v>
      </c>
      <c r="M128" s="46">
        <f t="shared" si="2"/>
        <v>51660</v>
      </c>
      <c r="N128" s="16">
        <v>2</v>
      </c>
      <c r="O128" s="52">
        <f t="shared" si="3"/>
        <v>25830</v>
      </c>
      <c r="P128" s="48"/>
      <c r="Q128" s="49"/>
      <c r="R128" s="50">
        <v>2</v>
      </c>
      <c r="S128" s="49"/>
      <c r="U128" s="51"/>
      <c r="V128" s="51"/>
      <c r="W128" s="51"/>
    </row>
    <row r="129" spans="1:23">
      <c r="A129" s="14" t="s">
        <v>244</v>
      </c>
      <c r="B129" s="15" t="s">
        <v>245</v>
      </c>
      <c r="C129" s="12">
        <f>'[1]9월'!E129</f>
        <v>25.100000000000023</v>
      </c>
      <c r="D129" s="11">
        <f>'[1]9월'!F129</f>
        <v>3574.6547793100758</v>
      </c>
      <c r="E129" s="12">
        <f>'[1]9월'!I129</f>
        <v>4.5300000000000296</v>
      </c>
      <c r="F129" s="11">
        <f>'[1]9월'!J129</f>
        <v>13209.723869984851</v>
      </c>
      <c r="G129" s="12">
        <f>'[1]9월'!M129</f>
        <v>1.6300000000000097</v>
      </c>
      <c r="H129" s="11">
        <f>'[1]9월'!N129</f>
        <v>11527.225509655233</v>
      </c>
      <c r="I129" s="12">
        <f>'[1]9월'!Q129</f>
        <v>0</v>
      </c>
      <c r="J129" s="11">
        <f>'[1]9월'!R129</f>
        <v>0</v>
      </c>
      <c r="K129" s="12">
        <f>'[1]9월'!S129</f>
        <v>86.6</v>
      </c>
      <c r="L129" s="11">
        <f>'[1]9월'!T129</f>
        <v>7978.0359851876547</v>
      </c>
      <c r="M129" s="46">
        <f t="shared" si="2"/>
        <v>36290</v>
      </c>
      <c r="N129" s="16">
        <v>2</v>
      </c>
      <c r="O129" s="52">
        <f t="shared" si="3"/>
        <v>18150</v>
      </c>
      <c r="P129" s="48"/>
      <c r="Q129" s="49"/>
      <c r="R129" s="50">
        <v>2</v>
      </c>
      <c r="S129" s="49"/>
      <c r="U129" s="51"/>
      <c r="V129" s="51"/>
      <c r="W129" s="51"/>
    </row>
    <row r="130" spans="1:23">
      <c r="A130" s="14" t="s">
        <v>246</v>
      </c>
      <c r="B130" s="15" t="s">
        <v>247</v>
      </c>
      <c r="C130" s="12">
        <f>'[1]9월'!E130</f>
        <v>33.100000000000136</v>
      </c>
      <c r="D130" s="11">
        <f>'[1]9월'!F130</f>
        <v>4713.9869798870077</v>
      </c>
      <c r="E130" s="12">
        <f>'[1]9월'!I130</f>
        <v>7.4099999999999966</v>
      </c>
      <c r="F130" s="11">
        <f>'[1]9월'!J130</f>
        <v>21607.958913153878</v>
      </c>
      <c r="G130" s="12">
        <f>'[1]9월'!M130</f>
        <v>2.1500000000000057</v>
      </c>
      <c r="H130" s="11">
        <f>'[1]9월'!N130</f>
        <v>15204.622604759919</v>
      </c>
      <c r="I130" s="12">
        <f>'[1]9월'!Q130</f>
        <v>0</v>
      </c>
      <c r="J130" s="11">
        <f>'[1]9월'!R130</f>
        <v>0</v>
      </c>
      <c r="K130" s="12">
        <f>'[1]9월'!S130</f>
        <v>28.4</v>
      </c>
      <c r="L130" s="11">
        <f>'[1]9월'!T130</f>
        <v>2616.3536025326721</v>
      </c>
      <c r="M130" s="46">
        <f t="shared" si="2"/>
        <v>44140</v>
      </c>
      <c r="N130" s="16">
        <v>2</v>
      </c>
      <c r="O130" s="52">
        <f t="shared" si="3"/>
        <v>22070</v>
      </c>
      <c r="P130" s="48"/>
      <c r="Q130" s="49"/>
      <c r="R130" s="50">
        <v>2</v>
      </c>
      <c r="S130" s="49"/>
      <c r="U130" s="51"/>
      <c r="V130" s="51"/>
      <c r="W130" s="51"/>
    </row>
    <row r="131" spans="1:23">
      <c r="A131" s="14" t="s">
        <v>248</v>
      </c>
      <c r="B131" s="15" t="s">
        <v>249</v>
      </c>
      <c r="C131" s="12">
        <f>'[1]9월'!E131</f>
        <v>29.299999999999955</v>
      </c>
      <c r="D131" s="11">
        <f>'[1]9월'!F131</f>
        <v>4172.8041846129463</v>
      </c>
      <c r="E131" s="12">
        <f>'[1]9월'!I131</f>
        <v>6.5699999999999932</v>
      </c>
      <c r="F131" s="11">
        <f>'[1]9월'!J131</f>
        <v>19158.473692229538</v>
      </c>
      <c r="G131" s="12">
        <f>'[1]9월'!M131</f>
        <v>1.4699999999999989</v>
      </c>
      <c r="H131" s="11">
        <f>'[1]9월'!N131</f>
        <v>10395.718711161397</v>
      </c>
      <c r="I131" s="12">
        <f>'[1]9월'!Q131</f>
        <v>0</v>
      </c>
      <c r="J131" s="11">
        <f>'[1]9월'!R131</f>
        <v>0</v>
      </c>
      <c r="K131" s="12">
        <f>'[1]9월'!S131</f>
        <v>20.45</v>
      </c>
      <c r="L131" s="11">
        <f>'[1]9월'!T131</f>
        <v>1883.9588440772234</v>
      </c>
      <c r="M131" s="46">
        <f t="shared" si="2"/>
        <v>35610</v>
      </c>
      <c r="N131" s="16">
        <v>2</v>
      </c>
      <c r="O131" s="52">
        <f t="shared" si="3"/>
        <v>17810</v>
      </c>
      <c r="P131" s="48"/>
      <c r="Q131" s="49"/>
      <c r="R131" s="50">
        <v>2</v>
      </c>
      <c r="S131" s="49"/>
      <c r="U131" s="51"/>
      <c r="V131" s="51"/>
      <c r="W131" s="51"/>
    </row>
    <row r="132" spans="1:23">
      <c r="A132" s="14" t="s">
        <v>250</v>
      </c>
      <c r="B132" s="15" t="s">
        <v>251</v>
      </c>
      <c r="C132" s="12">
        <f>'[1]9월'!E132</f>
        <v>38</v>
      </c>
      <c r="D132" s="11">
        <f>'[1]9월'!F132</f>
        <v>5411.8279527403483</v>
      </c>
      <c r="E132" s="12">
        <f>'[1]9월'!I132</f>
        <v>7.3999999999999773</v>
      </c>
      <c r="F132" s="11">
        <f>'[1]9월'!J132</f>
        <v>21578.798374809481</v>
      </c>
      <c r="G132" s="12">
        <f>'[1]9월'!M132</f>
        <v>1.3400000000000034</v>
      </c>
      <c r="H132" s="11">
        <f>'[1]9월'!N132</f>
        <v>9476.3694373852504</v>
      </c>
      <c r="I132" s="12">
        <f>'[1]9월'!Q132</f>
        <v>0</v>
      </c>
      <c r="J132" s="11">
        <f>'[1]9월'!R132</f>
        <v>0</v>
      </c>
      <c r="K132" s="12">
        <f>'[1]9월'!S132</f>
        <v>306.01666666666665</v>
      </c>
      <c r="L132" s="11">
        <f>'[1]9월'!T132</f>
        <v>28191.824234801872</v>
      </c>
      <c r="M132" s="46">
        <f t="shared" si="2"/>
        <v>64660</v>
      </c>
      <c r="N132" s="16">
        <v>2</v>
      </c>
      <c r="O132" s="52">
        <f t="shared" si="3"/>
        <v>32330</v>
      </c>
      <c r="P132" s="48"/>
      <c r="Q132" s="49"/>
      <c r="R132" s="50">
        <v>2</v>
      </c>
      <c r="S132" s="49"/>
      <c r="U132" s="51"/>
      <c r="V132" s="51"/>
      <c r="W132" s="51"/>
    </row>
    <row r="133" spans="1:23">
      <c r="A133" s="14" t="s">
        <v>252</v>
      </c>
      <c r="B133" s="15" t="s">
        <v>253</v>
      </c>
      <c r="C133" s="12">
        <f>'[1]9월'!E133</f>
        <v>66.799999999999955</v>
      </c>
      <c r="D133" s="11">
        <f>'[1]9월'!F133</f>
        <v>9513.4238748172374</v>
      </c>
      <c r="E133" s="12">
        <f>'[1]9월'!I133</f>
        <v>12.450000000000003</v>
      </c>
      <c r="F133" s="11">
        <f>'[1]9월'!J133</f>
        <v>36304.870238699856</v>
      </c>
      <c r="G133" s="12">
        <f>'[1]9월'!M133</f>
        <v>5.1900000000000048</v>
      </c>
      <c r="H133" s="11">
        <f>'[1]9월'!N133</f>
        <v>36703.251776141326</v>
      </c>
      <c r="I133" s="12">
        <f>'[1]9월'!Q133</f>
        <v>0</v>
      </c>
      <c r="J133" s="11">
        <f>'[1]9월'!R133</f>
        <v>0</v>
      </c>
      <c r="K133" s="12">
        <f>'[1]9월'!S133</f>
        <v>85.833333333333329</v>
      </c>
      <c r="L133" s="11">
        <f>'[1]9월'!T133</f>
        <v>7907.406721269519</v>
      </c>
      <c r="M133" s="46">
        <f t="shared" si="2"/>
        <v>90430</v>
      </c>
      <c r="N133" s="16">
        <v>1</v>
      </c>
      <c r="O133" s="52">
        <f t="shared" si="3"/>
        <v>90430</v>
      </c>
      <c r="P133" s="48"/>
      <c r="Q133" s="49"/>
      <c r="R133" s="50">
        <v>1</v>
      </c>
      <c r="S133" s="49"/>
      <c r="U133" s="51"/>
      <c r="V133" s="51"/>
      <c r="W133" s="51"/>
    </row>
    <row r="134" spans="1:23">
      <c r="A134" s="14" t="s">
        <v>254</v>
      </c>
      <c r="B134" s="15" t="s">
        <v>255</v>
      </c>
      <c r="C134" s="12">
        <f>'[1]9월'!E134</f>
        <v>18.100000000000136</v>
      </c>
      <c r="D134" s="11">
        <f>'[1]9월'!F134</f>
        <v>2577.7391038052906</v>
      </c>
      <c r="E134" s="12">
        <f>'[1]9월'!I134</f>
        <v>2.1400000000000006</v>
      </c>
      <c r="F134" s="11">
        <f>'[1]9월'!J134</f>
        <v>6240.3552056881681</v>
      </c>
      <c r="G134" s="12">
        <f>'[1]9월'!M134</f>
        <v>0.46999999999999886</v>
      </c>
      <c r="H134" s="11">
        <f>'[1]9월'!N134</f>
        <v>3323.8012205754071</v>
      </c>
      <c r="I134" s="12">
        <f>'[1]9월'!Q134</f>
        <v>0</v>
      </c>
      <c r="J134" s="11">
        <f>'[1]9월'!R134</f>
        <v>0</v>
      </c>
      <c r="K134" s="12">
        <f>'[1]9월'!S134</f>
        <v>156.56666666666666</v>
      </c>
      <c r="L134" s="11">
        <f>'[1]9월'!T134</f>
        <v>14423.724027107935</v>
      </c>
      <c r="M134" s="46">
        <f t="shared" si="2"/>
        <v>26570</v>
      </c>
      <c r="N134" s="16">
        <v>1</v>
      </c>
      <c r="O134" s="52">
        <f t="shared" si="3"/>
        <v>26570</v>
      </c>
      <c r="P134" s="48"/>
      <c r="Q134" s="49"/>
      <c r="R134" s="50">
        <v>1</v>
      </c>
      <c r="S134" s="49"/>
      <c r="U134" s="51"/>
      <c r="V134" s="51"/>
      <c r="W134" s="51"/>
    </row>
    <row r="135" spans="1:23">
      <c r="A135" s="14" t="s">
        <v>256</v>
      </c>
      <c r="B135" s="15" t="s">
        <v>257</v>
      </c>
      <c r="C135" s="12">
        <f>'[1]9월'!E135</f>
        <v>29.399999999999977</v>
      </c>
      <c r="D135" s="11">
        <f>'[1]9월'!F135</f>
        <v>4187.0458371201612</v>
      </c>
      <c r="E135" s="12">
        <f>'[1]9월'!I135</f>
        <v>2.660000000000025</v>
      </c>
      <c r="F135" s="11">
        <f>'[1]9월'!J135</f>
        <v>7756.7031995937759</v>
      </c>
      <c r="G135" s="12">
        <f>'[1]9월'!M135</f>
        <v>0.78000000000000114</v>
      </c>
      <c r="H135" s="11">
        <f>'[1]9월'!N135</f>
        <v>5516.0956426570801</v>
      </c>
      <c r="I135" s="12">
        <f>'[1]9월'!Q135</f>
        <v>0</v>
      </c>
      <c r="J135" s="11">
        <f>'[1]9월'!R135</f>
        <v>0</v>
      </c>
      <c r="K135" s="12">
        <f>'[1]9월'!S135</f>
        <v>25.633333333333333</v>
      </c>
      <c r="L135" s="11">
        <f>'[1]9월'!T135</f>
        <v>2361.4740849150526</v>
      </c>
      <c r="M135" s="46">
        <f t="shared" ref="M135:M198" si="4">ROUND(D135+F135+H135+J135+L135,-1)</f>
        <v>19820</v>
      </c>
      <c r="N135" s="16">
        <v>1</v>
      </c>
      <c r="O135" s="52">
        <f t="shared" ref="O135:O198" si="5">ROUND(M135/N135,-1)</f>
        <v>19820</v>
      </c>
      <c r="P135" s="48"/>
      <c r="Q135" s="49"/>
      <c r="R135" s="50">
        <v>1</v>
      </c>
      <c r="S135" s="49"/>
      <c r="U135" s="51"/>
      <c r="V135" s="51"/>
      <c r="W135" s="51"/>
    </row>
    <row r="136" spans="1:23">
      <c r="A136" s="14" t="s">
        <v>258</v>
      </c>
      <c r="B136" s="15" t="s">
        <v>259</v>
      </c>
      <c r="C136" s="12">
        <f>'[1]9월'!E136</f>
        <v>10.5</v>
      </c>
      <c r="D136" s="11">
        <f>'[1]9월'!F136</f>
        <v>1495.3735132572017</v>
      </c>
      <c r="E136" s="12">
        <f>'[1]9월'!I136</f>
        <v>2.7199999999999989</v>
      </c>
      <c r="F136" s="11">
        <f>'[1]9월'!J136</f>
        <v>7931.6664296597228</v>
      </c>
      <c r="G136" s="12">
        <f>'[1]9월'!M136</f>
        <v>1.2900000000000027</v>
      </c>
      <c r="H136" s="11">
        <f>'[1]9월'!N136</f>
        <v>9122.7735628559458</v>
      </c>
      <c r="I136" s="12">
        <f>'[1]9월'!Q136</f>
        <v>0</v>
      </c>
      <c r="J136" s="11">
        <f>'[1]9월'!R136</f>
        <v>0</v>
      </c>
      <c r="K136" s="12">
        <f>'[1]9월'!S136</f>
        <v>77.933333333333337</v>
      </c>
      <c r="L136" s="11">
        <f>'[1]9월'!T136</f>
        <v>7179.6182191565586</v>
      </c>
      <c r="M136" s="46">
        <f t="shared" si="4"/>
        <v>25730</v>
      </c>
      <c r="N136" s="16">
        <v>1</v>
      </c>
      <c r="O136" s="52">
        <f t="shared" si="5"/>
        <v>25730</v>
      </c>
      <c r="P136" s="48"/>
      <c r="Q136" s="49"/>
      <c r="R136" s="50">
        <v>1</v>
      </c>
      <c r="S136" s="49"/>
      <c r="U136" s="51"/>
      <c r="V136" s="51"/>
      <c r="W136" s="51"/>
    </row>
    <row r="137" spans="1:23">
      <c r="A137" s="14" t="s">
        <v>260</v>
      </c>
      <c r="B137" s="15" t="s">
        <v>261</v>
      </c>
      <c r="C137" s="12">
        <f>'[1]9월'!E137</f>
        <v>29.799999999999955</v>
      </c>
      <c r="D137" s="11">
        <f>'[1]9월'!F137</f>
        <v>4244.0124471490035</v>
      </c>
      <c r="E137" s="12">
        <f>'[1]9월'!I137</f>
        <v>2.9699999999999704</v>
      </c>
      <c r="F137" s="11">
        <f>'[1]9월'!J137</f>
        <v>8660.6798882680705</v>
      </c>
      <c r="G137" s="12">
        <f>'[1]9월'!M137</f>
        <v>1.0099999999999909</v>
      </c>
      <c r="H137" s="11">
        <f>'[1]9월'!N137</f>
        <v>7142.6366654917856</v>
      </c>
      <c r="I137" s="12">
        <f>'[1]9월'!Q137</f>
        <v>0</v>
      </c>
      <c r="J137" s="11">
        <f>'[1]9월'!R137</f>
        <v>0</v>
      </c>
      <c r="K137" s="12">
        <f>'[1]9월'!S137</f>
        <v>60.616666666666667</v>
      </c>
      <c r="L137" s="11">
        <f>'[1]9월'!T137</f>
        <v>5584.3181058751925</v>
      </c>
      <c r="M137" s="46">
        <f t="shared" si="4"/>
        <v>25630</v>
      </c>
      <c r="N137" s="16">
        <v>1</v>
      </c>
      <c r="O137" s="52">
        <f t="shared" si="5"/>
        <v>25630</v>
      </c>
      <c r="P137" s="48"/>
      <c r="Q137" s="49"/>
      <c r="R137" s="50">
        <v>1</v>
      </c>
      <c r="S137" s="49"/>
      <c r="U137" s="51"/>
      <c r="V137" s="51"/>
      <c r="W137" s="51"/>
    </row>
    <row r="138" spans="1:23">
      <c r="A138" s="14" t="s">
        <v>262</v>
      </c>
      <c r="B138" s="15" t="s">
        <v>263</v>
      </c>
      <c r="C138" s="12">
        <f>'[1]9월'!E138</f>
        <v>72.200000000000045</v>
      </c>
      <c r="D138" s="11">
        <f>'[1]9월'!F138</f>
        <v>10282.473110206669</v>
      </c>
      <c r="E138" s="12">
        <f>'[1]9월'!I138</f>
        <v>10.330000000000041</v>
      </c>
      <c r="F138" s="11">
        <f>'[1]9월'!J138</f>
        <v>30122.836109700474</v>
      </c>
      <c r="G138" s="12">
        <f>'[1]9월'!M138</f>
        <v>1.0100000000000051</v>
      </c>
      <c r="H138" s="11">
        <f>'[1]9월'!N138</f>
        <v>7142.6366654918857</v>
      </c>
      <c r="I138" s="12">
        <f>'[1]9월'!Q138</f>
        <v>0</v>
      </c>
      <c r="J138" s="11">
        <f>'[1]9월'!R138</f>
        <v>0</v>
      </c>
      <c r="K138" s="12">
        <f>'[1]9월'!S138</f>
        <v>220.91666666666666</v>
      </c>
      <c r="L138" s="11">
        <f>'[1]9월'!T138</f>
        <v>20351.975939888831</v>
      </c>
      <c r="M138" s="46">
        <f t="shared" si="4"/>
        <v>67900</v>
      </c>
      <c r="N138" s="16">
        <v>2</v>
      </c>
      <c r="O138" s="52">
        <f t="shared" si="5"/>
        <v>33950</v>
      </c>
      <c r="P138" s="48"/>
      <c r="Q138" s="49"/>
      <c r="R138" s="50">
        <v>2</v>
      </c>
      <c r="S138" s="49"/>
      <c r="U138" s="51"/>
      <c r="V138" s="51"/>
      <c r="W138" s="51"/>
    </row>
    <row r="139" spans="1:23">
      <c r="A139" s="14" t="s">
        <v>264</v>
      </c>
      <c r="B139" s="15" t="s">
        <v>265</v>
      </c>
      <c r="C139" s="12">
        <f>'[1]9월'!E139</f>
        <v>33.5</v>
      </c>
      <c r="D139" s="11">
        <f>'[1]9월'!F139</f>
        <v>4770.9535899158336</v>
      </c>
      <c r="E139" s="12">
        <f>'[1]9월'!I139</f>
        <v>6.0699999999999932</v>
      </c>
      <c r="F139" s="11">
        <f>'[1]9월'!J139</f>
        <v>17700.446775012679</v>
      </c>
      <c r="G139" s="12">
        <f>'[1]9월'!M139</f>
        <v>2.519999999999996</v>
      </c>
      <c r="H139" s="11">
        <f>'[1]9월'!N139</f>
        <v>17821.232076276665</v>
      </c>
      <c r="I139" s="12">
        <f>'[1]9월'!Q139</f>
        <v>0</v>
      </c>
      <c r="J139" s="11">
        <f>'[1]9월'!R139</f>
        <v>0</v>
      </c>
      <c r="K139" s="12">
        <f>'[1]9월'!S139</f>
        <v>166.33333333333334</v>
      </c>
      <c r="L139" s="11">
        <f>'[1]9월'!T139</f>
        <v>15323.47943267375</v>
      </c>
      <c r="M139" s="46">
        <f t="shared" si="4"/>
        <v>55620</v>
      </c>
      <c r="N139" s="16">
        <v>2</v>
      </c>
      <c r="O139" s="52">
        <f t="shared" si="5"/>
        <v>27810</v>
      </c>
      <c r="P139" s="48"/>
      <c r="Q139" s="49"/>
      <c r="R139" s="50">
        <v>2</v>
      </c>
      <c r="S139" s="49"/>
      <c r="U139" s="51"/>
      <c r="V139" s="51"/>
      <c r="W139" s="51"/>
    </row>
    <row r="140" spans="1:23">
      <c r="A140" s="14" t="s">
        <v>266</v>
      </c>
      <c r="B140" s="15" t="s">
        <v>267</v>
      </c>
      <c r="C140" s="12">
        <f>'[1]9월'!E140</f>
        <v>33</v>
      </c>
      <c r="D140" s="11">
        <f>'[1]9월'!F140</f>
        <v>4699.7453273797764</v>
      </c>
      <c r="E140" s="12">
        <f>'[1]9월'!I140</f>
        <v>9.4499999999999886</v>
      </c>
      <c r="F140" s="11">
        <f>'[1]9월'!J140</f>
        <v>27556.708735398646</v>
      </c>
      <c r="G140" s="12">
        <f>'[1]9월'!M140</f>
        <v>4.1899999999999977</v>
      </c>
      <c r="H140" s="11">
        <f>'[1]9월'!N140</f>
        <v>29631.334285555284</v>
      </c>
      <c r="I140" s="12">
        <f>'[1]9월'!Q140</f>
        <v>0</v>
      </c>
      <c r="J140" s="11">
        <f>'[1]9월'!R140</f>
        <v>0</v>
      </c>
      <c r="K140" s="12">
        <f>'[1]9월'!S140</f>
        <v>92.333333333333329</v>
      </c>
      <c r="L140" s="11">
        <f>'[1]9월'!T140</f>
        <v>8506.2200457928411</v>
      </c>
      <c r="M140" s="46">
        <f t="shared" si="4"/>
        <v>70390</v>
      </c>
      <c r="N140" s="16">
        <v>2</v>
      </c>
      <c r="O140" s="52">
        <f t="shared" si="5"/>
        <v>35200</v>
      </c>
      <c r="P140" s="48"/>
      <c r="Q140" s="49"/>
      <c r="R140" s="50">
        <v>2</v>
      </c>
      <c r="S140" s="49"/>
      <c r="U140" s="51"/>
      <c r="V140" s="51"/>
      <c r="W140" s="51"/>
    </row>
    <row r="141" spans="1:23">
      <c r="A141" s="14" t="s">
        <v>268</v>
      </c>
      <c r="B141" s="15" t="s">
        <v>269</v>
      </c>
      <c r="C141" s="12">
        <f>'[1]9월'!E141</f>
        <v>41.300000000000182</v>
      </c>
      <c r="D141" s="11">
        <f>'[1]9월'!F141</f>
        <v>5881.8024854783525</v>
      </c>
      <c r="E141" s="12">
        <f>'[1]9월'!I141</f>
        <v>9.1099999999999852</v>
      </c>
      <c r="F141" s="11">
        <f>'[1]9월'!J141</f>
        <v>26565.250431691173</v>
      </c>
      <c r="G141" s="12">
        <f>'[1]9월'!M141</f>
        <v>3.2800000000000011</v>
      </c>
      <c r="H141" s="11">
        <f>'[1]9월'!N141</f>
        <v>23195.889369122055</v>
      </c>
      <c r="I141" s="12">
        <f>'[1]9월'!Q141</f>
        <v>0</v>
      </c>
      <c r="J141" s="11">
        <f>'[1]9월'!R141</f>
        <v>0</v>
      </c>
      <c r="K141" s="12">
        <f>'[1]9월'!S141</f>
        <v>489.56666666666666</v>
      </c>
      <c r="L141" s="11">
        <f>'[1]9월'!T141</f>
        <v>45101.39126807201</v>
      </c>
      <c r="M141" s="46">
        <f t="shared" si="4"/>
        <v>100740</v>
      </c>
      <c r="N141" s="16">
        <v>2</v>
      </c>
      <c r="O141" s="52">
        <f t="shared" si="5"/>
        <v>50370</v>
      </c>
      <c r="P141" s="48"/>
      <c r="Q141" s="49"/>
      <c r="R141" s="50">
        <v>2</v>
      </c>
      <c r="S141" s="49"/>
      <c r="U141" s="51"/>
      <c r="V141" s="51"/>
      <c r="W141" s="51"/>
    </row>
    <row r="142" spans="1:23">
      <c r="A142" s="14" t="s">
        <v>270</v>
      </c>
      <c r="B142" s="15" t="s">
        <v>271</v>
      </c>
      <c r="C142" s="12">
        <f>'[1]9월'!E142</f>
        <v>25</v>
      </c>
      <c r="D142" s="11">
        <f>'[1]9월'!F142</f>
        <v>3560.4131268028609</v>
      </c>
      <c r="E142" s="12">
        <f>'[1]9월'!I142</f>
        <v>7.5800000000000125</v>
      </c>
      <c r="F142" s="11">
        <f>'[1]9월'!J142</f>
        <v>22103.688065007656</v>
      </c>
      <c r="G142" s="12">
        <f>'[1]9월'!M142</f>
        <v>2.2099999999999937</v>
      </c>
      <c r="H142" s="11">
        <f>'[1]9월'!N142</f>
        <v>15628.937654194993</v>
      </c>
      <c r="I142" s="12">
        <f>'[1]9월'!Q142</f>
        <v>0</v>
      </c>
      <c r="J142" s="11">
        <f>'[1]9월'!R142</f>
        <v>0</v>
      </c>
      <c r="K142" s="12">
        <f>'[1]9월'!S142</f>
        <v>285.81666666666666</v>
      </c>
      <c r="L142" s="11">
        <f>'[1]9월'!T142</f>
        <v>26330.896672437084</v>
      </c>
      <c r="M142" s="46">
        <f t="shared" si="4"/>
        <v>67620</v>
      </c>
      <c r="N142" s="16">
        <v>2</v>
      </c>
      <c r="O142" s="52">
        <f t="shared" si="5"/>
        <v>33810</v>
      </c>
      <c r="P142" s="48"/>
      <c r="Q142" s="49"/>
      <c r="R142" s="50">
        <v>2</v>
      </c>
      <c r="S142" s="49"/>
      <c r="U142" s="51"/>
      <c r="V142" s="51"/>
      <c r="W142" s="51"/>
    </row>
    <row r="143" spans="1:23">
      <c r="A143" s="14" t="s">
        <v>272</v>
      </c>
      <c r="B143" s="15" t="s">
        <v>273</v>
      </c>
      <c r="C143" s="12">
        <f>'[1]9월'!E143</f>
        <v>48.700000000000045</v>
      </c>
      <c r="D143" s="11">
        <f>'[1]9월'!F143</f>
        <v>6935.68477101198</v>
      </c>
      <c r="E143" s="12">
        <f>'[1]9월'!I143</f>
        <v>4.9399999999999977</v>
      </c>
      <c r="F143" s="11">
        <f>'[1]9월'!J143</f>
        <v>14405.305942102585</v>
      </c>
      <c r="G143" s="12">
        <f>'[1]9월'!M143</f>
        <v>1</v>
      </c>
      <c r="H143" s="11">
        <f>'[1]9월'!N143</f>
        <v>7071.91749058599</v>
      </c>
      <c r="I143" s="12">
        <f>'[1]9월'!Q143</f>
        <v>0</v>
      </c>
      <c r="J143" s="11">
        <f>'[1]9월'!R143</f>
        <v>0</v>
      </c>
      <c r="K143" s="12">
        <f>'[1]9월'!S143</f>
        <v>429</v>
      </c>
      <c r="L143" s="11">
        <f>'[1]9월'!T143</f>
        <v>39521.679418539308</v>
      </c>
      <c r="M143" s="46">
        <f t="shared" si="4"/>
        <v>67930</v>
      </c>
      <c r="N143" s="16">
        <v>2</v>
      </c>
      <c r="O143" s="52">
        <f t="shared" si="5"/>
        <v>33970</v>
      </c>
      <c r="P143" s="48"/>
      <c r="Q143" s="49"/>
      <c r="R143" s="50">
        <v>2</v>
      </c>
      <c r="S143" s="49"/>
      <c r="U143" s="51"/>
      <c r="V143" s="51"/>
      <c r="W143" s="51"/>
    </row>
    <row r="144" spans="1:23">
      <c r="A144" s="14" t="s">
        <v>274</v>
      </c>
      <c r="B144" s="15" t="s">
        <v>275</v>
      </c>
      <c r="C144" s="12">
        <f>'[1]9월'!E144</f>
        <v>47.599999999999909</v>
      </c>
      <c r="D144" s="11">
        <f>'[1]9월'!F144</f>
        <v>6779.0265934326344</v>
      </c>
      <c r="E144" s="12">
        <f>'[1]9월'!I144</f>
        <v>7.6899999999999693</v>
      </c>
      <c r="F144" s="11">
        <f>'[1]9월'!J144</f>
        <v>22424.453986795241</v>
      </c>
      <c r="G144" s="12">
        <f>'[1]9월'!M144</f>
        <v>1.9499999999999957</v>
      </c>
      <c r="H144" s="11">
        <f>'[1]9월'!N144</f>
        <v>13790.23910664265</v>
      </c>
      <c r="I144" s="12">
        <f>'[1]9월'!Q144</f>
        <v>0</v>
      </c>
      <c r="J144" s="11">
        <f>'[1]9월'!R144</f>
        <v>0</v>
      </c>
      <c r="K144" s="12">
        <f>'[1]9월'!S144</f>
        <v>410.03333333333336</v>
      </c>
      <c r="L144" s="11">
        <f>'[1]9월'!T144</f>
        <v>37774.37284595587</v>
      </c>
      <c r="M144" s="46">
        <f t="shared" si="4"/>
        <v>80770</v>
      </c>
      <c r="N144" s="16">
        <v>2</v>
      </c>
      <c r="O144" s="52">
        <f t="shared" si="5"/>
        <v>40390</v>
      </c>
      <c r="P144" s="48"/>
      <c r="Q144" s="49"/>
      <c r="R144" s="50">
        <v>2</v>
      </c>
      <c r="S144" s="49"/>
      <c r="U144" s="51"/>
      <c r="V144" s="51"/>
      <c r="W144" s="51"/>
    </row>
    <row r="145" spans="1:23">
      <c r="A145" s="14" t="s">
        <v>276</v>
      </c>
      <c r="B145" s="15" t="s">
        <v>277</v>
      </c>
      <c r="C145" s="12">
        <f>'[1]9월'!E145</f>
        <v>18</v>
      </c>
      <c r="D145" s="11">
        <f>'[1]9월'!F145</f>
        <v>2563.4974512980598</v>
      </c>
      <c r="E145" s="12">
        <f>'[1]9월'!I145</f>
        <v>5.3099999999999739</v>
      </c>
      <c r="F145" s="11">
        <f>'[1]9월'!J145</f>
        <v>15484.245860842992</v>
      </c>
      <c r="G145" s="12">
        <f>'[1]9월'!M145</f>
        <v>1.6199999999999903</v>
      </c>
      <c r="H145" s="11">
        <f>'[1]9월'!N145</f>
        <v>11456.506334749236</v>
      </c>
      <c r="I145" s="12">
        <f>'[1]9월'!Q145</f>
        <v>0</v>
      </c>
      <c r="J145" s="11">
        <f>'[1]9월'!R145</f>
        <v>0</v>
      </c>
      <c r="K145" s="12">
        <f>'[1]9월'!S145</f>
        <v>142.33333333333334</v>
      </c>
      <c r="L145" s="11">
        <f>'[1]9월'!T145</f>
        <v>13112.476388279942</v>
      </c>
      <c r="M145" s="46">
        <f t="shared" si="4"/>
        <v>42620</v>
      </c>
      <c r="N145" s="16">
        <v>2</v>
      </c>
      <c r="O145" s="52">
        <f t="shared" si="5"/>
        <v>21310</v>
      </c>
      <c r="P145" s="48"/>
      <c r="Q145" s="49"/>
      <c r="R145" s="50">
        <v>2</v>
      </c>
      <c r="S145" s="49"/>
      <c r="U145" s="51"/>
      <c r="V145" s="51"/>
      <c r="W145" s="51"/>
    </row>
    <row r="146" spans="1:23">
      <c r="A146" s="14" t="s">
        <v>278</v>
      </c>
      <c r="B146" s="15" t="s">
        <v>279</v>
      </c>
      <c r="C146" s="12">
        <f>'[1]9월'!E146</f>
        <v>23.600000000000136</v>
      </c>
      <c r="D146" s="11">
        <f>'[1]9월'!F146</f>
        <v>3361.0299917019202</v>
      </c>
      <c r="E146" s="12">
        <f>'[1]9월'!I146</f>
        <v>4.3799999999999955</v>
      </c>
      <c r="F146" s="11">
        <f>'[1]9월'!J146</f>
        <v>12772.315794819693</v>
      </c>
      <c r="G146" s="12">
        <f>'[1]9월'!M146</f>
        <v>1.0900000000000034</v>
      </c>
      <c r="H146" s="11">
        <f>'[1]9월'!N146</f>
        <v>7708.3900647387536</v>
      </c>
      <c r="I146" s="12">
        <f>'[1]9월'!Q146</f>
        <v>0</v>
      </c>
      <c r="J146" s="11">
        <f>'[1]9월'!R146</f>
        <v>0</v>
      </c>
      <c r="K146" s="12">
        <f>'[1]9월'!S146</f>
        <v>276.63333333333333</v>
      </c>
      <c r="L146" s="11">
        <f>'[1]9월'!T146</f>
        <v>25484.880924200286</v>
      </c>
      <c r="M146" s="46">
        <f t="shared" si="4"/>
        <v>49330</v>
      </c>
      <c r="N146" s="16">
        <v>2</v>
      </c>
      <c r="O146" s="52">
        <f t="shared" si="5"/>
        <v>24670</v>
      </c>
      <c r="P146" s="48"/>
      <c r="Q146" s="49"/>
      <c r="R146" s="50">
        <v>2</v>
      </c>
      <c r="S146" s="49"/>
      <c r="U146" s="51"/>
      <c r="V146" s="51"/>
      <c r="W146" s="51"/>
    </row>
    <row r="147" spans="1:23">
      <c r="A147" s="14" t="s">
        <v>280</v>
      </c>
      <c r="B147" s="15" t="s">
        <v>281</v>
      </c>
      <c r="C147" s="12">
        <f>'[1]9월'!E147</f>
        <v>23</v>
      </c>
      <c r="D147" s="11">
        <f>'[1]9월'!F147</f>
        <v>3275.5800766586322</v>
      </c>
      <c r="E147" s="12">
        <f>'[1]9월'!I147</f>
        <v>3.039999999999992</v>
      </c>
      <c r="F147" s="11">
        <f>'[1]9월'!J147</f>
        <v>8864.803656678494</v>
      </c>
      <c r="G147" s="12">
        <f>'[1]9월'!M147</f>
        <v>1.0600000000000023</v>
      </c>
      <c r="H147" s="11">
        <f>'[1]9월'!N147</f>
        <v>7496.2325400211657</v>
      </c>
      <c r="I147" s="12">
        <f>'[1]9월'!Q147</f>
        <v>0</v>
      </c>
      <c r="J147" s="11">
        <f>'[1]9월'!R147</f>
        <v>0</v>
      </c>
      <c r="K147" s="12">
        <f>'[1]9월'!S147</f>
        <v>140.46666666666667</v>
      </c>
      <c r="L147" s="11">
        <f>'[1]9월'!T147</f>
        <v>12940.509484827089</v>
      </c>
      <c r="M147" s="46">
        <f t="shared" si="4"/>
        <v>32580</v>
      </c>
      <c r="N147" s="16">
        <v>2</v>
      </c>
      <c r="O147" s="52">
        <f t="shared" si="5"/>
        <v>16290</v>
      </c>
      <c r="P147" s="48"/>
      <c r="Q147" s="49"/>
      <c r="R147" s="50">
        <v>2</v>
      </c>
      <c r="S147" s="49"/>
      <c r="U147" s="51"/>
      <c r="V147" s="51"/>
      <c r="W147" s="51"/>
    </row>
    <row r="148" spans="1:23">
      <c r="A148" s="14" t="s">
        <v>282</v>
      </c>
      <c r="B148" s="15" t="s">
        <v>283</v>
      </c>
      <c r="C148" s="12">
        <f>'[1]9월'!E148</f>
        <v>107.20000000000005</v>
      </c>
      <c r="D148" s="11">
        <f>'[1]9월'!F148</f>
        <v>15267.051487730674</v>
      </c>
      <c r="E148" s="12">
        <f>'[1]9월'!I148</f>
        <v>23.369999999999976</v>
      </c>
      <c r="F148" s="11">
        <f>'[1]9월'!J148</f>
        <v>68148.178110716035</v>
      </c>
      <c r="G148" s="12">
        <f>'[1]9월'!M148</f>
        <v>1.8699999999999974</v>
      </c>
      <c r="H148" s="11">
        <f>'[1]9월'!N148</f>
        <v>13224.485707395783</v>
      </c>
      <c r="I148" s="12">
        <f>'[1]9월'!Q148</f>
        <v>0</v>
      </c>
      <c r="J148" s="11">
        <f>'[1]9월'!R148</f>
        <v>0</v>
      </c>
      <c r="K148" s="12">
        <f>'[1]9월'!S148</f>
        <v>131.25</v>
      </c>
      <c r="L148" s="11">
        <f>'[1]9월'!T148</f>
        <v>12091.422899028634</v>
      </c>
      <c r="M148" s="46">
        <f t="shared" si="4"/>
        <v>108730</v>
      </c>
      <c r="N148" s="16">
        <v>2</v>
      </c>
      <c r="O148" s="52">
        <f t="shared" si="5"/>
        <v>54370</v>
      </c>
      <c r="P148" s="48"/>
      <c r="Q148" s="49"/>
      <c r="R148" s="50">
        <v>2</v>
      </c>
      <c r="S148" s="49"/>
      <c r="U148" s="51"/>
      <c r="V148" s="51"/>
      <c r="W148" s="51"/>
    </row>
    <row r="149" spans="1:23">
      <c r="A149" s="14" t="s">
        <v>284</v>
      </c>
      <c r="B149" s="15" t="s">
        <v>285</v>
      </c>
      <c r="C149" s="12">
        <f>'[1]9월'!E149</f>
        <v>26.799999999999955</v>
      </c>
      <c r="D149" s="11">
        <f>'[1]9월'!F149</f>
        <v>3816.7628719326603</v>
      </c>
      <c r="E149" s="12">
        <f>'[1]9월'!I149</f>
        <v>3.4500000000000171</v>
      </c>
      <c r="F149" s="11">
        <f>'[1]9월'!J149</f>
        <v>10060.385728796393</v>
      </c>
      <c r="G149" s="12">
        <f>'[1]9월'!M149</f>
        <v>1.2100000000000009</v>
      </c>
      <c r="H149" s="11">
        <f>'[1]9월'!N149</f>
        <v>8557.0201636090533</v>
      </c>
      <c r="I149" s="12">
        <f>'[1]9월'!Q149</f>
        <v>0</v>
      </c>
      <c r="J149" s="11">
        <f>'[1]9월'!R149</f>
        <v>0</v>
      </c>
      <c r="K149" s="12">
        <f>'[1]9월'!S149</f>
        <v>258.39999999999998</v>
      </c>
      <c r="L149" s="11">
        <f>'[1]9월'!T149</f>
        <v>23805.132777973326</v>
      </c>
      <c r="M149" s="46">
        <f t="shared" si="4"/>
        <v>46240</v>
      </c>
      <c r="N149" s="16">
        <v>2</v>
      </c>
      <c r="O149" s="52">
        <f t="shared" si="5"/>
        <v>23120</v>
      </c>
      <c r="P149" s="48"/>
      <c r="Q149" s="49"/>
      <c r="R149" s="50">
        <v>2</v>
      </c>
      <c r="S149" s="49"/>
      <c r="U149" s="51"/>
      <c r="V149" s="51"/>
      <c r="W149" s="51"/>
    </row>
    <row r="150" spans="1:23">
      <c r="A150" s="14" t="s">
        <v>286</v>
      </c>
      <c r="B150" s="15" t="s">
        <v>287</v>
      </c>
      <c r="C150" s="12">
        <f>'[1]9월'!E150</f>
        <v>14.700000000000045</v>
      </c>
      <c r="D150" s="11">
        <f>'[1]9월'!F150</f>
        <v>2093.5229185600888</v>
      </c>
      <c r="E150" s="12">
        <f>'[1]9월'!I150</f>
        <v>2.8199999999999932</v>
      </c>
      <c r="F150" s="11">
        <f>'[1]9월'!J150</f>
        <v>8223.2718131030779</v>
      </c>
      <c r="G150" s="12">
        <f>'[1]9월'!M150</f>
        <v>1.2299999999999969</v>
      </c>
      <c r="H150" s="11">
        <f>'[1]9월'!N150</f>
        <v>8698.4585134207464</v>
      </c>
      <c r="I150" s="12">
        <f>'[1]9월'!Q150</f>
        <v>0</v>
      </c>
      <c r="J150" s="11">
        <f>'[1]9월'!R150</f>
        <v>0</v>
      </c>
      <c r="K150" s="12">
        <f>'[1]9월'!S150</f>
        <v>26.383333333333333</v>
      </c>
      <c r="L150" s="11">
        <f>'[1]9월'!T150</f>
        <v>2430.5679300523589</v>
      </c>
      <c r="M150" s="46">
        <f t="shared" si="4"/>
        <v>21450</v>
      </c>
      <c r="N150" s="16">
        <v>2</v>
      </c>
      <c r="O150" s="52">
        <f t="shared" si="5"/>
        <v>10730</v>
      </c>
      <c r="P150" s="48"/>
      <c r="Q150" s="49"/>
      <c r="R150" s="50">
        <v>2</v>
      </c>
      <c r="S150" s="49"/>
      <c r="U150" s="51"/>
      <c r="V150" s="51"/>
      <c r="W150" s="51"/>
    </row>
    <row r="151" spans="1:23">
      <c r="A151" s="14" t="s">
        <v>288</v>
      </c>
      <c r="B151" s="15" t="s">
        <v>289</v>
      </c>
      <c r="C151" s="12">
        <f>'[1]9월'!E151</f>
        <v>37.5</v>
      </c>
      <c r="D151" s="11">
        <f>'[1]9월'!F151</f>
        <v>5340.6196902042911</v>
      </c>
      <c r="E151" s="12">
        <f>'[1]9월'!I151</f>
        <v>5.4699999999999704</v>
      </c>
      <c r="F151" s="11">
        <f>'[1]9월'!J151</f>
        <v>15950.814474352377</v>
      </c>
      <c r="G151" s="12">
        <f>'[1]9월'!M151</f>
        <v>1.2800000000000011</v>
      </c>
      <c r="H151" s="11">
        <f>'[1]9월'!N151</f>
        <v>9052.0543879500747</v>
      </c>
      <c r="I151" s="12">
        <f>'[1]9월'!Q151</f>
        <v>0</v>
      </c>
      <c r="J151" s="11">
        <f>'[1]9월'!R151</f>
        <v>0</v>
      </c>
      <c r="K151" s="12">
        <f>'[1]9월'!S151</f>
        <v>238.53333333333333</v>
      </c>
      <c r="L151" s="11">
        <f>'[1]9월'!T151</f>
        <v>21974.913591225119</v>
      </c>
      <c r="M151" s="46">
        <f t="shared" si="4"/>
        <v>52320</v>
      </c>
      <c r="N151" s="16">
        <v>2</v>
      </c>
      <c r="O151" s="52">
        <f t="shared" si="5"/>
        <v>26160</v>
      </c>
      <c r="P151" s="48"/>
      <c r="Q151" s="49"/>
      <c r="R151" s="50">
        <v>2</v>
      </c>
      <c r="S151" s="49"/>
      <c r="U151" s="51"/>
      <c r="V151" s="51"/>
      <c r="W151" s="51"/>
    </row>
    <row r="152" spans="1:23">
      <c r="A152" s="14" t="s">
        <v>290</v>
      </c>
      <c r="B152" s="15" t="s">
        <v>291</v>
      </c>
      <c r="C152" s="12">
        <f>'[1]9월'!E152</f>
        <v>30.899999999999864</v>
      </c>
      <c r="D152" s="11">
        <f>'[1]9월'!F152</f>
        <v>4400.6706247283164</v>
      </c>
      <c r="E152" s="12">
        <f>'[1]9월'!I152</f>
        <v>9.8700000000000045</v>
      </c>
      <c r="F152" s="11">
        <f>'[1]9월'!J152</f>
        <v>28781.451345860856</v>
      </c>
      <c r="G152" s="12">
        <f>'[1]9월'!M152</f>
        <v>3.4899999999999949</v>
      </c>
      <c r="H152" s="11">
        <f>'[1]9월'!N152</f>
        <v>24680.99204214507</v>
      </c>
      <c r="I152" s="12">
        <f>'[1]9월'!Q152</f>
        <v>0</v>
      </c>
      <c r="J152" s="11">
        <f>'[1]9월'!R152</f>
        <v>0</v>
      </c>
      <c r="K152" s="12">
        <f>'[1]9월'!S152</f>
        <v>21.25</v>
      </c>
      <c r="L152" s="11">
        <f>'[1]9월'!T152</f>
        <v>1957.658945557017</v>
      </c>
      <c r="M152" s="46">
        <f t="shared" si="4"/>
        <v>59820</v>
      </c>
      <c r="N152" s="16">
        <v>2</v>
      </c>
      <c r="O152" s="52">
        <f t="shared" si="5"/>
        <v>29910</v>
      </c>
      <c r="P152" s="48"/>
      <c r="Q152" s="49"/>
      <c r="R152" s="50">
        <v>2</v>
      </c>
      <c r="S152" s="49"/>
      <c r="U152" s="51"/>
      <c r="V152" s="51"/>
      <c r="W152" s="51"/>
    </row>
    <row r="153" spans="1:23">
      <c r="A153" s="14" t="s">
        <v>292</v>
      </c>
      <c r="B153" s="15" t="s">
        <v>293</v>
      </c>
      <c r="C153" s="12">
        <f>'[1]9월'!E153</f>
        <v>21.899999999999864</v>
      </c>
      <c r="D153" s="11">
        <f>'[1]9월'!F153</f>
        <v>3118.921899079287</v>
      </c>
      <c r="E153" s="12">
        <f>'[1]9월'!I153</f>
        <v>10.579999999999984</v>
      </c>
      <c r="F153" s="11">
        <f>'[1]9월'!J153</f>
        <v>30851.849568308742</v>
      </c>
      <c r="G153" s="12">
        <f>'[1]9월'!M153</f>
        <v>3.0600000000000023</v>
      </c>
      <c r="H153" s="11">
        <f>'[1]9월'!N153</f>
        <v>21640.067521193145</v>
      </c>
      <c r="I153" s="12">
        <f>'[1]9월'!Q153</f>
        <v>0</v>
      </c>
      <c r="J153" s="11">
        <f>'[1]9월'!R153</f>
        <v>0</v>
      </c>
      <c r="K153" s="12">
        <f>'[1]9월'!S153</f>
        <v>199.51666666666668</v>
      </c>
      <c r="L153" s="11">
        <f>'[1]9월'!T153</f>
        <v>18380.498225304353</v>
      </c>
      <c r="M153" s="46">
        <f t="shared" si="4"/>
        <v>73990</v>
      </c>
      <c r="N153" s="16">
        <v>2</v>
      </c>
      <c r="O153" s="52">
        <f t="shared" si="5"/>
        <v>37000</v>
      </c>
      <c r="P153" s="48"/>
      <c r="Q153" s="49"/>
      <c r="R153" s="50">
        <v>2</v>
      </c>
      <c r="S153" s="49"/>
      <c r="U153" s="51"/>
      <c r="V153" s="51"/>
      <c r="W153" s="51"/>
    </row>
    <row r="154" spans="1:23">
      <c r="A154" s="14" t="s">
        <v>294</v>
      </c>
      <c r="B154" s="15" t="s">
        <v>295</v>
      </c>
      <c r="C154" s="12">
        <f>'[1]9월'!E154</f>
        <v>14.300000000000182</v>
      </c>
      <c r="D154" s="11">
        <f>'[1]9월'!F154</f>
        <v>2036.5563085312624</v>
      </c>
      <c r="E154" s="12">
        <f>'[1]9월'!I154</f>
        <v>2.0999999999999943</v>
      </c>
      <c r="F154" s="11">
        <f>'[1]9월'!J154</f>
        <v>6123.7130523108017</v>
      </c>
      <c r="G154" s="12">
        <f>'[1]9월'!M154</f>
        <v>0.68999999999999773</v>
      </c>
      <c r="H154" s="11">
        <f>'[1]9월'!N154</f>
        <v>4879.6230685043174</v>
      </c>
      <c r="I154" s="12">
        <f>'[1]9월'!Q154</f>
        <v>0</v>
      </c>
      <c r="J154" s="11">
        <f>'[1]9월'!R154</f>
        <v>0</v>
      </c>
      <c r="K154" s="12">
        <f>'[1]9월'!S154</f>
        <v>18.733333333333334</v>
      </c>
      <c r="L154" s="11">
        <f>'[1]9월'!T154</f>
        <v>1725.8107096518331</v>
      </c>
      <c r="M154" s="46">
        <f t="shared" si="4"/>
        <v>14770</v>
      </c>
      <c r="N154" s="16">
        <v>1</v>
      </c>
      <c r="O154" s="52">
        <f t="shared" si="5"/>
        <v>14770</v>
      </c>
      <c r="P154" s="48"/>
      <c r="Q154" s="49"/>
      <c r="R154" s="50">
        <v>1</v>
      </c>
      <c r="S154" s="49"/>
      <c r="U154" s="51"/>
      <c r="V154" s="51"/>
      <c r="W154" s="51"/>
    </row>
    <row r="155" spans="1:23">
      <c r="A155" s="14" t="s">
        <v>296</v>
      </c>
      <c r="B155" s="15" t="s">
        <v>297</v>
      </c>
      <c r="C155" s="12">
        <f>'[1]9월'!E155</f>
        <v>20</v>
      </c>
      <c r="D155" s="11">
        <f>'[1]9월'!F155</f>
        <v>2848.3305014422886</v>
      </c>
      <c r="E155" s="12">
        <f>'[1]9월'!I155</f>
        <v>5.0999999999999943</v>
      </c>
      <c r="F155" s="11">
        <f>'[1]9월'!J155</f>
        <v>14871.87455561197</v>
      </c>
      <c r="G155" s="12">
        <f>'[1]9월'!M155</f>
        <v>1.4799999999999969</v>
      </c>
      <c r="H155" s="11">
        <f>'[1]9월'!N155</f>
        <v>10466.437886067242</v>
      </c>
      <c r="I155" s="12">
        <f>'[1]9월'!Q155</f>
        <v>0</v>
      </c>
      <c r="J155" s="11">
        <f>'[1]9월'!R155</f>
        <v>0</v>
      </c>
      <c r="K155" s="12">
        <f>'[1]9월'!S155</f>
        <v>65.233333333333334</v>
      </c>
      <c r="L155" s="11">
        <f>'[1]9월'!T155</f>
        <v>6009.6291081648351</v>
      </c>
      <c r="M155" s="46">
        <f t="shared" si="4"/>
        <v>34200</v>
      </c>
      <c r="N155" s="16">
        <v>1</v>
      </c>
      <c r="O155" s="52">
        <f t="shared" si="5"/>
        <v>34200</v>
      </c>
      <c r="P155" s="48"/>
      <c r="Q155" s="49"/>
      <c r="R155" s="50">
        <v>1</v>
      </c>
      <c r="S155" s="49"/>
      <c r="U155" s="51"/>
      <c r="V155" s="51"/>
      <c r="W155" s="51"/>
    </row>
    <row r="156" spans="1:23">
      <c r="A156" s="14" t="s">
        <v>298</v>
      </c>
      <c r="B156" s="15" t="s">
        <v>299</v>
      </c>
      <c r="C156" s="12">
        <f>'[1]9월'!E156</f>
        <v>62.700000000000045</v>
      </c>
      <c r="D156" s="11">
        <f>'[1]9월'!F156</f>
        <v>8929.5161220215814</v>
      </c>
      <c r="E156" s="12">
        <f>'[1]9월'!I156</f>
        <v>2.730000000000004</v>
      </c>
      <c r="F156" s="11">
        <f>'[1]9월'!J156</f>
        <v>7960.8269680040748</v>
      </c>
      <c r="G156" s="12">
        <f>'[1]9월'!M156</f>
        <v>1.0600000000000023</v>
      </c>
      <c r="H156" s="11">
        <f>'[1]9월'!N156</f>
        <v>7496.2325400211657</v>
      </c>
      <c r="I156" s="12">
        <f>'[1]9월'!Q156</f>
        <v>0</v>
      </c>
      <c r="J156" s="11">
        <f>'[1]9월'!R156</f>
        <v>0</v>
      </c>
      <c r="K156" s="12">
        <f>'[1]9월'!S156</f>
        <v>432.65</v>
      </c>
      <c r="L156" s="11">
        <f>'[1]9월'!T156</f>
        <v>39857.936131540861</v>
      </c>
      <c r="M156" s="46">
        <f t="shared" si="4"/>
        <v>64240</v>
      </c>
      <c r="N156" s="16">
        <v>1</v>
      </c>
      <c r="O156" s="52">
        <f t="shared" si="5"/>
        <v>64240</v>
      </c>
      <c r="P156" s="48"/>
      <c r="Q156" s="49"/>
      <c r="R156" s="50">
        <v>1</v>
      </c>
      <c r="S156" s="49"/>
      <c r="U156" s="51"/>
      <c r="V156" s="51"/>
      <c r="W156" s="51"/>
    </row>
    <row r="157" spans="1:23">
      <c r="A157" s="14" t="s">
        <v>300</v>
      </c>
      <c r="B157" s="15" t="s">
        <v>301</v>
      </c>
      <c r="C157" s="12">
        <f>'[1]9월'!E157</f>
        <v>21.700000000000045</v>
      </c>
      <c r="D157" s="11">
        <f>'[1]9월'!F157</f>
        <v>3090.4385940648899</v>
      </c>
      <c r="E157" s="12">
        <f>'[1]9월'!I157</f>
        <v>3.7199999999999989</v>
      </c>
      <c r="F157" s="11">
        <f>'[1]9월'!J157</f>
        <v>10847.720264093447</v>
      </c>
      <c r="G157" s="12">
        <f>'[1]9월'!M157</f>
        <v>0.89000000000000057</v>
      </c>
      <c r="H157" s="11">
        <f>'[1]9월'!N157</f>
        <v>6294.0065666215351</v>
      </c>
      <c r="I157" s="12">
        <f>'[1]9월'!Q157</f>
        <v>0</v>
      </c>
      <c r="J157" s="11">
        <f>'[1]9월'!R157</f>
        <v>0</v>
      </c>
      <c r="K157" s="12">
        <f>'[1]9월'!S157</f>
        <v>257.01666666666665</v>
      </c>
      <c r="L157" s="11">
        <f>'[1]9월'!T157</f>
        <v>23677.693019164515</v>
      </c>
      <c r="M157" s="46">
        <f t="shared" si="4"/>
        <v>43910</v>
      </c>
      <c r="N157" s="16">
        <v>1</v>
      </c>
      <c r="O157" s="52">
        <f t="shared" si="5"/>
        <v>43910</v>
      </c>
      <c r="P157" s="48"/>
      <c r="Q157" s="49"/>
      <c r="R157" s="50">
        <v>1</v>
      </c>
      <c r="S157" s="49"/>
      <c r="U157" s="51"/>
      <c r="V157" s="51"/>
      <c r="W157" s="51"/>
    </row>
    <row r="158" spans="1:23">
      <c r="A158" s="14" t="s">
        <v>302</v>
      </c>
      <c r="B158" s="15" t="s">
        <v>303</v>
      </c>
      <c r="C158" s="12">
        <f>'[1]9월'!E158</f>
        <v>22.699999999999932</v>
      </c>
      <c r="D158" s="11">
        <f>'[1]9월'!F158</f>
        <v>3232.8551191369879</v>
      </c>
      <c r="E158" s="12">
        <f>'[1]9월'!I158</f>
        <v>1.7400000000000091</v>
      </c>
      <c r="F158" s="11">
        <f>'[1]9월'!J158</f>
        <v>5073.9336719147041</v>
      </c>
      <c r="G158" s="12">
        <f>'[1]9월'!M158</f>
        <v>0.27000000000000313</v>
      </c>
      <c r="H158" s="11">
        <f>'[1]9월'!N158</f>
        <v>1909.4177224582395</v>
      </c>
      <c r="I158" s="12">
        <f>'[1]9월'!Q158</f>
        <v>0</v>
      </c>
      <c r="J158" s="11">
        <f>'[1]9월'!R158</f>
        <v>0</v>
      </c>
      <c r="K158" s="12">
        <f>'[1]9월'!S158</f>
        <v>143.68333333333334</v>
      </c>
      <c r="L158" s="11">
        <f>'[1]9월'!T158</f>
        <v>13236.845309527092</v>
      </c>
      <c r="M158" s="46">
        <f t="shared" si="4"/>
        <v>23450</v>
      </c>
      <c r="N158" s="16">
        <v>1</v>
      </c>
      <c r="O158" s="52">
        <f t="shared" si="5"/>
        <v>23450</v>
      </c>
      <c r="P158" s="48"/>
      <c r="Q158" s="49"/>
      <c r="R158" s="50">
        <v>1</v>
      </c>
      <c r="S158" s="49"/>
      <c r="U158" s="51"/>
      <c r="V158" s="51"/>
      <c r="W158" s="51"/>
    </row>
    <row r="159" spans="1:23">
      <c r="A159" s="14" t="s">
        <v>304</v>
      </c>
      <c r="B159" s="15" t="s">
        <v>305</v>
      </c>
      <c r="C159" s="12">
        <f>'[1]9월'!E159</f>
        <v>55.099999999999909</v>
      </c>
      <c r="D159" s="11">
        <f>'[1]9월'!F159</f>
        <v>7847.1505314734923</v>
      </c>
      <c r="E159" s="12">
        <f>'[1]9월'!I159</f>
        <v>6.3000000000000114</v>
      </c>
      <c r="F159" s="11">
        <f>'[1]9월'!J159</f>
        <v>18371.139156932488</v>
      </c>
      <c r="G159" s="12">
        <f>'[1]9월'!M159</f>
        <v>1.8999999999999986</v>
      </c>
      <c r="H159" s="11">
        <f>'[1]9월'!N159</f>
        <v>13436.643232113371</v>
      </c>
      <c r="I159" s="12">
        <f>'[1]9월'!Q159</f>
        <v>0</v>
      </c>
      <c r="J159" s="11">
        <f>'[1]9월'!R159</f>
        <v>0</v>
      </c>
      <c r="K159" s="12">
        <f>'[1]9월'!S159</f>
        <v>365.11666666666667</v>
      </c>
      <c r="L159" s="11">
        <f>'[1]9월'!T159</f>
        <v>33636.419231621621</v>
      </c>
      <c r="M159" s="46">
        <f t="shared" si="4"/>
        <v>73290</v>
      </c>
      <c r="N159" s="16">
        <v>2</v>
      </c>
      <c r="O159" s="52">
        <f t="shared" si="5"/>
        <v>36650</v>
      </c>
      <c r="P159" s="48"/>
      <c r="Q159" s="49"/>
      <c r="R159" s="50">
        <v>2</v>
      </c>
      <c r="S159" s="49"/>
      <c r="U159" s="51"/>
      <c r="V159" s="51"/>
      <c r="W159" s="51"/>
    </row>
    <row r="160" spans="1:23">
      <c r="A160" s="14" t="s">
        <v>306</v>
      </c>
      <c r="B160" s="15" t="s">
        <v>307</v>
      </c>
      <c r="C160" s="12">
        <f>'[1]9월'!E160</f>
        <v>51.200000000000045</v>
      </c>
      <c r="D160" s="11">
        <f>'[1]9월'!F160</f>
        <v>7291.726083692266</v>
      </c>
      <c r="E160" s="12">
        <f>'[1]9월'!I160</f>
        <v>4.9899999999999807</v>
      </c>
      <c r="F160" s="11">
        <f>'[1]9월'!J160</f>
        <v>14551.10863382422</v>
      </c>
      <c r="G160" s="12">
        <f>'[1]9월'!M160</f>
        <v>0.94999999999999574</v>
      </c>
      <c r="H160" s="11">
        <f>'[1]9월'!N160</f>
        <v>6718.3216160566608</v>
      </c>
      <c r="I160" s="12">
        <f>'[1]9월'!Q160</f>
        <v>0</v>
      </c>
      <c r="J160" s="11">
        <f>'[1]9월'!R160</f>
        <v>0</v>
      </c>
      <c r="K160" s="12">
        <f>'[1]9월'!S160</f>
        <v>402.86666666666667</v>
      </c>
      <c r="L160" s="11">
        <f>'[1]9월'!T160</f>
        <v>37114.142770199382</v>
      </c>
      <c r="M160" s="46">
        <f t="shared" si="4"/>
        <v>65680</v>
      </c>
      <c r="N160" s="16">
        <v>2</v>
      </c>
      <c r="O160" s="52">
        <f t="shared" si="5"/>
        <v>32840</v>
      </c>
      <c r="P160" s="48"/>
      <c r="Q160" s="49"/>
      <c r="R160" s="50">
        <v>2</v>
      </c>
      <c r="S160" s="49"/>
      <c r="U160" s="51"/>
      <c r="V160" s="51"/>
      <c r="W160" s="51"/>
    </row>
    <row r="161" spans="1:23">
      <c r="A161" s="14" t="s">
        <v>308</v>
      </c>
      <c r="B161" s="15" t="s">
        <v>309</v>
      </c>
      <c r="C161" s="12">
        <f>'[1]9월'!E161</f>
        <v>30.300000000000182</v>
      </c>
      <c r="D161" s="11">
        <f>'[1]9월'!F161</f>
        <v>4315.2207096850934</v>
      </c>
      <c r="E161" s="12">
        <f>'[1]9월'!I161</f>
        <v>3.5900000000000034</v>
      </c>
      <c r="F161" s="11">
        <f>'[1]9월'!J161</f>
        <v>10468.633265617074</v>
      </c>
      <c r="G161" s="12">
        <f>'[1]9월'!M161</f>
        <v>1.289999999999992</v>
      </c>
      <c r="H161" s="11">
        <f>'[1]9월'!N161</f>
        <v>9122.7735628558712</v>
      </c>
      <c r="I161" s="12">
        <f>'[1]9월'!Q161</f>
        <v>0</v>
      </c>
      <c r="J161" s="11">
        <f>'[1]9월'!R161</f>
        <v>0</v>
      </c>
      <c r="K161" s="12">
        <f>'[1]9월'!S161</f>
        <v>258.55</v>
      </c>
      <c r="L161" s="11">
        <f>'[1]9월'!T161</f>
        <v>23818.95154700079</v>
      </c>
      <c r="M161" s="46">
        <f t="shared" si="4"/>
        <v>47730</v>
      </c>
      <c r="N161" s="16">
        <v>2</v>
      </c>
      <c r="O161" s="52">
        <f t="shared" si="5"/>
        <v>23870</v>
      </c>
      <c r="P161" s="48"/>
      <c r="Q161" s="49"/>
      <c r="R161" s="50">
        <v>2</v>
      </c>
      <c r="S161" s="49"/>
      <c r="U161" s="51"/>
      <c r="V161" s="51"/>
      <c r="W161" s="51"/>
    </row>
    <row r="162" spans="1:23">
      <c r="A162" s="14" t="s">
        <v>310</v>
      </c>
      <c r="B162" s="15" t="s">
        <v>311</v>
      </c>
      <c r="C162" s="12">
        <f>'[1]9월'!E162</f>
        <v>16.799999999999955</v>
      </c>
      <c r="D162" s="11">
        <f>'[1]9월'!F162</f>
        <v>2392.5976212115161</v>
      </c>
      <c r="E162" s="12">
        <f>'[1]9월'!I162</f>
        <v>5.2299999999999898</v>
      </c>
      <c r="F162" s="11">
        <f>'[1]9월'!J162</f>
        <v>15250.961554088341</v>
      </c>
      <c r="G162" s="12">
        <f>'[1]9월'!M162</f>
        <v>1.769999999999996</v>
      </c>
      <c r="H162" s="11">
        <f>'[1]9월'!N162</f>
        <v>12517.293958337174</v>
      </c>
      <c r="I162" s="12">
        <f>'[1]9월'!Q162</f>
        <v>0</v>
      </c>
      <c r="J162" s="11">
        <f>'[1]9월'!R162</f>
        <v>0</v>
      </c>
      <c r="K162" s="12">
        <f>'[1]9월'!S162</f>
        <v>149.48333333333332</v>
      </c>
      <c r="L162" s="11">
        <f>'[1]9월'!T162</f>
        <v>13771.171045255594</v>
      </c>
      <c r="M162" s="46">
        <f t="shared" si="4"/>
        <v>43930</v>
      </c>
      <c r="N162" s="16">
        <v>2</v>
      </c>
      <c r="O162" s="52">
        <f t="shared" si="5"/>
        <v>21970</v>
      </c>
      <c r="P162" s="48"/>
      <c r="Q162" s="49"/>
      <c r="R162" s="50">
        <v>2</v>
      </c>
      <c r="S162" s="49"/>
      <c r="U162" s="51"/>
      <c r="V162" s="51"/>
      <c r="W162" s="51"/>
    </row>
    <row r="163" spans="1:23">
      <c r="A163" s="14" t="s">
        <v>312</v>
      </c>
      <c r="B163" s="15" t="s">
        <v>313</v>
      </c>
      <c r="C163" s="12">
        <f>'[1]9월'!E163</f>
        <v>22</v>
      </c>
      <c r="D163" s="11">
        <f>'[1]9월'!F163</f>
        <v>3133.1635515865178</v>
      </c>
      <c r="E163" s="12">
        <f>'[1]9월'!I163</f>
        <v>7.4900000000000091</v>
      </c>
      <c r="F163" s="11">
        <f>'[1]9월'!J163</f>
        <v>21841.243219908611</v>
      </c>
      <c r="G163" s="12">
        <f>'[1]9월'!M163</f>
        <v>1.9400000000000119</v>
      </c>
      <c r="H163" s="11">
        <f>'[1]9월'!N163</f>
        <v>13719.519931736904</v>
      </c>
      <c r="I163" s="12">
        <f>'[1]9월'!Q163</f>
        <v>0</v>
      </c>
      <c r="J163" s="11">
        <f>'[1]9월'!R163</f>
        <v>0</v>
      </c>
      <c r="K163" s="12">
        <f>'[1]9월'!S163</f>
        <v>115.8</v>
      </c>
      <c r="L163" s="11">
        <f>'[1]9월'!T163</f>
        <v>10668.08968920012</v>
      </c>
      <c r="M163" s="46">
        <f t="shared" si="4"/>
        <v>49360</v>
      </c>
      <c r="N163" s="16">
        <v>2</v>
      </c>
      <c r="O163" s="52">
        <f t="shared" si="5"/>
        <v>24680</v>
      </c>
      <c r="P163" s="48"/>
      <c r="Q163" s="49"/>
      <c r="R163" s="50">
        <v>2</v>
      </c>
      <c r="S163" s="49"/>
      <c r="U163" s="51"/>
      <c r="V163" s="51"/>
      <c r="W163" s="51"/>
    </row>
    <row r="164" spans="1:23">
      <c r="A164" s="14" t="s">
        <v>314</v>
      </c>
      <c r="B164" s="15" t="s">
        <v>315</v>
      </c>
      <c r="C164" s="12">
        <f>'[1]9월'!E164</f>
        <v>31.5</v>
      </c>
      <c r="D164" s="11">
        <f>'[1]9월'!F164</f>
        <v>4486.1205397716049</v>
      </c>
      <c r="E164" s="12">
        <f>'[1]9월'!I164</f>
        <v>14.470000000000027</v>
      </c>
      <c r="F164" s="11">
        <f>'[1]9월'!J164</f>
        <v>42195.298984256049</v>
      </c>
      <c r="G164" s="12">
        <f>'[1]9월'!M164</f>
        <v>5.1400000000000006</v>
      </c>
      <c r="H164" s="11">
        <f>'[1]9월'!N164</f>
        <v>36349.655901611994</v>
      </c>
      <c r="I164" s="12">
        <f>'[1]9월'!Q164</f>
        <v>0</v>
      </c>
      <c r="J164" s="11">
        <f>'[1]9월'!R164</f>
        <v>0</v>
      </c>
      <c r="K164" s="12">
        <f>'[1]9월'!S164</f>
        <v>58.216666666666669</v>
      </c>
      <c r="L164" s="11">
        <f>'[1]9월'!T164</f>
        <v>5363.2178014358124</v>
      </c>
      <c r="M164" s="46">
        <f t="shared" si="4"/>
        <v>88390</v>
      </c>
      <c r="N164" s="16">
        <v>2</v>
      </c>
      <c r="O164" s="52">
        <f t="shared" si="5"/>
        <v>44200</v>
      </c>
      <c r="P164" s="48"/>
      <c r="Q164" s="49"/>
      <c r="R164" s="50">
        <v>2</v>
      </c>
      <c r="S164" s="49"/>
      <c r="U164" s="51"/>
      <c r="V164" s="51"/>
      <c r="W164" s="51"/>
    </row>
    <row r="165" spans="1:23">
      <c r="A165" s="14" t="s">
        <v>316</v>
      </c>
      <c r="B165" s="15" t="s">
        <v>317</v>
      </c>
      <c r="C165" s="12">
        <f>'[1]9월'!E165</f>
        <v>29.000000000000114</v>
      </c>
      <c r="D165" s="11">
        <f>'[1]9월'!F165</f>
        <v>4130.0792270913353</v>
      </c>
      <c r="E165" s="12">
        <f>'[1]9월'!I165</f>
        <v>5.9300000000000068</v>
      </c>
      <c r="F165" s="11">
        <f>'[1]9월'!J165</f>
        <v>17292.199238191995</v>
      </c>
      <c r="G165" s="12">
        <f>'[1]9월'!M165</f>
        <v>1.6899999999999977</v>
      </c>
      <c r="H165" s="11">
        <f>'[1]9월'!N165</f>
        <v>11951.540559090306</v>
      </c>
      <c r="I165" s="12">
        <f>'[1]9월'!Q165</f>
        <v>0</v>
      </c>
      <c r="J165" s="11">
        <f>'[1]9월'!R165</f>
        <v>0</v>
      </c>
      <c r="K165" s="12">
        <f>'[1]9월'!S165</f>
        <v>318.16666666666669</v>
      </c>
      <c r="L165" s="11">
        <f>'[1]9월'!T165</f>
        <v>29311.144526026241</v>
      </c>
      <c r="M165" s="46">
        <f>ROUND(D165+F165+H165+J165+L165,-1)</f>
        <v>62680</v>
      </c>
      <c r="N165" s="16">
        <v>2</v>
      </c>
      <c r="O165" s="52">
        <f t="shared" si="5"/>
        <v>31340</v>
      </c>
      <c r="P165" s="48"/>
      <c r="Q165" s="49"/>
      <c r="R165" s="50">
        <v>2</v>
      </c>
      <c r="S165" s="49"/>
      <c r="U165" s="51"/>
      <c r="V165" s="51"/>
      <c r="W165" s="51"/>
    </row>
    <row r="166" spans="1:23">
      <c r="A166" s="14" t="s">
        <v>318</v>
      </c>
      <c r="B166" s="15" t="s">
        <v>319</v>
      </c>
      <c r="C166" s="12">
        <f>'[1]9월'!E166</f>
        <v>71.599999999999909</v>
      </c>
      <c r="D166" s="11">
        <f>'[1]9월'!F166</f>
        <v>10197.023195163381</v>
      </c>
      <c r="E166" s="12">
        <f>'[1]9월'!I166</f>
        <v>5.3699999999999761</v>
      </c>
      <c r="F166" s="11">
        <f>'[1]9월'!J166</f>
        <v>15659.209090909022</v>
      </c>
      <c r="G166" s="12">
        <f>'[1]9월'!M166</f>
        <v>1.519999999999996</v>
      </c>
      <c r="H166" s="11">
        <f>'[1]9월'!N166</f>
        <v>10749.314585690676</v>
      </c>
      <c r="I166" s="12">
        <f>'[1]9월'!Q166</f>
        <v>0</v>
      </c>
      <c r="J166" s="11">
        <f>'[1]9월'!R166</f>
        <v>0</v>
      </c>
      <c r="K166" s="12">
        <f>'[1]9월'!S166</f>
        <v>406.56666666666666</v>
      </c>
      <c r="L166" s="11">
        <f>'[1]9월'!T166</f>
        <v>37455.005739543427</v>
      </c>
      <c r="M166" s="46">
        <f t="shared" si="4"/>
        <v>74060</v>
      </c>
      <c r="N166" s="16">
        <v>2</v>
      </c>
      <c r="O166" s="52">
        <f t="shared" si="5"/>
        <v>37030</v>
      </c>
      <c r="P166" s="48"/>
      <c r="Q166" s="49"/>
      <c r="R166" s="50">
        <v>2</v>
      </c>
      <c r="S166" s="49"/>
      <c r="U166" s="51"/>
      <c r="V166" s="51"/>
      <c r="W166" s="51"/>
    </row>
    <row r="167" spans="1:23">
      <c r="A167" s="14" t="s">
        <v>320</v>
      </c>
      <c r="B167" s="15" t="s">
        <v>321</v>
      </c>
      <c r="C167" s="12">
        <f>'[1]9월'!E167</f>
        <v>27.299999999999955</v>
      </c>
      <c r="D167" s="11">
        <f>'[1]9월'!F167</f>
        <v>3887.9711344687175</v>
      </c>
      <c r="E167" s="12">
        <f>'[1]9월'!I167</f>
        <v>7.1800000000000068</v>
      </c>
      <c r="F167" s="11">
        <f>'[1]9월'!J167</f>
        <v>20937.266531234149</v>
      </c>
      <c r="G167" s="12">
        <f>'[1]9월'!M167</f>
        <v>1.6400000000000006</v>
      </c>
      <c r="H167" s="11">
        <f>'[1]9월'!N167</f>
        <v>11597.944684561027</v>
      </c>
      <c r="I167" s="12">
        <f>'[1]9월'!Q167</f>
        <v>0</v>
      </c>
      <c r="J167" s="11">
        <f>'[1]9월'!R167</f>
        <v>0</v>
      </c>
      <c r="K167" s="12">
        <f>'[1]9월'!S167</f>
        <v>90.9</v>
      </c>
      <c r="L167" s="11">
        <f>'[1]9월'!T167</f>
        <v>8374.1740306415468</v>
      </c>
      <c r="M167" s="46">
        <f t="shared" si="4"/>
        <v>44800</v>
      </c>
      <c r="N167" s="16">
        <v>2</v>
      </c>
      <c r="O167" s="52">
        <f t="shared" si="5"/>
        <v>22400</v>
      </c>
      <c r="P167" s="48"/>
      <c r="Q167" s="49"/>
      <c r="R167" s="50">
        <v>2</v>
      </c>
      <c r="S167" s="49"/>
      <c r="U167" s="51"/>
      <c r="V167" s="51"/>
      <c r="W167" s="51"/>
    </row>
    <row r="168" spans="1:23">
      <c r="A168" s="14" t="s">
        <v>322</v>
      </c>
      <c r="B168" s="15" t="s">
        <v>323</v>
      </c>
      <c r="C168" s="12">
        <f>'[1]9월'!E168</f>
        <v>9.7999999999999545</v>
      </c>
      <c r="D168" s="11">
        <f>'[1]9월'!F168</f>
        <v>1395.6819457067149</v>
      </c>
      <c r="E168" s="12">
        <f>'[1]9월'!I168</f>
        <v>2.5799999999999841</v>
      </c>
      <c r="F168" s="11">
        <f>'[1]9월'!J168</f>
        <v>7523.4188928389585</v>
      </c>
      <c r="G168" s="12">
        <f>'[1]9월'!M168</f>
        <v>0.92999999999999261</v>
      </c>
      <c r="H168" s="11">
        <f>'[1]9월'!N168</f>
        <v>6576.8832662449186</v>
      </c>
      <c r="I168" s="12">
        <f>'[1]9월'!Q168</f>
        <v>0</v>
      </c>
      <c r="J168" s="11">
        <f>'[1]9월'!R168</f>
        <v>0</v>
      </c>
      <c r="K168" s="12">
        <f>'[1]9월'!S168</f>
        <v>105.03333333333333</v>
      </c>
      <c r="L168" s="11">
        <f>'[1]9월'!T168</f>
        <v>9676.2091567845655</v>
      </c>
      <c r="M168" s="46">
        <f t="shared" si="4"/>
        <v>25170</v>
      </c>
      <c r="N168" s="16">
        <v>2</v>
      </c>
      <c r="O168" s="52">
        <f t="shared" si="5"/>
        <v>12590</v>
      </c>
      <c r="P168" s="48"/>
      <c r="Q168" s="49"/>
      <c r="R168" s="50">
        <v>2</v>
      </c>
      <c r="S168" s="49"/>
      <c r="U168" s="51"/>
      <c r="V168" s="51"/>
      <c r="W168" s="51"/>
    </row>
    <row r="169" spans="1:23">
      <c r="A169" s="14" t="s">
        <v>324</v>
      </c>
      <c r="B169" s="15" t="s">
        <v>325</v>
      </c>
      <c r="C169" s="12">
        <f>'[1]9월'!E169</f>
        <v>26.799999999999955</v>
      </c>
      <c r="D169" s="11">
        <f>'[1]9월'!F169</f>
        <v>3816.7628719326603</v>
      </c>
      <c r="E169" s="12">
        <f>'[1]9월'!I169</f>
        <v>4.3000000000000114</v>
      </c>
      <c r="F169" s="11">
        <f>'[1]9월'!J169</f>
        <v>12539.031488065042</v>
      </c>
      <c r="G169" s="12">
        <f>'[1]9월'!M169</f>
        <v>1.3900000000000006</v>
      </c>
      <c r="H169" s="11">
        <f>'[1]9월'!N169</f>
        <v>9829.9653119145296</v>
      </c>
      <c r="I169" s="12">
        <f>'[1]9월'!Q169</f>
        <v>0</v>
      </c>
      <c r="J169" s="11">
        <f>'[1]9월'!R169</f>
        <v>0</v>
      </c>
      <c r="K169" s="12">
        <f>'[1]9월'!S169</f>
        <v>18.133333333333333</v>
      </c>
      <c r="L169" s="11">
        <f>'[1]9월'!T169</f>
        <v>1670.5356335419879</v>
      </c>
      <c r="M169" s="46">
        <f t="shared" si="4"/>
        <v>27860</v>
      </c>
      <c r="N169" s="16">
        <v>2</v>
      </c>
      <c r="O169" s="52">
        <f t="shared" si="5"/>
        <v>13930</v>
      </c>
      <c r="P169" s="48"/>
      <c r="Q169" s="49"/>
      <c r="R169" s="50">
        <v>2</v>
      </c>
      <c r="S169" s="49"/>
      <c r="U169" s="51"/>
      <c r="V169" s="51"/>
      <c r="W169" s="51"/>
    </row>
    <row r="170" spans="1:23">
      <c r="A170" s="14" t="s">
        <v>326</v>
      </c>
      <c r="B170" s="15" t="s">
        <v>327</v>
      </c>
      <c r="C170" s="12">
        <f>'[1]9월'!E170</f>
        <v>34.799999999999955</v>
      </c>
      <c r="D170" s="11">
        <f>'[1]9월'!F170</f>
        <v>4956.0950725095763</v>
      </c>
      <c r="E170" s="12">
        <f>'[1]9월'!I170</f>
        <v>4</v>
      </c>
      <c r="F170" s="11">
        <f>'[1]9월'!J170</f>
        <v>11664.215337734891</v>
      </c>
      <c r="G170" s="12">
        <f>'[1]9월'!M170</f>
        <v>1.4899999999999949</v>
      </c>
      <c r="H170" s="11">
        <f>'[1]9월'!N170</f>
        <v>10537.15706097309</v>
      </c>
      <c r="I170" s="12">
        <f>'[1]9월'!Q170</f>
        <v>0</v>
      </c>
      <c r="J170" s="11">
        <f>'[1]9월'!R170</f>
        <v>0</v>
      </c>
      <c r="K170" s="12">
        <f>'[1]9월'!S170</f>
        <v>330.76666666666665</v>
      </c>
      <c r="L170" s="11">
        <f>'[1]9월'!T170</f>
        <v>30471.921124332985</v>
      </c>
      <c r="M170" s="46">
        <f t="shared" si="4"/>
        <v>57630</v>
      </c>
      <c r="N170" s="16">
        <v>2</v>
      </c>
      <c r="O170" s="52">
        <f t="shared" si="5"/>
        <v>28820</v>
      </c>
      <c r="P170" s="48"/>
      <c r="Q170" s="49"/>
      <c r="R170" s="50">
        <v>2</v>
      </c>
      <c r="S170" s="49"/>
      <c r="U170" s="51"/>
      <c r="V170" s="51"/>
      <c r="W170" s="51"/>
    </row>
    <row r="171" spans="1:23">
      <c r="A171" s="14" t="s">
        <v>328</v>
      </c>
      <c r="B171" s="15" t="s">
        <v>329</v>
      </c>
      <c r="C171" s="12">
        <f>'[1]9월'!E171</f>
        <v>40.200000000000045</v>
      </c>
      <c r="D171" s="11">
        <f>'[1]9월'!F171</f>
        <v>5725.1443078990069</v>
      </c>
      <c r="E171" s="12">
        <f>'[1]9월'!I171</f>
        <v>8.2399999999999807</v>
      </c>
      <c r="F171" s="11">
        <f>'[1]9월'!J171</f>
        <v>24028.283595733821</v>
      </c>
      <c r="G171" s="12">
        <f>'[1]9월'!M171</f>
        <v>1.9099999999999966</v>
      </c>
      <c r="H171" s="11">
        <f>'[1]9월'!N171</f>
        <v>13507.362407019216</v>
      </c>
      <c r="I171" s="12">
        <f>'[1]9월'!Q171</f>
        <v>0</v>
      </c>
      <c r="J171" s="11">
        <f>'[1]9월'!R171</f>
        <v>0</v>
      </c>
      <c r="K171" s="12">
        <f>'[1]9월'!S171</f>
        <v>296.73333333333335</v>
      </c>
      <c r="L171" s="11">
        <f>'[1]9월'!T171</f>
        <v>27336.595973880103</v>
      </c>
      <c r="M171" s="46">
        <f t="shared" si="4"/>
        <v>70600</v>
      </c>
      <c r="N171" s="16">
        <v>2</v>
      </c>
      <c r="O171" s="52">
        <f t="shared" si="5"/>
        <v>35300</v>
      </c>
      <c r="P171" s="48"/>
      <c r="Q171" s="49"/>
      <c r="R171" s="50">
        <v>2</v>
      </c>
      <c r="S171" s="49"/>
      <c r="U171" s="51"/>
      <c r="V171" s="51"/>
      <c r="W171" s="51"/>
    </row>
    <row r="172" spans="1:23">
      <c r="A172" s="14" t="s">
        <v>330</v>
      </c>
      <c r="B172" s="15" t="s">
        <v>331</v>
      </c>
      <c r="C172" s="12">
        <f>'[1]9월'!E172</f>
        <v>42.599999999999909</v>
      </c>
      <c r="D172" s="11">
        <f>'[1]9월'!F172</f>
        <v>6066.9439680720625</v>
      </c>
      <c r="E172" s="12">
        <f>'[1]9월'!I172</f>
        <v>3.339999999999975</v>
      </c>
      <c r="F172" s="11">
        <f>'[1]9월'!J172</f>
        <v>9739.6198070085611</v>
      </c>
      <c r="G172" s="12">
        <f>'[1]9월'!M172</f>
        <v>0.71999999999999886</v>
      </c>
      <c r="H172" s="11">
        <f>'[1]9월'!N172</f>
        <v>5091.7805932219044</v>
      </c>
      <c r="I172" s="12">
        <f>'[1]9월'!Q172</f>
        <v>0</v>
      </c>
      <c r="J172" s="11">
        <f>'[1]9월'!R172</f>
        <v>0</v>
      </c>
      <c r="K172" s="12">
        <f>'[1]9월'!S172</f>
        <v>265.25</v>
      </c>
      <c r="L172" s="11">
        <f>'[1]9월'!T172</f>
        <v>24436.189896894059</v>
      </c>
      <c r="M172" s="46">
        <f t="shared" si="4"/>
        <v>45330</v>
      </c>
      <c r="N172" s="16">
        <v>2</v>
      </c>
      <c r="O172" s="52">
        <f t="shared" si="5"/>
        <v>22670</v>
      </c>
      <c r="P172" s="48"/>
      <c r="Q172" s="49"/>
      <c r="R172" s="50">
        <v>2</v>
      </c>
      <c r="S172" s="49"/>
      <c r="U172" s="51"/>
      <c r="V172" s="51"/>
      <c r="W172" s="51"/>
    </row>
    <row r="173" spans="1:23">
      <c r="A173" s="14" t="s">
        <v>332</v>
      </c>
      <c r="B173" s="15" t="s">
        <v>333</v>
      </c>
      <c r="C173" s="12">
        <f>'[1]9월'!E173</f>
        <v>61.399999999999864</v>
      </c>
      <c r="D173" s="11">
        <f>'[1]9월'!F173</f>
        <v>8744.3746394278078</v>
      </c>
      <c r="E173" s="12">
        <f>'[1]9월'!I173</f>
        <v>3.5099999999999909</v>
      </c>
      <c r="F173" s="11">
        <f>'[1]9월'!J173</f>
        <v>10235.348958862342</v>
      </c>
      <c r="G173" s="12">
        <f>'[1]9월'!M173</f>
        <v>1.0200000000000102</v>
      </c>
      <c r="H173" s="11">
        <f>'[1]9월'!N173</f>
        <v>7213.3558403977822</v>
      </c>
      <c r="I173" s="12">
        <f>'[1]9월'!Q173</f>
        <v>0</v>
      </c>
      <c r="J173" s="11">
        <f>'[1]9월'!R173</f>
        <v>0</v>
      </c>
      <c r="K173" s="12">
        <f>'[1]9월'!S173</f>
        <v>163.01666666666668</v>
      </c>
      <c r="L173" s="11">
        <f>'[1]9월'!T173</f>
        <v>15017.931095288772</v>
      </c>
      <c r="M173" s="46">
        <f t="shared" si="4"/>
        <v>41210</v>
      </c>
      <c r="N173" s="16">
        <v>2</v>
      </c>
      <c r="O173" s="52">
        <f t="shared" si="5"/>
        <v>20610</v>
      </c>
      <c r="P173" s="48"/>
      <c r="Q173" s="49"/>
      <c r="R173" s="50">
        <v>2</v>
      </c>
      <c r="S173" s="49"/>
      <c r="U173" s="51"/>
      <c r="V173" s="51"/>
      <c r="W173" s="51"/>
    </row>
    <row r="174" spans="1:23">
      <c r="A174" s="14" t="s">
        <v>334</v>
      </c>
      <c r="B174" s="15" t="s">
        <v>335</v>
      </c>
      <c r="C174" s="12">
        <f>'[1]9월'!E174</f>
        <v>37.299999999999955</v>
      </c>
      <c r="D174" s="11">
        <f>'[1]9월'!F174</f>
        <v>5312.1363851898623</v>
      </c>
      <c r="E174" s="12">
        <f>'[1]9월'!I174</f>
        <v>4.4000000000000057</v>
      </c>
      <c r="F174" s="11">
        <f>'[1]9월'!J174</f>
        <v>12830.636871508397</v>
      </c>
      <c r="G174" s="12">
        <f>'[1]9월'!M174</f>
        <v>0.62999999999999545</v>
      </c>
      <c r="H174" s="11">
        <f>'[1]9월'!N174</f>
        <v>4455.3080190691417</v>
      </c>
      <c r="I174" s="12">
        <f>'[1]9월'!Q174</f>
        <v>0</v>
      </c>
      <c r="J174" s="11">
        <f>'[1]9월'!R174</f>
        <v>0</v>
      </c>
      <c r="K174" s="12">
        <f>'[1]9월'!S174</f>
        <v>369.08333333333331</v>
      </c>
      <c r="L174" s="11">
        <f>'[1]9월'!T174</f>
        <v>34001.848901458929</v>
      </c>
      <c r="M174" s="46">
        <f t="shared" si="4"/>
        <v>56600</v>
      </c>
      <c r="N174" s="16">
        <v>2</v>
      </c>
      <c r="O174" s="52">
        <f t="shared" si="5"/>
        <v>28300</v>
      </c>
      <c r="P174" s="48"/>
      <c r="Q174" s="49"/>
      <c r="R174" s="50">
        <v>2</v>
      </c>
      <c r="S174" s="49"/>
      <c r="U174" s="51"/>
      <c r="V174" s="51"/>
      <c r="W174" s="51"/>
    </row>
    <row r="175" spans="1:23">
      <c r="A175" s="14" t="s">
        <v>336</v>
      </c>
      <c r="B175" s="15" t="s">
        <v>337</v>
      </c>
      <c r="C175" s="12">
        <f>'[1]9월'!E175</f>
        <v>10.800000000000068</v>
      </c>
      <c r="D175" s="11">
        <f>'[1]9월'!F175</f>
        <v>1538.0984707788457</v>
      </c>
      <c r="E175" s="12">
        <f>'[1]9월'!I175</f>
        <v>1.9099999999999966</v>
      </c>
      <c r="F175" s="11">
        <f>'[1]9월'!J175</f>
        <v>5569.6628237684008</v>
      </c>
      <c r="G175" s="12">
        <f>'[1]9월'!M175</f>
        <v>0.34000000000000341</v>
      </c>
      <c r="H175" s="11">
        <f>'[1]9월'!N175</f>
        <v>2404.4519467992609</v>
      </c>
      <c r="I175" s="12">
        <f>'[1]9월'!Q175</f>
        <v>0</v>
      </c>
      <c r="J175" s="11">
        <f>'[1]9월'!R175</f>
        <v>0</v>
      </c>
      <c r="K175" s="12">
        <f>'[1]9월'!S175</f>
        <v>68.38333333333334</v>
      </c>
      <c r="L175" s="11">
        <f>'[1]9월'!T175</f>
        <v>6299.8232577415229</v>
      </c>
      <c r="M175" s="46">
        <f t="shared" si="4"/>
        <v>15810</v>
      </c>
      <c r="N175" s="16">
        <v>1</v>
      </c>
      <c r="O175" s="52">
        <f t="shared" si="5"/>
        <v>15810</v>
      </c>
      <c r="P175" s="48"/>
      <c r="Q175" s="49"/>
      <c r="R175" s="50">
        <v>1</v>
      </c>
      <c r="S175" s="49"/>
      <c r="U175" s="51"/>
      <c r="V175" s="51"/>
      <c r="W175" s="51"/>
    </row>
    <row r="176" spans="1:23">
      <c r="A176" s="14" t="s">
        <v>338</v>
      </c>
      <c r="B176" s="15" t="s">
        <v>339</v>
      </c>
      <c r="C176" s="12">
        <f>'[1]9월'!E176</f>
        <v>15.099999999999909</v>
      </c>
      <c r="D176" s="11">
        <f>'[1]9월'!F176</f>
        <v>2150.4895285889152</v>
      </c>
      <c r="E176" s="12">
        <f>'[1]9월'!I176</f>
        <v>2.5099999999999909</v>
      </c>
      <c r="F176" s="11">
        <f>'[1]9월'!J176</f>
        <v>7319.2951244286178</v>
      </c>
      <c r="G176" s="12">
        <f>'[1]9월'!M176</f>
        <v>0.61999999999999744</v>
      </c>
      <c r="H176" s="11">
        <f>'[1]9월'!N176</f>
        <v>4384.588844163296</v>
      </c>
      <c r="I176" s="12">
        <f>'[1]9월'!Q176</f>
        <v>0</v>
      </c>
      <c r="J176" s="11">
        <f>'[1]9월'!R176</f>
        <v>0</v>
      </c>
      <c r="K176" s="12">
        <f>'[1]9월'!S176</f>
        <v>15.116666666666667</v>
      </c>
      <c r="L176" s="11">
        <f>'[1]9월'!T176</f>
        <v>1392.6248342119329</v>
      </c>
      <c r="M176" s="46">
        <f t="shared" si="4"/>
        <v>15250</v>
      </c>
      <c r="N176" s="16">
        <v>1</v>
      </c>
      <c r="O176" s="52">
        <f t="shared" si="5"/>
        <v>15250</v>
      </c>
      <c r="P176" s="48"/>
      <c r="Q176" s="49"/>
      <c r="R176" s="50">
        <v>1</v>
      </c>
      <c r="S176" s="49"/>
      <c r="U176" s="51"/>
      <c r="V176" s="51"/>
      <c r="W176" s="51"/>
    </row>
    <row r="177" spans="1:23">
      <c r="A177" s="14" t="s">
        <v>340</v>
      </c>
      <c r="B177" s="15" t="s">
        <v>341</v>
      </c>
      <c r="C177" s="12">
        <f>'[1]9월'!E177</f>
        <v>31.5</v>
      </c>
      <c r="D177" s="11">
        <f>'[1]9월'!F177</f>
        <v>4486.1205397716049</v>
      </c>
      <c r="E177" s="12">
        <f>'[1]9월'!I177</f>
        <v>2.7200000000000131</v>
      </c>
      <c r="F177" s="11">
        <f>'[1]9월'!J177</f>
        <v>7931.6664296597646</v>
      </c>
      <c r="G177" s="12">
        <f>'[1]9월'!M177</f>
        <v>0.46000000000000085</v>
      </c>
      <c r="H177" s="11">
        <f>'[1]9월'!N177</f>
        <v>3253.0820456695615</v>
      </c>
      <c r="I177" s="12">
        <f>'[1]9월'!Q177</f>
        <v>0</v>
      </c>
      <c r="J177" s="11">
        <f>'[1]9월'!R177</f>
        <v>0</v>
      </c>
      <c r="K177" s="12">
        <f>'[1]9월'!S177</f>
        <v>545.75</v>
      </c>
      <c r="L177" s="11">
        <f>'[1]9월'!T177</f>
        <v>50277.287978246684</v>
      </c>
      <c r="M177" s="46">
        <f t="shared" si="4"/>
        <v>65950</v>
      </c>
      <c r="N177" s="16">
        <v>1</v>
      </c>
      <c r="O177" s="52">
        <f t="shared" si="5"/>
        <v>65950</v>
      </c>
      <c r="P177" s="48"/>
      <c r="Q177" s="49"/>
      <c r="R177" s="50">
        <v>1</v>
      </c>
      <c r="S177" s="49"/>
      <c r="U177" s="51"/>
      <c r="V177" s="51"/>
      <c r="W177" s="51"/>
    </row>
    <row r="178" spans="1:23">
      <c r="A178" s="14" t="s">
        <v>342</v>
      </c>
      <c r="B178" s="15" t="s">
        <v>343</v>
      </c>
      <c r="C178" s="12">
        <f>'[1]9월'!E178</f>
        <v>30.899999999999977</v>
      </c>
      <c r="D178" s="11">
        <f>'[1]9월'!F178</f>
        <v>4400.6706247283328</v>
      </c>
      <c r="E178" s="12">
        <f>'[1]9월'!I178</f>
        <v>2.9200000000000017</v>
      </c>
      <c r="F178" s="11">
        <f>'[1]9월'!J178</f>
        <v>8514.8771965464748</v>
      </c>
      <c r="G178" s="12">
        <f>'[1]9월'!M178</f>
        <v>0.31000000000000227</v>
      </c>
      <c r="H178" s="11">
        <f>'[1]9월'!N178</f>
        <v>2192.294422081673</v>
      </c>
      <c r="I178" s="12">
        <f>'[1]9월'!Q178</f>
        <v>0</v>
      </c>
      <c r="J178" s="11">
        <f>'[1]9월'!R178</f>
        <v>0</v>
      </c>
      <c r="K178" s="12">
        <f>'[1]9월'!S178</f>
        <v>21.583333333333332</v>
      </c>
      <c r="L178" s="11">
        <f>'[1]9월'!T178</f>
        <v>1988.3673211735975</v>
      </c>
      <c r="M178" s="46">
        <f t="shared" si="4"/>
        <v>17100</v>
      </c>
      <c r="N178" s="16">
        <v>1</v>
      </c>
      <c r="O178" s="52">
        <f t="shared" si="5"/>
        <v>17100</v>
      </c>
      <c r="P178" s="48"/>
      <c r="Q178" s="49"/>
      <c r="R178" s="50">
        <v>1</v>
      </c>
      <c r="S178" s="49"/>
      <c r="U178" s="51"/>
      <c r="V178" s="51"/>
      <c r="W178" s="51"/>
    </row>
    <row r="179" spans="1:23">
      <c r="A179" s="14" t="s">
        <v>344</v>
      </c>
      <c r="B179" s="15" t="s">
        <v>345</v>
      </c>
      <c r="C179" s="12">
        <f>'[1]9월'!E179</f>
        <v>26.5</v>
      </c>
      <c r="D179" s="11">
        <f>'[1]9월'!F179</f>
        <v>3774.0379144110325</v>
      </c>
      <c r="E179" s="12">
        <f>'[1]9월'!I179</f>
        <v>3.2300000000000182</v>
      </c>
      <c r="F179" s="11">
        <f>'[1]9월'!J179</f>
        <v>9418.8538852209786</v>
      </c>
      <c r="G179" s="12">
        <f>'[1]9월'!M179</f>
        <v>0.92000000000000171</v>
      </c>
      <c r="H179" s="11">
        <f>'[1]9월'!N179</f>
        <v>6506.1640913391229</v>
      </c>
      <c r="I179" s="12">
        <f>'[1]9월'!Q179</f>
        <v>0</v>
      </c>
      <c r="J179" s="11">
        <f>'[1]9월'!R179</f>
        <v>0</v>
      </c>
      <c r="K179" s="12">
        <f>'[1]9월'!S179</f>
        <v>108.16666666666667</v>
      </c>
      <c r="L179" s="11">
        <f>'[1]9월'!T179</f>
        <v>9964.8678875804235</v>
      </c>
      <c r="M179" s="46">
        <f t="shared" si="4"/>
        <v>29660</v>
      </c>
      <c r="N179" s="16">
        <v>1</v>
      </c>
      <c r="O179" s="52">
        <f t="shared" si="5"/>
        <v>29660</v>
      </c>
      <c r="P179" s="48"/>
      <c r="Q179" s="49"/>
      <c r="R179" s="50">
        <v>1</v>
      </c>
      <c r="S179" s="49"/>
      <c r="U179" s="51"/>
      <c r="V179" s="51"/>
      <c r="W179" s="51"/>
    </row>
    <row r="180" spans="1:23">
      <c r="A180" s="14" t="s">
        <v>346</v>
      </c>
      <c r="B180" s="15" t="s">
        <v>347</v>
      </c>
      <c r="C180" s="12">
        <f>'[1]9월'!E180</f>
        <v>45.599999999999909</v>
      </c>
      <c r="D180" s="11">
        <f>'[1]9월'!F180</f>
        <v>6494.1935432884056</v>
      </c>
      <c r="E180" s="12">
        <f>'[1]9월'!I180</f>
        <v>5.1800000000000068</v>
      </c>
      <c r="F180" s="11">
        <f>'[1]9월'!J180</f>
        <v>15105.158862366705</v>
      </c>
      <c r="G180" s="12">
        <f>'[1]9월'!M180</f>
        <v>1.5100000000000051</v>
      </c>
      <c r="H180" s="11">
        <f>'[1]9월'!N180</f>
        <v>10678.595410784881</v>
      </c>
      <c r="I180" s="12">
        <f>'[1]9월'!Q180</f>
        <v>0</v>
      </c>
      <c r="J180" s="11">
        <f>'[1]9월'!R180</f>
        <v>0</v>
      </c>
      <c r="K180" s="12">
        <f>'[1]9월'!S180</f>
        <v>493.3</v>
      </c>
      <c r="L180" s="11">
        <f>'[1]9월'!T180</f>
        <v>45445.325074977714</v>
      </c>
      <c r="M180" s="46">
        <f t="shared" si="4"/>
        <v>77720</v>
      </c>
      <c r="N180" s="16">
        <v>2</v>
      </c>
      <c r="O180" s="52">
        <f t="shared" si="5"/>
        <v>38860</v>
      </c>
      <c r="P180" s="48"/>
      <c r="Q180" s="49"/>
      <c r="R180" s="50">
        <v>2</v>
      </c>
      <c r="S180" s="49"/>
      <c r="U180" s="51"/>
      <c r="V180" s="51"/>
      <c r="W180" s="51"/>
    </row>
    <row r="181" spans="1:23">
      <c r="A181" s="14" t="s">
        <v>348</v>
      </c>
      <c r="B181" s="15" t="s">
        <v>349</v>
      </c>
      <c r="C181" s="12">
        <f>'[1]9월'!E181</f>
        <v>37.299999999999955</v>
      </c>
      <c r="D181" s="11">
        <f>'[1]9월'!F181</f>
        <v>5312.1363851898623</v>
      </c>
      <c r="E181" s="12">
        <f>'[1]9월'!I181</f>
        <v>7.0799999999999841</v>
      </c>
      <c r="F181" s="11">
        <f>'[1]9월'!J181</f>
        <v>20645.66114779071</v>
      </c>
      <c r="G181" s="12">
        <f>'[1]9월'!M181</f>
        <v>2.1400000000000006</v>
      </c>
      <c r="H181" s="11">
        <f>'[1]9월'!N181</f>
        <v>15133.903429854023</v>
      </c>
      <c r="I181" s="12">
        <f>'[1]9월'!Q181</f>
        <v>0</v>
      </c>
      <c r="J181" s="11">
        <f>'[1]9월'!R181</f>
        <v>0</v>
      </c>
      <c r="K181" s="12">
        <f>'[1]9월'!S181</f>
        <v>111.38333333333334</v>
      </c>
      <c r="L181" s="11">
        <f>'[1]9월'!T181</f>
        <v>10261.203712280427</v>
      </c>
      <c r="M181" s="46">
        <f t="shared" si="4"/>
        <v>51350</v>
      </c>
      <c r="N181" s="16">
        <v>2</v>
      </c>
      <c r="O181" s="52">
        <f t="shared" si="5"/>
        <v>25680</v>
      </c>
      <c r="P181" s="48"/>
      <c r="Q181" s="49"/>
      <c r="R181" s="50">
        <v>2</v>
      </c>
      <c r="S181" s="49"/>
      <c r="U181" s="51"/>
      <c r="V181" s="51"/>
      <c r="W181" s="51"/>
    </row>
    <row r="182" spans="1:23">
      <c r="A182" s="14" t="s">
        <v>350</v>
      </c>
      <c r="B182" s="15" t="s">
        <v>351</v>
      </c>
      <c r="C182" s="12">
        <f>'[1]9월'!E182</f>
        <v>24.099999999999909</v>
      </c>
      <c r="D182" s="11">
        <f>'[1]9월'!F182</f>
        <v>3432.2382542379451</v>
      </c>
      <c r="E182" s="12">
        <f>'[1]9월'!I182</f>
        <v>4.5499999999999829</v>
      </c>
      <c r="F182" s="11">
        <f>'[1]9월'!J182</f>
        <v>13268.04494667339</v>
      </c>
      <c r="G182" s="12">
        <f>'[1]9월'!M182</f>
        <v>1.3099999999999952</v>
      </c>
      <c r="H182" s="11">
        <f>'[1]9월'!N182</f>
        <v>9264.2119126676134</v>
      </c>
      <c r="I182" s="12">
        <f>'[1]9월'!Q182</f>
        <v>0</v>
      </c>
      <c r="J182" s="11">
        <f>'[1]9월'!R182</f>
        <v>0</v>
      </c>
      <c r="K182" s="12">
        <f>'[1]9월'!S182</f>
        <v>253.01666666666668</v>
      </c>
      <c r="L182" s="11">
        <f>'[1]9월'!T182</f>
        <v>23309.192511765548</v>
      </c>
      <c r="M182" s="46">
        <f t="shared" si="4"/>
        <v>49270</v>
      </c>
      <c r="N182" s="16">
        <v>2</v>
      </c>
      <c r="O182" s="52">
        <f t="shared" si="5"/>
        <v>24640</v>
      </c>
      <c r="P182" s="48"/>
      <c r="Q182" s="49"/>
      <c r="R182" s="50">
        <v>2</v>
      </c>
      <c r="S182" s="49"/>
      <c r="U182" s="51"/>
      <c r="V182" s="51"/>
      <c r="W182" s="51"/>
    </row>
    <row r="183" spans="1:23">
      <c r="A183" s="14" t="s">
        <v>352</v>
      </c>
      <c r="B183" s="15" t="s">
        <v>353</v>
      </c>
      <c r="C183" s="12">
        <f>'[1]9월'!E183</f>
        <v>33.600000000000136</v>
      </c>
      <c r="D183" s="11">
        <f>'[1]9월'!F183</f>
        <v>4785.1952424230649</v>
      </c>
      <c r="E183" s="12">
        <f>'[1]9월'!I183</f>
        <v>7.3300000000000409</v>
      </c>
      <c r="F183" s="11">
        <f>'[1]9월'!J183</f>
        <v>21374.674606399309</v>
      </c>
      <c r="G183" s="12">
        <f>'[1]9월'!M183</f>
        <v>2.1500000000000057</v>
      </c>
      <c r="H183" s="11">
        <f>'[1]9월'!N183</f>
        <v>15204.622604759919</v>
      </c>
      <c r="I183" s="12">
        <f>'[1]9월'!Q183</f>
        <v>0</v>
      </c>
      <c r="J183" s="11">
        <f>'[1]9월'!R183</f>
        <v>0</v>
      </c>
      <c r="K183" s="12">
        <f>'[1]9월'!S183</f>
        <v>41.416666666666664</v>
      </c>
      <c r="L183" s="11">
        <f>'[1]9월'!T183</f>
        <v>3815.5156703601465</v>
      </c>
      <c r="M183" s="46">
        <f t="shared" si="4"/>
        <v>45180</v>
      </c>
      <c r="N183" s="16">
        <v>2</v>
      </c>
      <c r="O183" s="52">
        <f t="shared" si="5"/>
        <v>22590</v>
      </c>
      <c r="P183" s="48"/>
      <c r="Q183" s="49"/>
      <c r="R183" s="50">
        <v>2</v>
      </c>
      <c r="S183" s="49"/>
      <c r="U183" s="51"/>
      <c r="V183" s="51"/>
      <c r="W183" s="51"/>
    </row>
    <row r="184" spans="1:23">
      <c r="A184" s="14" t="s">
        <v>354</v>
      </c>
      <c r="B184" s="15" t="s">
        <v>355</v>
      </c>
      <c r="C184" s="12">
        <f>'[1]9월'!E184</f>
        <v>28.299999999999955</v>
      </c>
      <c r="D184" s="11">
        <f>'[1]9월'!F184</f>
        <v>4030.3876595408319</v>
      </c>
      <c r="E184" s="12">
        <f>'[1]9월'!I184</f>
        <v>4.8700000000000045</v>
      </c>
      <c r="F184" s="11">
        <f>'[1]9월'!J184</f>
        <v>14201.182173692243</v>
      </c>
      <c r="G184" s="12">
        <f>'[1]9월'!M184</f>
        <v>1.6599999999999966</v>
      </c>
      <c r="H184" s="11">
        <f>'[1]9월'!N184</f>
        <v>11739.383034372719</v>
      </c>
      <c r="I184" s="12">
        <f>'[1]9월'!Q184</f>
        <v>0</v>
      </c>
      <c r="J184" s="11">
        <f>'[1]9월'!R184</f>
        <v>0</v>
      </c>
      <c r="K184" s="12">
        <f>'[1]9월'!S184</f>
        <v>15.05</v>
      </c>
      <c r="L184" s="11">
        <f>'[1]9월'!T184</f>
        <v>1386.4831590886167</v>
      </c>
      <c r="M184" s="46">
        <f t="shared" si="4"/>
        <v>31360</v>
      </c>
      <c r="N184" s="16">
        <v>2</v>
      </c>
      <c r="O184" s="52">
        <f t="shared" si="5"/>
        <v>15680</v>
      </c>
      <c r="P184" s="48"/>
      <c r="Q184" s="49"/>
      <c r="R184" s="50">
        <v>2</v>
      </c>
      <c r="S184" s="49"/>
      <c r="U184" s="51"/>
      <c r="V184" s="51"/>
      <c r="W184" s="51"/>
    </row>
    <row r="185" spans="1:23">
      <c r="A185" s="14" t="s">
        <v>356</v>
      </c>
      <c r="B185" s="15" t="s">
        <v>357</v>
      </c>
      <c r="C185" s="12">
        <f>'[1]9월'!E185</f>
        <v>41.200000000000045</v>
      </c>
      <c r="D185" s="11">
        <f>'[1]9월'!F185</f>
        <v>5867.5608329711213</v>
      </c>
      <c r="E185" s="12">
        <f>'[1]9월'!I185</f>
        <v>9.4300000000000068</v>
      </c>
      <c r="F185" s="11">
        <f>'[1]9월'!J185</f>
        <v>27498.387658710028</v>
      </c>
      <c r="G185" s="12">
        <f>'[1]9월'!M185</f>
        <v>2.1300000000000026</v>
      </c>
      <c r="H185" s="11">
        <f>'[1]9월'!N185</f>
        <v>15063.184254948177</v>
      </c>
      <c r="I185" s="12">
        <f>'[1]9월'!Q185</f>
        <v>0</v>
      </c>
      <c r="J185" s="11">
        <f>'[1]9월'!R185</f>
        <v>0</v>
      </c>
      <c r="K185" s="12">
        <f>'[1]9월'!S185</f>
        <v>21.6</v>
      </c>
      <c r="L185" s="11">
        <f>'[1]9월'!T185</f>
        <v>1989.9027399544268</v>
      </c>
      <c r="M185" s="46">
        <f t="shared" si="4"/>
        <v>50420</v>
      </c>
      <c r="N185" s="16">
        <v>2</v>
      </c>
      <c r="O185" s="52">
        <f t="shared" si="5"/>
        <v>25210</v>
      </c>
      <c r="P185" s="48"/>
      <c r="Q185" s="49"/>
      <c r="R185" s="50">
        <v>2</v>
      </c>
      <c r="S185" s="49"/>
      <c r="U185" s="51"/>
      <c r="V185" s="51"/>
      <c r="W185" s="51"/>
    </row>
    <row r="186" spans="1:23">
      <c r="A186" s="14" t="s">
        <v>358</v>
      </c>
      <c r="B186" s="15" t="s">
        <v>359</v>
      </c>
      <c r="C186" s="12">
        <f>'[1]9월'!E186</f>
        <v>46.100000000000023</v>
      </c>
      <c r="D186" s="11">
        <f>'[1]9월'!F186</f>
        <v>6565.4018058244792</v>
      </c>
      <c r="E186" s="12">
        <f>'[1]9월'!I186</f>
        <v>6.2300000000000182</v>
      </c>
      <c r="F186" s="11">
        <f>'[1]9월'!J186</f>
        <v>18167.015388522148</v>
      </c>
      <c r="G186" s="12">
        <f>'[1]9월'!M186</f>
        <v>1.5600000000000023</v>
      </c>
      <c r="H186" s="11">
        <f>'[1]9월'!N186</f>
        <v>11032.19128531416</v>
      </c>
      <c r="I186" s="12">
        <f>'[1]9월'!Q186</f>
        <v>0</v>
      </c>
      <c r="J186" s="11">
        <f>'[1]9월'!R186</f>
        <v>0</v>
      </c>
      <c r="K186" s="12">
        <f>'[1]9월'!S186</f>
        <v>239.98333333333332</v>
      </c>
      <c r="L186" s="11">
        <f>'[1]9월'!T186</f>
        <v>22108.495025157245</v>
      </c>
      <c r="M186" s="46">
        <f t="shared" si="4"/>
        <v>57870</v>
      </c>
      <c r="N186" s="16">
        <v>2</v>
      </c>
      <c r="O186" s="52">
        <f t="shared" si="5"/>
        <v>28940</v>
      </c>
      <c r="P186" s="48"/>
      <c r="Q186" s="49"/>
      <c r="R186" s="50">
        <v>2</v>
      </c>
      <c r="S186" s="49"/>
      <c r="U186" s="51"/>
      <c r="V186" s="51"/>
      <c r="W186" s="51"/>
    </row>
    <row r="187" spans="1:23">
      <c r="A187" s="14" t="s">
        <v>360</v>
      </c>
      <c r="B187" s="15" t="s">
        <v>361</v>
      </c>
      <c r="C187" s="12">
        <f>'[1]9월'!E187</f>
        <v>36.099999999999909</v>
      </c>
      <c r="D187" s="11">
        <f>'[1]9월'!F187</f>
        <v>5141.2365551033181</v>
      </c>
      <c r="E187" s="12">
        <f>'[1]9월'!I187</f>
        <v>8.4900000000000091</v>
      </c>
      <c r="F187" s="11">
        <f>'[1]9월'!J187</f>
        <v>24757.297054342333</v>
      </c>
      <c r="G187" s="12">
        <f>'[1]9월'!M187</f>
        <v>2.7100000000000009</v>
      </c>
      <c r="H187" s="11">
        <f>'[1]9월'!N187</f>
        <v>19164.89639948804</v>
      </c>
      <c r="I187" s="12">
        <f>'[1]9월'!Q187</f>
        <v>0</v>
      </c>
      <c r="J187" s="11">
        <f>'[1]9월'!R187</f>
        <v>0</v>
      </c>
      <c r="K187" s="12">
        <f>'[1]9월'!S187</f>
        <v>442.6</v>
      </c>
      <c r="L187" s="11">
        <f>'[1]9월'!T187</f>
        <v>40774.581143695803</v>
      </c>
      <c r="M187" s="46">
        <f t="shared" si="4"/>
        <v>89840</v>
      </c>
      <c r="N187" s="16">
        <v>2</v>
      </c>
      <c r="O187" s="52">
        <f t="shared" si="5"/>
        <v>44920</v>
      </c>
      <c r="P187" s="48"/>
      <c r="Q187" s="49"/>
      <c r="R187" s="50">
        <v>2</v>
      </c>
      <c r="S187" s="49"/>
      <c r="U187" s="51"/>
      <c r="V187" s="51"/>
      <c r="W187" s="51"/>
    </row>
    <row r="188" spans="1:23">
      <c r="A188" s="14" t="s">
        <v>362</v>
      </c>
      <c r="B188" s="15" t="s">
        <v>363</v>
      </c>
      <c r="C188" s="12">
        <f>'[1]9월'!E188</f>
        <v>53.499999999999886</v>
      </c>
      <c r="D188" s="11">
        <f>'[1]9월'!F188</f>
        <v>7619.2840913581067</v>
      </c>
      <c r="E188" s="12">
        <f>'[1]9월'!I188</f>
        <v>6.2000000000000171</v>
      </c>
      <c r="F188" s="11">
        <f>'[1]9월'!J188</f>
        <v>18079.533773489133</v>
      </c>
      <c r="G188" s="12">
        <f>'[1]9월'!M188</f>
        <v>1.9900000000000091</v>
      </c>
      <c r="H188" s="11">
        <f>'[1]9월'!N188</f>
        <v>14073.115806266185</v>
      </c>
      <c r="I188" s="12">
        <f>'[1]9월'!Q188</f>
        <v>0</v>
      </c>
      <c r="J188" s="11">
        <f>'[1]9월'!R188</f>
        <v>0</v>
      </c>
      <c r="K188" s="12">
        <f>'[1]9월'!S188</f>
        <v>503.56666666666666</v>
      </c>
      <c r="L188" s="11">
        <f>'[1]9월'!T188</f>
        <v>46391.143043968397</v>
      </c>
      <c r="M188" s="46">
        <f t="shared" si="4"/>
        <v>86160</v>
      </c>
      <c r="N188" s="16">
        <v>2</v>
      </c>
      <c r="O188" s="52">
        <f t="shared" si="5"/>
        <v>43080</v>
      </c>
      <c r="P188" s="48"/>
      <c r="Q188" s="49"/>
      <c r="R188" s="50">
        <v>2</v>
      </c>
      <c r="S188" s="49"/>
      <c r="U188" s="51"/>
      <c r="V188" s="51"/>
      <c r="W188" s="51"/>
    </row>
    <row r="189" spans="1:23">
      <c r="A189" s="14" t="s">
        <v>364</v>
      </c>
      <c r="B189" s="15" t="s">
        <v>365</v>
      </c>
      <c r="C189" s="12">
        <f>'[1]9월'!E189</f>
        <v>86.5</v>
      </c>
      <c r="D189" s="11">
        <f>'[1]9월'!F189</f>
        <v>12319.029418737899</v>
      </c>
      <c r="E189" s="12">
        <f>'[1]9월'!I189</f>
        <v>16.099999999999994</v>
      </c>
      <c r="F189" s="11">
        <f>'[1]9월'!J189</f>
        <v>46948.466734382921</v>
      </c>
      <c r="G189" s="12">
        <f>'[1]9월'!M189</f>
        <v>6.1899999999999977</v>
      </c>
      <c r="H189" s="11">
        <f>'[1]9월'!N189</f>
        <v>43775.169266727265</v>
      </c>
      <c r="I189" s="12">
        <f>'[1]9월'!Q189</f>
        <v>0</v>
      </c>
      <c r="J189" s="11">
        <f>'[1]9월'!R189</f>
        <v>0</v>
      </c>
      <c r="K189" s="12">
        <f>'[1]9월'!S189</f>
        <v>183.65</v>
      </c>
      <c r="L189" s="11">
        <f>'[1]9월'!T189</f>
        <v>16918.779545955113</v>
      </c>
      <c r="M189" s="46">
        <f t="shared" si="4"/>
        <v>119960</v>
      </c>
      <c r="N189" s="16">
        <v>2</v>
      </c>
      <c r="O189" s="52">
        <f t="shared" si="5"/>
        <v>59980</v>
      </c>
      <c r="P189" s="48"/>
      <c r="Q189" s="49"/>
      <c r="R189" s="50">
        <v>2</v>
      </c>
      <c r="S189" s="49"/>
      <c r="U189" s="51"/>
      <c r="V189" s="51"/>
      <c r="W189" s="51"/>
    </row>
    <row r="190" spans="1:23">
      <c r="A190" s="14" t="s">
        <v>366</v>
      </c>
      <c r="B190" s="15" t="s">
        <v>367</v>
      </c>
      <c r="C190" s="12">
        <f>'[1]9월'!E190</f>
        <v>57.100000000000136</v>
      </c>
      <c r="D190" s="11">
        <f>'[1]9월'!F190</f>
        <v>8131.9835816177538</v>
      </c>
      <c r="E190" s="12">
        <f>'[1]9월'!I190</f>
        <v>6.0400000000000205</v>
      </c>
      <c r="F190" s="11">
        <f>'[1]9월'!J190</f>
        <v>17612.965159979747</v>
      </c>
      <c r="G190" s="12">
        <f>'[1]9월'!M190</f>
        <v>1.6599999999999966</v>
      </c>
      <c r="H190" s="11">
        <f>'[1]9월'!N190</f>
        <v>11739.383034372719</v>
      </c>
      <c r="I190" s="12">
        <f>'[1]9월'!Q190</f>
        <v>0</v>
      </c>
      <c r="J190" s="11">
        <f>'[1]9월'!R190</f>
        <v>0</v>
      </c>
      <c r="K190" s="12">
        <f>'[1]9월'!S190</f>
        <v>274.18333333333334</v>
      </c>
      <c r="L190" s="11">
        <f>'[1]9월'!T190</f>
        <v>25259.17436341842</v>
      </c>
      <c r="M190" s="46">
        <f t="shared" si="4"/>
        <v>62740</v>
      </c>
      <c r="N190" s="16">
        <v>2</v>
      </c>
      <c r="O190" s="52">
        <f t="shared" si="5"/>
        <v>31370</v>
      </c>
      <c r="P190" s="48"/>
      <c r="Q190" s="49"/>
      <c r="R190" s="50">
        <v>2</v>
      </c>
      <c r="S190" s="49"/>
      <c r="U190" s="51"/>
      <c r="V190" s="51"/>
      <c r="W190" s="51"/>
    </row>
    <row r="191" spans="1:23">
      <c r="A191" s="14" t="s">
        <v>368</v>
      </c>
      <c r="B191" s="15" t="s">
        <v>369</v>
      </c>
      <c r="C191" s="12">
        <f>'[1]9월'!E191</f>
        <v>37.399999999999864</v>
      </c>
      <c r="D191" s="11">
        <f>'[1]9월'!F191</f>
        <v>5326.3780376970608</v>
      </c>
      <c r="E191" s="12">
        <f>'[1]9월'!I191</f>
        <v>11.680000000000007</v>
      </c>
      <c r="F191" s="11">
        <f>'[1]9월'!J191</f>
        <v>34059.508786185899</v>
      </c>
      <c r="G191" s="12">
        <f>'[1]9월'!M191</f>
        <v>3.6200000000000045</v>
      </c>
      <c r="H191" s="11">
        <f>'[1]9월'!N191</f>
        <v>25600.341315921316</v>
      </c>
      <c r="I191" s="12">
        <f>'[1]9월'!Q191</f>
        <v>0</v>
      </c>
      <c r="J191" s="11">
        <f>'[1]9월'!R191</f>
        <v>0</v>
      </c>
      <c r="K191" s="12">
        <f>'[1]9월'!S191</f>
        <v>236.78333333333333</v>
      </c>
      <c r="L191" s="11">
        <f>'[1]9월'!T191</f>
        <v>21813.694619238071</v>
      </c>
      <c r="M191" s="46">
        <f t="shared" si="4"/>
        <v>86800</v>
      </c>
      <c r="N191" s="16">
        <v>2</v>
      </c>
      <c r="O191" s="52">
        <f t="shared" si="5"/>
        <v>43400</v>
      </c>
      <c r="P191" s="48"/>
      <c r="Q191" s="49"/>
      <c r="R191" s="50">
        <v>2</v>
      </c>
      <c r="S191" s="49"/>
      <c r="U191" s="51"/>
      <c r="V191" s="51"/>
      <c r="W191" s="51"/>
    </row>
    <row r="192" spans="1:23">
      <c r="A192" s="14" t="s">
        <v>370</v>
      </c>
      <c r="B192" s="15" t="s">
        <v>371</v>
      </c>
      <c r="C192" s="12">
        <f>'[1]9월'!E192</f>
        <v>14.5</v>
      </c>
      <c r="D192" s="11">
        <f>'[1]9월'!F192</f>
        <v>2065.0396135456594</v>
      </c>
      <c r="E192" s="12">
        <f>'[1]9월'!I192</f>
        <v>4.5999999999999943</v>
      </c>
      <c r="F192" s="11">
        <f>'[1]9월'!J192</f>
        <v>13413.847638395109</v>
      </c>
      <c r="G192" s="12">
        <f>'[1]9월'!M192</f>
        <v>1.740000000000002</v>
      </c>
      <c r="H192" s="11">
        <f>'[1]9월'!N192</f>
        <v>12305.136433619637</v>
      </c>
      <c r="I192" s="12">
        <f>'[1]9월'!Q192</f>
        <v>0</v>
      </c>
      <c r="J192" s="11">
        <f>'[1]9월'!R192</f>
        <v>0</v>
      </c>
      <c r="K192" s="12">
        <f>'[1]9월'!S192</f>
        <v>126.08333333333333</v>
      </c>
      <c r="L192" s="11">
        <f>'[1]9월'!T192</f>
        <v>11615.443076971633</v>
      </c>
      <c r="M192" s="46">
        <f t="shared" si="4"/>
        <v>39400</v>
      </c>
      <c r="N192" s="16">
        <v>2</v>
      </c>
      <c r="O192" s="52">
        <f t="shared" si="5"/>
        <v>19700</v>
      </c>
      <c r="P192" s="48"/>
      <c r="Q192" s="49"/>
      <c r="R192" s="50">
        <v>2</v>
      </c>
      <c r="S192" s="49"/>
      <c r="U192" s="51"/>
      <c r="V192" s="51"/>
      <c r="W192" s="51"/>
    </row>
    <row r="193" spans="1:23">
      <c r="A193" s="14" t="s">
        <v>372</v>
      </c>
      <c r="B193" s="15" t="s">
        <v>373</v>
      </c>
      <c r="C193" s="12">
        <f>'[1]9월'!E193</f>
        <v>18.400000000000091</v>
      </c>
      <c r="D193" s="11">
        <f>'[1]9월'!F193</f>
        <v>2620.4640613269185</v>
      </c>
      <c r="E193" s="12">
        <f>'[1]9월'!I193</f>
        <v>8.9399999999999977</v>
      </c>
      <c r="F193" s="11">
        <f>'[1]9월'!J193</f>
        <v>26069.521279837474</v>
      </c>
      <c r="G193" s="12">
        <f>'[1]9월'!M193</f>
        <v>3.1200000000000045</v>
      </c>
      <c r="H193" s="11">
        <f>'[1]9월'!N193</f>
        <v>22064.382570628321</v>
      </c>
      <c r="I193" s="12">
        <f>'[1]9월'!Q193</f>
        <v>0</v>
      </c>
      <c r="J193" s="11">
        <f>'[1]9월'!R193</f>
        <v>0</v>
      </c>
      <c r="K193" s="12">
        <f>'[1]9월'!S193</f>
        <v>37.833333333333336</v>
      </c>
      <c r="L193" s="11">
        <f>'[1]9월'!T193</f>
        <v>3485.4006324819047</v>
      </c>
      <c r="M193" s="46">
        <f t="shared" si="4"/>
        <v>54240</v>
      </c>
      <c r="N193" s="16">
        <v>2</v>
      </c>
      <c r="O193" s="52">
        <f t="shared" si="5"/>
        <v>27120</v>
      </c>
      <c r="P193" s="48"/>
      <c r="Q193" s="49"/>
      <c r="R193" s="50">
        <v>2</v>
      </c>
      <c r="S193" s="49"/>
      <c r="U193" s="51"/>
      <c r="V193" s="51"/>
      <c r="W193" s="51"/>
    </row>
    <row r="194" spans="1:23">
      <c r="A194" s="14" t="s">
        <v>374</v>
      </c>
      <c r="B194" s="15" t="s">
        <v>375</v>
      </c>
      <c r="C194" s="12">
        <f>'[1]9월'!E194</f>
        <v>33.5</v>
      </c>
      <c r="D194" s="11">
        <f>'[1]9월'!F194</f>
        <v>4770.9535899158336</v>
      </c>
      <c r="E194" s="12">
        <f>'[1]9월'!I194</f>
        <v>2.4200000000000159</v>
      </c>
      <c r="F194" s="11">
        <f>'[1]9월'!J194</f>
        <v>7056.8502793296557</v>
      </c>
      <c r="G194" s="12">
        <f>'[1]9월'!M194</f>
        <v>0.59000000000000341</v>
      </c>
      <c r="H194" s="11">
        <f>'[1]9월'!N194</f>
        <v>4172.4313194457582</v>
      </c>
      <c r="I194" s="12">
        <f>'[1]9월'!Q194</f>
        <v>0</v>
      </c>
      <c r="J194" s="11">
        <f>'[1]9월'!R194</f>
        <v>0</v>
      </c>
      <c r="K194" s="12">
        <f>'[1]9월'!S194</f>
        <v>126.58333333333333</v>
      </c>
      <c r="L194" s="11">
        <f>'[1]9월'!T194</f>
        <v>11661.505640396505</v>
      </c>
      <c r="M194" s="46">
        <f t="shared" si="4"/>
        <v>27660</v>
      </c>
      <c r="N194" s="16">
        <v>2</v>
      </c>
      <c r="O194" s="52">
        <f t="shared" si="5"/>
        <v>13830</v>
      </c>
      <c r="P194" s="48"/>
      <c r="Q194" s="49"/>
      <c r="R194" s="50">
        <v>2</v>
      </c>
      <c r="S194" s="49"/>
      <c r="U194" s="51"/>
      <c r="V194" s="51"/>
      <c r="W194" s="51"/>
    </row>
    <row r="195" spans="1:23">
      <c r="A195" s="14" t="s">
        <v>376</v>
      </c>
      <c r="B195" s="15" t="s">
        <v>377</v>
      </c>
      <c r="C195" s="12">
        <f>'[1]9월'!E195</f>
        <v>37.200000000000045</v>
      </c>
      <c r="D195" s="11">
        <f>'[1]9월'!F195</f>
        <v>5297.8947326826637</v>
      </c>
      <c r="E195" s="12">
        <f>'[1]9월'!I195</f>
        <v>3.4999999999999716</v>
      </c>
      <c r="F195" s="11">
        <f>'[1]9월'!J195</f>
        <v>10206.188420517947</v>
      </c>
      <c r="G195" s="12">
        <f>'[1]9월'!M195</f>
        <v>0.99000000000000199</v>
      </c>
      <c r="H195" s="11">
        <f>'[1]9월'!N195</f>
        <v>7001.1983156801443</v>
      </c>
      <c r="I195" s="12">
        <f>'[1]9월'!Q195</f>
        <v>0</v>
      </c>
      <c r="J195" s="11">
        <f>'[1]9월'!R195</f>
        <v>0</v>
      </c>
      <c r="K195" s="12">
        <f>'[1]9월'!S195</f>
        <v>62.85</v>
      </c>
      <c r="L195" s="11">
        <f>'[1]9월'!T195</f>
        <v>5790.0642225062829</v>
      </c>
      <c r="M195" s="46">
        <f t="shared" si="4"/>
        <v>28300</v>
      </c>
      <c r="N195" s="16">
        <v>2</v>
      </c>
      <c r="O195" s="52">
        <f t="shared" si="5"/>
        <v>14150</v>
      </c>
      <c r="P195" s="48"/>
      <c r="Q195" s="49"/>
      <c r="R195" s="50">
        <v>2</v>
      </c>
      <c r="S195" s="49"/>
      <c r="U195" s="51"/>
      <c r="V195" s="51"/>
      <c r="W195" s="51"/>
    </row>
    <row r="196" spans="1:23">
      <c r="A196" s="14" t="s">
        <v>378</v>
      </c>
      <c r="B196" s="15" t="s">
        <v>379</v>
      </c>
      <c r="C196" s="12">
        <f>'[1]9월'!E196</f>
        <v>8.2999999999999545</v>
      </c>
      <c r="D196" s="11">
        <f>'[1]9월'!F196</f>
        <v>1182.0571580985434</v>
      </c>
      <c r="E196" s="12">
        <f>'[1]9월'!I196</f>
        <v>1.5100000000000051</v>
      </c>
      <c r="F196" s="11">
        <f>'[1]9월'!J196</f>
        <v>4403.2412899949368</v>
      </c>
      <c r="G196" s="12">
        <f>'[1]9월'!M196</f>
        <v>0.40999999999999659</v>
      </c>
      <c r="H196" s="11">
        <f>'[1]9월'!N196</f>
        <v>2899.4861711402318</v>
      </c>
      <c r="I196" s="12">
        <f>'[1]9월'!Q196</f>
        <v>0</v>
      </c>
      <c r="J196" s="11">
        <f>'[1]9월'!R196</f>
        <v>0</v>
      </c>
      <c r="K196" s="12">
        <f>'[1]9월'!S196</f>
        <v>0.6333333333333333</v>
      </c>
      <c r="L196" s="11">
        <f>'[1]9월'!T196</f>
        <v>58.345913671503247</v>
      </c>
      <c r="M196" s="46">
        <f t="shared" si="4"/>
        <v>8540</v>
      </c>
      <c r="N196" s="16">
        <v>1</v>
      </c>
      <c r="O196" s="52">
        <f t="shared" si="5"/>
        <v>8540</v>
      </c>
      <c r="P196" s="48"/>
      <c r="Q196" s="49"/>
      <c r="R196" s="50">
        <v>1</v>
      </c>
      <c r="S196" s="49"/>
      <c r="U196" s="51"/>
      <c r="V196" s="51"/>
      <c r="W196" s="51"/>
    </row>
    <row r="197" spans="1:23">
      <c r="A197" s="14" t="s">
        <v>380</v>
      </c>
      <c r="B197" s="15" t="s">
        <v>381</v>
      </c>
      <c r="C197" s="12">
        <f>'[1]9월'!E197</f>
        <v>39.399999999999977</v>
      </c>
      <c r="D197" s="11">
        <f>'[1]9월'!F197</f>
        <v>5611.2110878413059</v>
      </c>
      <c r="E197" s="12">
        <f>'[1]9월'!I197</f>
        <v>4.7900000000000063</v>
      </c>
      <c r="F197" s="11">
        <f>'[1]9월'!J197</f>
        <v>13967.89786693755</v>
      </c>
      <c r="G197" s="12">
        <f>'[1]9월'!M197</f>
        <v>1.490000000000002</v>
      </c>
      <c r="H197" s="11">
        <f>'[1]9월'!N197</f>
        <v>10537.157060973139</v>
      </c>
      <c r="I197" s="12">
        <f>'[1]9월'!Q197</f>
        <v>0</v>
      </c>
      <c r="J197" s="11">
        <f>'[1]9월'!R197</f>
        <v>0</v>
      </c>
      <c r="K197" s="12">
        <f>'[1]9월'!S197</f>
        <v>108.86666666666666</v>
      </c>
      <c r="L197" s="11">
        <f>'[1]9월'!T197</f>
        <v>10029.355476375242</v>
      </c>
      <c r="M197" s="46">
        <f t="shared" si="4"/>
        <v>40150</v>
      </c>
      <c r="N197" s="16">
        <v>1</v>
      </c>
      <c r="O197" s="52">
        <f t="shared" si="5"/>
        <v>40150</v>
      </c>
      <c r="P197" s="48"/>
      <c r="Q197" s="49"/>
      <c r="R197" s="50">
        <v>1</v>
      </c>
      <c r="S197" s="49"/>
      <c r="U197" s="51"/>
      <c r="V197" s="51"/>
      <c r="W197" s="51"/>
    </row>
    <row r="198" spans="1:23">
      <c r="A198" s="14" t="s">
        <v>382</v>
      </c>
      <c r="B198" s="15" t="s">
        <v>383</v>
      </c>
      <c r="C198" s="12">
        <f>'[1]9월'!E198</f>
        <v>25</v>
      </c>
      <c r="D198" s="11">
        <f>'[1]9월'!F198</f>
        <v>3560.4131268028609</v>
      </c>
      <c r="E198" s="12">
        <f>'[1]9월'!I198</f>
        <v>2.8199999999999932</v>
      </c>
      <c r="F198" s="11">
        <f>'[1]9월'!J198</f>
        <v>8223.2718131030779</v>
      </c>
      <c r="G198" s="12">
        <f>'[1]9월'!M198</f>
        <v>0.72000000000000597</v>
      </c>
      <c r="H198" s="11">
        <f>'[1]9월'!N198</f>
        <v>5091.7805932219553</v>
      </c>
      <c r="I198" s="12">
        <f>'[1]9월'!Q198</f>
        <v>0</v>
      </c>
      <c r="J198" s="11">
        <f>'[1]9월'!R198</f>
        <v>0</v>
      </c>
      <c r="K198" s="12">
        <f>'[1]9월'!S198</f>
        <v>78.7</v>
      </c>
      <c r="L198" s="11">
        <f>'[1]9월'!T198</f>
        <v>7250.2474830746933</v>
      </c>
      <c r="M198" s="46">
        <f t="shared" si="4"/>
        <v>24130</v>
      </c>
      <c r="N198" s="16">
        <v>1</v>
      </c>
      <c r="O198" s="52">
        <f t="shared" si="5"/>
        <v>24130</v>
      </c>
      <c r="P198" s="48"/>
      <c r="Q198" s="49"/>
      <c r="R198" s="50">
        <v>1</v>
      </c>
      <c r="S198" s="49"/>
      <c r="U198" s="51"/>
      <c r="V198" s="51"/>
      <c r="W198" s="51"/>
    </row>
    <row r="199" spans="1:23">
      <c r="A199" s="14" t="s">
        <v>384</v>
      </c>
      <c r="B199" s="15" t="s">
        <v>385</v>
      </c>
      <c r="C199" s="12">
        <f>'[1]9월'!E199</f>
        <v>32.600000000000136</v>
      </c>
      <c r="D199" s="11">
        <f>'[1]9월'!F199</f>
        <v>4642.7787173509505</v>
      </c>
      <c r="E199" s="12">
        <f>'[1]9월'!I199</f>
        <v>3.0400000000000063</v>
      </c>
      <c r="F199" s="11">
        <f>'[1]9월'!J199</f>
        <v>8864.8036566785358</v>
      </c>
      <c r="G199" s="12">
        <f>'[1]9월'!M199</f>
        <v>0.79999999999999716</v>
      </c>
      <c r="H199" s="11">
        <f>'[1]9월'!N199</f>
        <v>5657.5339924687723</v>
      </c>
      <c r="I199" s="12">
        <f>'[1]9월'!Q199</f>
        <v>0</v>
      </c>
      <c r="J199" s="11">
        <f>'[1]9월'!R199</f>
        <v>0</v>
      </c>
      <c r="K199" s="12">
        <f>'[1]9월'!S199</f>
        <v>110.75</v>
      </c>
      <c r="L199" s="11">
        <f>'[1]9월'!T199</f>
        <v>10202.857798608924</v>
      </c>
      <c r="M199" s="46">
        <f t="shared" ref="M199:M262" si="6">ROUND(D199+F199+H199+J199+L199,-1)</f>
        <v>29370</v>
      </c>
      <c r="N199" s="16">
        <v>1</v>
      </c>
      <c r="O199" s="52">
        <f t="shared" ref="O199:O262" si="7">ROUND(M199/N199,-1)</f>
        <v>29370</v>
      </c>
      <c r="P199" s="48"/>
      <c r="Q199" s="49"/>
      <c r="R199" s="50">
        <v>1</v>
      </c>
      <c r="S199" s="49"/>
      <c r="U199" s="51"/>
      <c r="V199" s="51"/>
      <c r="W199" s="51"/>
    </row>
    <row r="200" spans="1:23">
      <c r="A200" s="14" t="s">
        <v>386</v>
      </c>
      <c r="B200" s="15" t="s">
        <v>387</v>
      </c>
      <c r="C200" s="12">
        <f>'[1]9월'!E200</f>
        <v>27.399999999999977</v>
      </c>
      <c r="D200" s="11">
        <f>'[1]9월'!F200</f>
        <v>3902.2127869759324</v>
      </c>
      <c r="E200" s="12">
        <f>'[1]9월'!I200</f>
        <v>6.0600000000000165</v>
      </c>
      <c r="F200" s="11">
        <f>'[1]9월'!J200</f>
        <v>17671.286236668409</v>
      </c>
      <c r="G200" s="12">
        <f>'[1]9월'!M200</f>
        <v>1.1999999999999957</v>
      </c>
      <c r="H200" s="11">
        <f>'[1]9월'!N200</f>
        <v>8486.3009887031585</v>
      </c>
      <c r="I200" s="12">
        <f>'[1]9월'!Q200</f>
        <v>0</v>
      </c>
      <c r="J200" s="11">
        <f>'[1]9월'!R200</f>
        <v>0</v>
      </c>
      <c r="K200" s="12">
        <f>'[1]9월'!S200</f>
        <v>121.7</v>
      </c>
      <c r="L200" s="11">
        <f>'[1]9월'!T200</f>
        <v>11211.627937613599</v>
      </c>
      <c r="M200" s="46">
        <f t="shared" si="6"/>
        <v>41270</v>
      </c>
      <c r="N200" s="16">
        <v>1</v>
      </c>
      <c r="O200" s="52">
        <f t="shared" si="7"/>
        <v>41270</v>
      </c>
      <c r="P200" s="48"/>
      <c r="Q200" s="49"/>
      <c r="R200" s="50">
        <v>1</v>
      </c>
      <c r="S200" s="49"/>
      <c r="U200" s="51"/>
      <c r="V200" s="51"/>
      <c r="W200" s="51"/>
    </row>
    <row r="201" spans="1:23">
      <c r="A201" s="14" t="s">
        <v>388</v>
      </c>
      <c r="B201" s="15" t="s">
        <v>389</v>
      </c>
      <c r="C201" s="12">
        <f>'[1]9월'!E201</f>
        <v>29.600000000000023</v>
      </c>
      <c r="D201" s="11">
        <f>'[1]9월'!F201</f>
        <v>4215.529142134591</v>
      </c>
      <c r="E201" s="12">
        <f>'[1]9월'!I201</f>
        <v>8.6199999999999761</v>
      </c>
      <c r="F201" s="11">
        <f>'[1]9월'!J201</f>
        <v>25136.384052818623</v>
      </c>
      <c r="G201" s="12">
        <f>'[1]9월'!M201</f>
        <v>2.0499999999999972</v>
      </c>
      <c r="H201" s="11">
        <f>'[1]9월'!N201</f>
        <v>14497.430855701259</v>
      </c>
      <c r="I201" s="12">
        <f>'[1]9월'!Q201</f>
        <v>0</v>
      </c>
      <c r="J201" s="11">
        <f>'[1]9월'!R201</f>
        <v>0</v>
      </c>
      <c r="K201" s="12">
        <f>'[1]9월'!S201</f>
        <v>89.533333333333331</v>
      </c>
      <c r="L201" s="11">
        <f>'[1]9월'!T201</f>
        <v>8248.2696906135643</v>
      </c>
      <c r="M201" s="46">
        <f t="shared" si="6"/>
        <v>52100</v>
      </c>
      <c r="N201" s="16">
        <v>2</v>
      </c>
      <c r="O201" s="52">
        <f t="shared" si="7"/>
        <v>26050</v>
      </c>
      <c r="P201" s="48"/>
      <c r="Q201" s="49"/>
      <c r="R201" s="50">
        <v>2</v>
      </c>
      <c r="S201" s="49"/>
      <c r="U201" s="51"/>
      <c r="V201" s="51"/>
      <c r="W201" s="51"/>
    </row>
    <row r="202" spans="1:23">
      <c r="A202" s="14" t="s">
        <v>390</v>
      </c>
      <c r="B202" s="15" t="s">
        <v>391</v>
      </c>
      <c r="C202" s="12">
        <f>'[1]9월'!E202</f>
        <v>29.800000000000182</v>
      </c>
      <c r="D202" s="11">
        <f>'[1]9월'!F202</f>
        <v>4244.0124471490362</v>
      </c>
      <c r="E202" s="12">
        <f>'[1]9월'!I202</f>
        <v>6.0300000000000296</v>
      </c>
      <c r="F202" s="11">
        <f>'[1]9월'!J202</f>
        <v>17583.804621635434</v>
      </c>
      <c r="G202" s="12">
        <f>'[1]9월'!M202</f>
        <v>1.6899999999999977</v>
      </c>
      <c r="H202" s="11">
        <f>'[1]9월'!N202</f>
        <v>11951.540559090306</v>
      </c>
      <c r="I202" s="12">
        <f>'[1]9월'!Q202</f>
        <v>0</v>
      </c>
      <c r="J202" s="11">
        <f>'[1]9월'!R202</f>
        <v>0</v>
      </c>
      <c r="K202" s="12">
        <f>'[1]9월'!S202</f>
        <v>100.95</v>
      </c>
      <c r="L202" s="11">
        <f>'[1]9월'!T202</f>
        <v>9300.0315554814533</v>
      </c>
      <c r="M202" s="46">
        <f t="shared" si="6"/>
        <v>43080</v>
      </c>
      <c r="N202" s="16">
        <v>2</v>
      </c>
      <c r="O202" s="52">
        <f t="shared" si="7"/>
        <v>21540</v>
      </c>
      <c r="P202" s="48"/>
      <c r="Q202" s="49"/>
      <c r="R202" s="50">
        <v>2</v>
      </c>
      <c r="S202" s="49"/>
      <c r="U202" s="51"/>
      <c r="V202" s="51"/>
      <c r="W202" s="51"/>
    </row>
    <row r="203" spans="1:23">
      <c r="A203" s="14" t="s">
        <v>392</v>
      </c>
      <c r="B203" s="15" t="s">
        <v>393</v>
      </c>
      <c r="C203" s="12">
        <f>'[1]9월'!E203</f>
        <v>37.5</v>
      </c>
      <c r="D203" s="11">
        <f>'[1]9월'!F203</f>
        <v>5340.6196902042911</v>
      </c>
      <c r="E203" s="12">
        <f>'[1]9월'!I203</f>
        <v>5.160000000000025</v>
      </c>
      <c r="F203" s="11">
        <f>'[1]9월'!J203</f>
        <v>15046.837785678083</v>
      </c>
      <c r="G203" s="12">
        <f>'[1]9월'!M203</f>
        <v>1.480000000000004</v>
      </c>
      <c r="H203" s="11">
        <f>'[1]9월'!N203</f>
        <v>10466.437886067293</v>
      </c>
      <c r="I203" s="12">
        <f>'[1]9월'!Q203</f>
        <v>0</v>
      </c>
      <c r="J203" s="11">
        <f>'[1]9월'!R203</f>
        <v>0</v>
      </c>
      <c r="K203" s="12">
        <f>'[1]9월'!S203</f>
        <v>285.83333333333331</v>
      </c>
      <c r="L203" s="11">
        <f>'[1]9월'!T203</f>
        <v>26332.432091217914</v>
      </c>
      <c r="M203" s="46">
        <f t="shared" si="6"/>
        <v>57190</v>
      </c>
      <c r="N203" s="16">
        <v>2</v>
      </c>
      <c r="O203" s="52">
        <f t="shared" si="7"/>
        <v>28600</v>
      </c>
      <c r="P203" s="48"/>
      <c r="Q203" s="49"/>
      <c r="R203" s="50">
        <v>2</v>
      </c>
      <c r="S203" s="49"/>
      <c r="U203" s="51"/>
      <c r="V203" s="51"/>
      <c r="W203" s="51"/>
    </row>
    <row r="204" spans="1:23">
      <c r="A204" s="14" t="s">
        <v>394</v>
      </c>
      <c r="B204" s="15" t="s">
        <v>395</v>
      </c>
      <c r="C204" s="12">
        <f>'[1]9월'!E204</f>
        <v>24</v>
      </c>
      <c r="D204" s="11">
        <f>'[1]9월'!F204</f>
        <v>3417.9966017307465</v>
      </c>
      <c r="E204" s="12">
        <f>'[1]9월'!I204</f>
        <v>5.5600000000000023</v>
      </c>
      <c r="F204" s="11">
        <f>'[1]9월'!J204</f>
        <v>16213.259319451505</v>
      </c>
      <c r="G204" s="12">
        <f>'[1]9월'!M204</f>
        <v>1.3500000000000014</v>
      </c>
      <c r="H204" s="11">
        <f>'[1]9월'!N204</f>
        <v>9547.0886122910961</v>
      </c>
      <c r="I204" s="12">
        <f>'[1]9월'!Q204</f>
        <v>0</v>
      </c>
      <c r="J204" s="11">
        <f>'[1]9월'!R204</f>
        <v>0</v>
      </c>
      <c r="K204" s="12">
        <f>'[1]9월'!S204</f>
        <v>72.61666666666666</v>
      </c>
      <c r="L204" s="11">
        <f>'[1]9월'!T204</f>
        <v>6689.8196280720958</v>
      </c>
      <c r="M204" s="46">
        <f t="shared" si="6"/>
        <v>35870</v>
      </c>
      <c r="N204" s="16">
        <v>2</v>
      </c>
      <c r="O204" s="52">
        <f t="shared" si="7"/>
        <v>17940</v>
      </c>
      <c r="P204" s="48"/>
      <c r="Q204" s="49"/>
      <c r="R204" s="50">
        <v>2</v>
      </c>
      <c r="S204" s="49"/>
      <c r="U204" s="51"/>
      <c r="V204" s="51"/>
      <c r="W204" s="51"/>
    </row>
    <row r="205" spans="1:23">
      <c r="A205" s="14" t="s">
        <v>396</v>
      </c>
      <c r="B205" s="15" t="s">
        <v>397</v>
      </c>
      <c r="C205" s="12">
        <f>'[1]9월'!E205</f>
        <v>36.600000000000136</v>
      </c>
      <c r="D205" s="11">
        <f>'[1]9월'!F205</f>
        <v>5212.444817639408</v>
      </c>
      <c r="E205" s="12">
        <f>'[1]9월'!I205</f>
        <v>9.5099999999999909</v>
      </c>
      <c r="F205" s="11">
        <f>'[1]9월'!J205</f>
        <v>27731.671965464677</v>
      </c>
      <c r="G205" s="12">
        <f>'[1]9월'!M205</f>
        <v>2.4899999999999949</v>
      </c>
      <c r="H205" s="11">
        <f>'[1]9월'!N205</f>
        <v>17609.074551559079</v>
      </c>
      <c r="I205" s="12">
        <f>'[1]9월'!Q205</f>
        <v>0</v>
      </c>
      <c r="J205" s="11">
        <f>'[1]9월'!R205</f>
        <v>0</v>
      </c>
      <c r="K205" s="12">
        <f>'[1]9월'!S205</f>
        <v>40.5</v>
      </c>
      <c r="L205" s="11">
        <f>'[1]9월'!T205</f>
        <v>3731.0676374145501</v>
      </c>
      <c r="M205" s="46">
        <f t="shared" si="6"/>
        <v>54280</v>
      </c>
      <c r="N205" s="16">
        <v>2</v>
      </c>
      <c r="O205" s="52">
        <f t="shared" si="7"/>
        <v>27140</v>
      </c>
      <c r="P205" s="48"/>
      <c r="Q205" s="49"/>
      <c r="R205" s="50">
        <v>2</v>
      </c>
      <c r="S205" s="49"/>
      <c r="U205" s="51"/>
      <c r="V205" s="51"/>
      <c r="W205" s="51"/>
    </row>
    <row r="206" spans="1:23">
      <c r="A206" s="14" t="s">
        <v>398</v>
      </c>
      <c r="B206" s="15" t="s">
        <v>399</v>
      </c>
      <c r="C206" s="12">
        <f>'[1]9월'!E206</f>
        <v>30.100000000000023</v>
      </c>
      <c r="D206" s="11">
        <f>'[1]9월'!F206</f>
        <v>4286.7374046706482</v>
      </c>
      <c r="E206" s="12">
        <f>'[1]9월'!I206</f>
        <v>6.9799999999999898</v>
      </c>
      <c r="F206" s="11">
        <f>'[1]9월'!J206</f>
        <v>20354.055764347355</v>
      </c>
      <c r="G206" s="12">
        <f>'[1]9월'!M206</f>
        <v>2.3200000000000074</v>
      </c>
      <c r="H206" s="11">
        <f>'[1]9월'!N206</f>
        <v>16406.848578159548</v>
      </c>
      <c r="I206" s="12">
        <f>'[1]9월'!Q206</f>
        <v>0</v>
      </c>
      <c r="J206" s="11">
        <f>'[1]9월'!R206</f>
        <v>0</v>
      </c>
      <c r="K206" s="12">
        <f>'[1]9월'!S206</f>
        <v>194.66666666666666</v>
      </c>
      <c r="L206" s="11">
        <f>'[1]9월'!T206</f>
        <v>17933.691360083103</v>
      </c>
      <c r="M206" s="46">
        <f t="shared" si="6"/>
        <v>58980</v>
      </c>
      <c r="N206" s="16">
        <v>2</v>
      </c>
      <c r="O206" s="52">
        <f t="shared" si="7"/>
        <v>29490</v>
      </c>
      <c r="P206" s="48"/>
      <c r="Q206" s="49"/>
      <c r="R206" s="50">
        <v>2</v>
      </c>
      <c r="S206" s="49"/>
      <c r="U206" s="51"/>
      <c r="V206" s="51"/>
      <c r="W206" s="51"/>
    </row>
    <row r="207" spans="1:23">
      <c r="A207" s="14" t="s">
        <v>400</v>
      </c>
      <c r="B207" s="15" t="s">
        <v>401</v>
      </c>
      <c r="C207" s="12">
        <f>'[1]9월'!E207</f>
        <v>36.900000000000091</v>
      </c>
      <c r="D207" s="11">
        <f>'[1]9월'!F207</f>
        <v>5255.1697751610354</v>
      </c>
      <c r="E207" s="12">
        <f>'[1]9월'!I207</f>
        <v>8.5599999999999739</v>
      </c>
      <c r="F207" s="11">
        <f>'[1]9월'!J207</f>
        <v>24961.420822752592</v>
      </c>
      <c r="G207" s="12">
        <f>'[1]9월'!M207</f>
        <v>3.039999999999992</v>
      </c>
      <c r="H207" s="11">
        <f>'[1]9월'!N207</f>
        <v>21498.629171381352</v>
      </c>
      <c r="I207" s="12">
        <f>'[1]9월'!Q207</f>
        <v>0</v>
      </c>
      <c r="J207" s="11">
        <f>'[1]9월'!R207</f>
        <v>0</v>
      </c>
      <c r="K207" s="12">
        <f>'[1]9월'!S207</f>
        <v>287.25</v>
      </c>
      <c r="L207" s="11">
        <f>'[1]9월'!T207</f>
        <v>26462.942687588384</v>
      </c>
      <c r="M207" s="46">
        <f t="shared" si="6"/>
        <v>78180</v>
      </c>
      <c r="N207" s="16">
        <v>2</v>
      </c>
      <c r="O207" s="52">
        <f t="shared" si="7"/>
        <v>39090</v>
      </c>
      <c r="P207" s="48"/>
      <c r="Q207" s="49"/>
      <c r="R207" s="50">
        <v>2</v>
      </c>
      <c r="S207" s="49"/>
      <c r="U207" s="51"/>
      <c r="V207" s="51"/>
      <c r="W207" s="51"/>
    </row>
    <row r="208" spans="1:23">
      <c r="A208" s="14" t="s">
        <v>402</v>
      </c>
      <c r="B208" s="15" t="s">
        <v>403</v>
      </c>
      <c r="C208" s="12">
        <f>'[1]9월'!E208</f>
        <v>28</v>
      </c>
      <c r="D208" s="11">
        <f>'[1]9월'!F208</f>
        <v>3987.6627020192045</v>
      </c>
      <c r="E208" s="12">
        <f>'[1]9월'!I208</f>
        <v>3.9399999999999977</v>
      </c>
      <c r="F208" s="11">
        <f>'[1]9월'!J208</f>
        <v>11489.252107668861</v>
      </c>
      <c r="G208" s="12">
        <f>'[1]9월'!M208</f>
        <v>0.83999999999999631</v>
      </c>
      <c r="H208" s="11">
        <f>'[1]9월'!N208</f>
        <v>5940.4106920922059</v>
      </c>
      <c r="I208" s="12">
        <f>'[1]9월'!Q208</f>
        <v>0</v>
      </c>
      <c r="J208" s="11">
        <f>'[1]9월'!R208</f>
        <v>0</v>
      </c>
      <c r="K208" s="12">
        <f>'[1]9월'!S208</f>
        <v>283.95</v>
      </c>
      <c r="L208" s="11">
        <f>'[1]9월'!T208</f>
        <v>26158.929768984231</v>
      </c>
      <c r="M208" s="46">
        <f t="shared" si="6"/>
        <v>47580</v>
      </c>
      <c r="N208" s="16">
        <v>2</v>
      </c>
      <c r="O208" s="52">
        <f t="shared" si="7"/>
        <v>23790</v>
      </c>
      <c r="P208" s="48"/>
      <c r="Q208" s="49"/>
      <c r="R208" s="50">
        <v>2</v>
      </c>
      <c r="S208" s="49"/>
      <c r="U208" s="51"/>
      <c r="V208" s="51"/>
      <c r="W208" s="51"/>
    </row>
    <row r="209" spans="1:23">
      <c r="A209" s="14" t="s">
        <v>404</v>
      </c>
      <c r="B209" s="15" t="s">
        <v>405</v>
      </c>
      <c r="C209" s="12">
        <f>'[1]9월'!E209</f>
        <v>21.700000000000045</v>
      </c>
      <c r="D209" s="11">
        <f>'[1]9월'!F209</f>
        <v>3090.4385940648899</v>
      </c>
      <c r="E209" s="12">
        <f>'[1]9월'!I209</f>
        <v>5.539999999999992</v>
      </c>
      <c r="F209" s="11">
        <f>'[1]9월'!J209</f>
        <v>16154.938242762801</v>
      </c>
      <c r="G209" s="12">
        <f>'[1]9월'!M209</f>
        <v>1.8999999999999986</v>
      </c>
      <c r="H209" s="11">
        <f>'[1]9월'!N209</f>
        <v>13436.643232113371</v>
      </c>
      <c r="I209" s="12">
        <f>'[1]9월'!Q209</f>
        <v>0</v>
      </c>
      <c r="J209" s="11">
        <f>'[1]9월'!R209</f>
        <v>0</v>
      </c>
      <c r="K209" s="12">
        <f>'[1]9월'!S209</f>
        <v>28.3</v>
      </c>
      <c r="L209" s="11">
        <f>'[1]9월'!T209</f>
        <v>2607.1410898476979</v>
      </c>
      <c r="M209" s="46">
        <f t="shared" si="6"/>
        <v>35290</v>
      </c>
      <c r="N209" s="16">
        <v>2</v>
      </c>
      <c r="O209" s="52">
        <f t="shared" si="7"/>
        <v>17650</v>
      </c>
      <c r="P209" s="48"/>
      <c r="Q209" s="49"/>
      <c r="R209" s="50">
        <v>2</v>
      </c>
      <c r="S209" s="49"/>
      <c r="U209" s="51"/>
      <c r="V209" s="51"/>
      <c r="W209" s="51"/>
    </row>
    <row r="210" spans="1:23">
      <c r="A210" s="14" t="s">
        <v>406</v>
      </c>
      <c r="B210" s="15" t="s">
        <v>407</v>
      </c>
      <c r="C210" s="12">
        <f>'[1]9월'!E210</f>
        <v>56.099999999999909</v>
      </c>
      <c r="D210" s="11">
        <f>'[1]9월'!F210</f>
        <v>7989.5670565456066</v>
      </c>
      <c r="E210" s="12">
        <f>'[1]9월'!I210</f>
        <v>5.2199999999999989</v>
      </c>
      <c r="F210" s="11">
        <f>'[1]9월'!J210</f>
        <v>15221.801015744029</v>
      </c>
      <c r="G210" s="12">
        <f>'[1]9월'!M210</f>
        <v>1.0300000000000011</v>
      </c>
      <c r="H210" s="11">
        <f>'[1]9월'!N210</f>
        <v>7284.0750153035779</v>
      </c>
      <c r="I210" s="12">
        <f>'[1]9월'!Q210</f>
        <v>0</v>
      </c>
      <c r="J210" s="11">
        <f>'[1]9월'!R210</f>
        <v>0</v>
      </c>
      <c r="K210" s="12">
        <f>'[1]9월'!S210</f>
        <v>358.75</v>
      </c>
      <c r="L210" s="11">
        <f>'[1]9월'!T210</f>
        <v>33049.889257344934</v>
      </c>
      <c r="M210" s="46">
        <f t="shared" si="6"/>
        <v>63550</v>
      </c>
      <c r="N210" s="16">
        <v>2</v>
      </c>
      <c r="O210" s="52">
        <f t="shared" si="7"/>
        <v>31780</v>
      </c>
      <c r="P210" s="48"/>
      <c r="Q210" s="49"/>
      <c r="R210" s="50">
        <v>2</v>
      </c>
      <c r="S210" s="49"/>
      <c r="U210" s="51"/>
      <c r="V210" s="51"/>
      <c r="W210" s="51"/>
    </row>
    <row r="211" spans="1:23">
      <c r="A211" s="14" t="s">
        <v>408</v>
      </c>
      <c r="B211" s="15" t="s">
        <v>409</v>
      </c>
      <c r="C211" s="12">
        <f>'[1]9월'!E211</f>
        <v>26.600000000000023</v>
      </c>
      <c r="D211" s="11">
        <f>'[1]9월'!F211</f>
        <v>3788.2795669182474</v>
      </c>
      <c r="E211" s="12">
        <f>'[1]9월'!I211</f>
        <v>5.8699999999999761</v>
      </c>
      <c r="F211" s="11">
        <f>'[1]9월'!J211</f>
        <v>17117.236008125885</v>
      </c>
      <c r="G211" s="12">
        <f>'[1]9월'!M211</f>
        <v>2.3699999999999974</v>
      </c>
      <c r="H211" s="11">
        <f>'[1]9월'!N211</f>
        <v>16760.444452688778</v>
      </c>
      <c r="I211" s="12">
        <f>'[1]9월'!Q211</f>
        <v>0</v>
      </c>
      <c r="J211" s="11">
        <f>'[1]9월'!R211</f>
        <v>0</v>
      </c>
      <c r="K211" s="12">
        <f>'[1]9월'!S211</f>
        <v>17.899999999999999</v>
      </c>
      <c r="L211" s="11">
        <f>'[1]9월'!T211</f>
        <v>1649.0397706103813</v>
      </c>
      <c r="M211" s="46">
        <f t="shared" si="6"/>
        <v>39310</v>
      </c>
      <c r="N211" s="16">
        <v>2</v>
      </c>
      <c r="O211" s="52">
        <f t="shared" si="7"/>
        <v>19660</v>
      </c>
      <c r="P211" s="48"/>
      <c r="Q211" s="49"/>
      <c r="R211" s="50">
        <v>2</v>
      </c>
      <c r="S211" s="49"/>
      <c r="U211" s="51"/>
      <c r="V211" s="51"/>
      <c r="W211" s="51"/>
    </row>
    <row r="212" spans="1:23">
      <c r="A212" s="14" t="s">
        <v>410</v>
      </c>
      <c r="B212" s="15" t="s">
        <v>411</v>
      </c>
      <c r="C212" s="12">
        <f>'[1]9월'!E212</f>
        <v>20.900000000000091</v>
      </c>
      <c r="D212" s="11">
        <f>'[1]9월'!F212</f>
        <v>2976.5053740072049</v>
      </c>
      <c r="E212" s="12">
        <f>'[1]9월'!I212</f>
        <v>4.7800000000000011</v>
      </c>
      <c r="F212" s="11">
        <f>'[1]9월'!J212</f>
        <v>13938.737328593199</v>
      </c>
      <c r="G212" s="12">
        <f>'[1]9월'!M212</f>
        <v>1.25</v>
      </c>
      <c r="H212" s="11">
        <f>'[1]9월'!N212</f>
        <v>8839.8968632324868</v>
      </c>
      <c r="I212" s="12">
        <f>'[1]9월'!Q212</f>
        <v>0</v>
      </c>
      <c r="J212" s="11">
        <f>'[1]9월'!R212</f>
        <v>0</v>
      </c>
      <c r="K212" s="12">
        <f>'[1]9월'!S212</f>
        <v>112.03333333333333</v>
      </c>
      <c r="L212" s="11">
        <f>'[1]9월'!T212</f>
        <v>10321.085044732759</v>
      </c>
      <c r="M212" s="46">
        <f t="shared" si="6"/>
        <v>36080</v>
      </c>
      <c r="N212" s="16">
        <v>2</v>
      </c>
      <c r="O212" s="52">
        <f t="shared" si="7"/>
        <v>18040</v>
      </c>
      <c r="P212" s="48"/>
      <c r="Q212" s="49"/>
      <c r="R212" s="50">
        <v>2</v>
      </c>
      <c r="S212" s="49"/>
      <c r="U212" s="51"/>
      <c r="V212" s="51"/>
      <c r="W212" s="51"/>
    </row>
    <row r="213" spans="1:23">
      <c r="A213" s="14" t="s">
        <v>412</v>
      </c>
      <c r="B213" s="15" t="s">
        <v>413</v>
      </c>
      <c r="C213" s="12">
        <f>'[1]9월'!E213</f>
        <v>26.900000000000091</v>
      </c>
      <c r="D213" s="11">
        <f>'[1]9월'!F213</f>
        <v>3831.0045244398912</v>
      </c>
      <c r="E213" s="12">
        <f>'[1]9월'!I213</f>
        <v>4.710000000000008</v>
      </c>
      <c r="F213" s="11">
        <f>'[1]9월'!J213</f>
        <v>13734.613560182857</v>
      </c>
      <c r="G213" s="12">
        <f>'[1]9월'!M213</f>
        <v>1.970000000000006</v>
      </c>
      <c r="H213" s="11">
        <f>'[1]9월'!N213</f>
        <v>13931.677456454443</v>
      </c>
      <c r="I213" s="12">
        <f>'[1]9월'!Q213</f>
        <v>0</v>
      </c>
      <c r="J213" s="11">
        <f>'[1]9월'!R213</f>
        <v>0</v>
      </c>
      <c r="K213" s="12">
        <f>'[1]9월'!S213</f>
        <v>66.266666666666666</v>
      </c>
      <c r="L213" s="11">
        <f>'[1]9월'!T213</f>
        <v>6104.8250725762346</v>
      </c>
      <c r="M213" s="46">
        <f t="shared" si="6"/>
        <v>37600</v>
      </c>
      <c r="N213" s="16">
        <v>2</v>
      </c>
      <c r="O213" s="52">
        <f t="shared" si="7"/>
        <v>18800</v>
      </c>
      <c r="P213" s="48"/>
      <c r="Q213" s="49"/>
      <c r="R213" s="50">
        <v>2</v>
      </c>
      <c r="S213" s="49"/>
      <c r="U213" s="51"/>
      <c r="V213" s="51"/>
      <c r="W213" s="51"/>
    </row>
    <row r="214" spans="1:23">
      <c r="A214" s="14" t="s">
        <v>414</v>
      </c>
      <c r="B214" s="15" t="s">
        <v>415</v>
      </c>
      <c r="C214" s="12">
        <f>'[1]9월'!E214</f>
        <v>12.799999999999955</v>
      </c>
      <c r="D214" s="11">
        <f>'[1]9월'!F214</f>
        <v>1822.9315209230583</v>
      </c>
      <c r="E214" s="12">
        <f>'[1]9월'!I214</f>
        <v>3.7399999999999807</v>
      </c>
      <c r="F214" s="11">
        <f>'[1]9월'!J214</f>
        <v>10906.041340782067</v>
      </c>
      <c r="G214" s="12">
        <f>'[1]9월'!M214</f>
        <v>1.1499999999999986</v>
      </c>
      <c r="H214" s="11">
        <f>'[1]9월'!N214</f>
        <v>8132.7051141738784</v>
      </c>
      <c r="I214" s="12">
        <f>'[1]9월'!Q214</f>
        <v>0</v>
      </c>
      <c r="J214" s="11">
        <f>'[1]9월'!R214</f>
        <v>0</v>
      </c>
      <c r="K214" s="12">
        <f>'[1]9월'!S214</f>
        <v>90.033333333333331</v>
      </c>
      <c r="L214" s="11">
        <f>'[1]9월'!T214</f>
        <v>8294.3322540384361</v>
      </c>
      <c r="M214" s="46">
        <f t="shared" si="6"/>
        <v>29160</v>
      </c>
      <c r="N214" s="16">
        <v>2</v>
      </c>
      <c r="O214" s="52">
        <f t="shared" si="7"/>
        <v>14580</v>
      </c>
      <c r="P214" s="48"/>
      <c r="Q214" s="49"/>
      <c r="R214" s="50">
        <v>2</v>
      </c>
      <c r="S214" s="49"/>
      <c r="U214" s="51"/>
      <c r="V214" s="51"/>
      <c r="W214" s="51"/>
    </row>
    <row r="215" spans="1:23">
      <c r="A215" s="14" t="s">
        <v>416</v>
      </c>
      <c r="B215" s="15" t="s">
        <v>417</v>
      </c>
      <c r="C215" s="12">
        <f>'[1]9월'!E215</f>
        <v>28.900000000000091</v>
      </c>
      <c r="D215" s="11">
        <f>'[1]9월'!F215</f>
        <v>4115.8375745841204</v>
      </c>
      <c r="E215" s="12">
        <f>'[1]9월'!I215</f>
        <v>4.2299999999999898</v>
      </c>
      <c r="F215" s="11">
        <f>'[1]9월'!J215</f>
        <v>12334.907719654619</v>
      </c>
      <c r="G215" s="12">
        <f>'[1]9월'!M215</f>
        <v>1.3900000000000006</v>
      </c>
      <c r="H215" s="11">
        <f>'[1]9월'!N215</f>
        <v>9829.9653119145296</v>
      </c>
      <c r="I215" s="12">
        <f>'[1]9월'!Q215</f>
        <v>0</v>
      </c>
      <c r="J215" s="11">
        <f>'[1]9월'!R215</f>
        <v>0</v>
      </c>
      <c r="K215" s="12">
        <f>'[1]9월'!S215</f>
        <v>204.5</v>
      </c>
      <c r="L215" s="11">
        <f>'[1]9월'!T215</f>
        <v>18839.588440772233</v>
      </c>
      <c r="M215" s="46">
        <f t="shared" si="6"/>
        <v>45120</v>
      </c>
      <c r="N215" s="16">
        <v>2</v>
      </c>
      <c r="O215" s="52">
        <f t="shared" si="7"/>
        <v>22560</v>
      </c>
      <c r="P215" s="48"/>
      <c r="Q215" s="49"/>
      <c r="R215" s="50">
        <v>2</v>
      </c>
      <c r="S215" s="49"/>
      <c r="U215" s="51"/>
      <c r="V215" s="51"/>
      <c r="W215" s="51"/>
    </row>
    <row r="216" spans="1:23">
      <c r="A216" s="14" t="s">
        <v>418</v>
      </c>
      <c r="B216" s="15" t="s">
        <v>419</v>
      </c>
      <c r="C216" s="12">
        <f>'[1]9월'!E216</f>
        <v>31.5</v>
      </c>
      <c r="D216" s="11">
        <f>'[1]9월'!F216</f>
        <v>4486.1205397716049</v>
      </c>
      <c r="E216" s="12">
        <f>'[1]9월'!I216</f>
        <v>4.1100000000000136</v>
      </c>
      <c r="F216" s="11">
        <f>'[1]9월'!J216</f>
        <v>11984.981259522641</v>
      </c>
      <c r="G216" s="12">
        <f>'[1]9월'!M216</f>
        <v>1.1200000000000045</v>
      </c>
      <c r="H216" s="11">
        <f>'[1]9월'!N216</f>
        <v>7920.5475894563406</v>
      </c>
      <c r="I216" s="12">
        <f>'[1]9월'!Q216</f>
        <v>0</v>
      </c>
      <c r="J216" s="11">
        <f>'[1]9월'!R216</f>
        <v>0</v>
      </c>
      <c r="K216" s="12">
        <f>'[1]9월'!S216</f>
        <v>75.86666666666666</v>
      </c>
      <c r="L216" s="11">
        <f>'[1]9월'!T216</f>
        <v>6989.2262903337569</v>
      </c>
      <c r="M216" s="46">
        <f t="shared" si="6"/>
        <v>31380</v>
      </c>
      <c r="N216" s="16">
        <v>2</v>
      </c>
      <c r="O216" s="52">
        <f t="shared" si="7"/>
        <v>15690</v>
      </c>
      <c r="P216" s="48"/>
      <c r="Q216" s="49"/>
      <c r="R216" s="50">
        <v>2</v>
      </c>
      <c r="S216" s="49"/>
      <c r="U216" s="51"/>
      <c r="V216" s="51"/>
      <c r="W216" s="51"/>
    </row>
    <row r="217" spans="1:23">
      <c r="A217" s="14" t="s">
        <v>420</v>
      </c>
      <c r="B217" s="15" t="s">
        <v>421</v>
      </c>
      <c r="C217" s="12">
        <f>'[1]9월'!E217</f>
        <v>13.599999999999909</v>
      </c>
      <c r="D217" s="11">
        <f>'[1]9월'!F217</f>
        <v>1936.8647409807434</v>
      </c>
      <c r="E217" s="12">
        <f>'[1]9월'!I217</f>
        <v>2</v>
      </c>
      <c r="F217" s="11">
        <f>'[1]9월'!J217</f>
        <v>5832.1076688674457</v>
      </c>
      <c r="G217" s="12">
        <f>'[1]9월'!M217</f>
        <v>0.73000000000000398</v>
      </c>
      <c r="H217" s="11">
        <f>'[1]9월'!N217</f>
        <v>5162.499768127801</v>
      </c>
      <c r="I217" s="12">
        <f>'[1]9월'!Q217</f>
        <v>0</v>
      </c>
      <c r="J217" s="11">
        <f>'[1]9월'!R217</f>
        <v>0</v>
      </c>
      <c r="K217" s="12">
        <f>'[1]9월'!S217</f>
        <v>36.266666666666666</v>
      </c>
      <c r="L217" s="11">
        <f>'[1]9월'!T217</f>
        <v>3341.0712670839757</v>
      </c>
      <c r="M217" s="46">
        <f t="shared" si="6"/>
        <v>16270</v>
      </c>
      <c r="N217" s="16">
        <v>1</v>
      </c>
      <c r="O217" s="52">
        <f t="shared" si="7"/>
        <v>16270</v>
      </c>
      <c r="P217" s="48"/>
      <c r="Q217" s="49"/>
      <c r="R217" s="50">
        <v>1</v>
      </c>
      <c r="S217" s="49"/>
      <c r="U217" s="51"/>
      <c r="V217" s="51"/>
      <c r="W217" s="51"/>
    </row>
    <row r="218" spans="1:23">
      <c r="A218" s="14" t="s">
        <v>422</v>
      </c>
      <c r="B218" s="15" t="s">
        <v>423</v>
      </c>
      <c r="C218" s="12">
        <f>'[1]9월'!E218</f>
        <v>22.700000000000045</v>
      </c>
      <c r="D218" s="11">
        <f>'[1]9월'!F218</f>
        <v>3232.8551191370043</v>
      </c>
      <c r="E218" s="12">
        <f>'[1]9월'!I218</f>
        <v>2.5100000000000051</v>
      </c>
      <c r="F218" s="11">
        <f>'[1]9월'!J218</f>
        <v>7319.2951244286596</v>
      </c>
      <c r="G218" s="12">
        <f>'[1]9월'!M218</f>
        <v>0.34999999999999432</v>
      </c>
      <c r="H218" s="11">
        <f>'[1]9월'!N218</f>
        <v>2475.1711217050565</v>
      </c>
      <c r="I218" s="12">
        <f>'[1]9월'!Q218</f>
        <v>0</v>
      </c>
      <c r="J218" s="11">
        <f>'[1]9월'!R218</f>
        <v>0</v>
      </c>
      <c r="K218" s="12">
        <f>'[1]9월'!S218</f>
        <v>18.8</v>
      </c>
      <c r="L218" s="11">
        <f>'[1]9월'!T218</f>
        <v>1731.9523847751491</v>
      </c>
      <c r="M218" s="46">
        <f t="shared" si="6"/>
        <v>14760</v>
      </c>
      <c r="N218" s="16">
        <v>1</v>
      </c>
      <c r="O218" s="52">
        <f t="shared" si="7"/>
        <v>14760</v>
      </c>
      <c r="P218" s="48"/>
      <c r="Q218" s="49"/>
      <c r="R218" s="50">
        <v>1</v>
      </c>
      <c r="S218" s="49"/>
      <c r="U218" s="51"/>
      <c r="V218" s="51"/>
      <c r="W218" s="51"/>
    </row>
    <row r="219" spans="1:23">
      <c r="A219" s="14" t="s">
        <v>424</v>
      </c>
      <c r="B219" s="15" t="s">
        <v>425</v>
      </c>
      <c r="C219" s="12">
        <f>'[1]9월'!E219</f>
        <v>59.700000000000045</v>
      </c>
      <c r="D219" s="11">
        <f>'[1]9월'!F219</f>
        <v>8502.2665468052382</v>
      </c>
      <c r="E219" s="12">
        <f>'[1]9월'!I219</f>
        <v>1.9299999999999926</v>
      </c>
      <c r="F219" s="11">
        <f>'[1]9월'!J219</f>
        <v>5627.9839004570631</v>
      </c>
      <c r="G219" s="12">
        <f>'[1]9월'!M219</f>
        <v>0.55999999999999517</v>
      </c>
      <c r="H219" s="11">
        <f>'[1]9월'!N219</f>
        <v>3960.2737947281203</v>
      </c>
      <c r="I219" s="12">
        <f>'[1]9월'!Q219</f>
        <v>0</v>
      </c>
      <c r="J219" s="11">
        <f>'[1]9월'!R219</f>
        <v>0</v>
      </c>
      <c r="K219" s="12">
        <f>'[1]9월'!S219</f>
        <v>76.283333333333331</v>
      </c>
      <c r="L219" s="11">
        <f>'[1]9월'!T219</f>
        <v>7027.6117598544834</v>
      </c>
      <c r="M219" s="46">
        <f t="shared" si="6"/>
        <v>25120</v>
      </c>
      <c r="N219" s="16">
        <v>1</v>
      </c>
      <c r="O219" s="52">
        <f t="shared" si="7"/>
        <v>25120</v>
      </c>
      <c r="P219" s="48"/>
      <c r="Q219" s="49"/>
      <c r="R219" s="50">
        <v>1</v>
      </c>
      <c r="S219" s="49"/>
      <c r="U219" s="51"/>
      <c r="V219" s="51"/>
      <c r="W219" s="51"/>
    </row>
    <row r="220" spans="1:23">
      <c r="A220" s="14" t="s">
        <v>426</v>
      </c>
      <c r="B220" s="15" t="s">
        <v>427</v>
      </c>
      <c r="C220" s="12">
        <f>'[1]9월'!E220</f>
        <v>7.2000000000000455</v>
      </c>
      <c r="D220" s="11">
        <f>'[1]9월'!F220</f>
        <v>1025.3989805192305</v>
      </c>
      <c r="E220" s="12">
        <f>'[1]9월'!I220</f>
        <v>1.0099999999999909</v>
      </c>
      <c r="F220" s="11">
        <f>'[1]9월'!J220</f>
        <v>2945.2143727780335</v>
      </c>
      <c r="G220" s="12">
        <f>'[1]9월'!M220</f>
        <v>0.17999999999999972</v>
      </c>
      <c r="H220" s="11">
        <f>'[1]9월'!N220</f>
        <v>1272.9451483054761</v>
      </c>
      <c r="I220" s="12">
        <f>'[1]9월'!Q220</f>
        <v>0</v>
      </c>
      <c r="J220" s="11">
        <f>'[1]9월'!R220</f>
        <v>0</v>
      </c>
      <c r="K220" s="12">
        <f>'[1]9월'!S220</f>
        <v>5.85</v>
      </c>
      <c r="L220" s="11">
        <f>'[1]9월'!T220</f>
        <v>538.93199207099053</v>
      </c>
      <c r="M220" s="46">
        <f t="shared" si="6"/>
        <v>5780</v>
      </c>
      <c r="N220" s="16">
        <v>1</v>
      </c>
      <c r="O220" s="52">
        <f t="shared" si="7"/>
        <v>5780</v>
      </c>
      <c r="P220" s="48"/>
      <c r="Q220" s="49"/>
      <c r="R220" s="50">
        <v>1</v>
      </c>
      <c r="S220" s="49"/>
      <c r="U220" s="51"/>
      <c r="V220" s="51"/>
      <c r="W220" s="51"/>
    </row>
    <row r="221" spans="1:23">
      <c r="A221" s="14" t="s">
        <v>428</v>
      </c>
      <c r="B221" s="15" t="s">
        <v>429</v>
      </c>
      <c r="C221" s="12">
        <f>'[1]9월'!E221</f>
        <v>33.100000000000136</v>
      </c>
      <c r="D221" s="11">
        <f>'[1]9월'!F221</f>
        <v>4713.9869798870077</v>
      </c>
      <c r="E221" s="12">
        <f>'[1]9월'!I221</f>
        <v>2.3599999999999852</v>
      </c>
      <c r="F221" s="11">
        <f>'[1]9월'!J221</f>
        <v>6881.8870492635424</v>
      </c>
      <c r="G221" s="12">
        <f>'[1]9월'!M221</f>
        <v>0.47999999999999687</v>
      </c>
      <c r="H221" s="11">
        <f>'[1]9월'!N221</f>
        <v>3394.5203954812532</v>
      </c>
      <c r="I221" s="12">
        <f>'[1]9월'!Q221</f>
        <v>0</v>
      </c>
      <c r="J221" s="11">
        <f>'[1]9월'!R221</f>
        <v>0</v>
      </c>
      <c r="K221" s="12">
        <f>'[1]9월'!S221</f>
        <v>19.399999999999999</v>
      </c>
      <c r="L221" s="11">
        <f>'[1]9월'!T221</f>
        <v>1787.2274608849941</v>
      </c>
      <c r="M221" s="46">
        <f t="shared" si="6"/>
        <v>16780</v>
      </c>
      <c r="N221" s="16">
        <v>1</v>
      </c>
      <c r="O221" s="52">
        <f t="shared" si="7"/>
        <v>16780</v>
      </c>
      <c r="P221" s="48"/>
      <c r="Q221" s="49"/>
      <c r="R221" s="50">
        <v>1</v>
      </c>
      <c r="S221" s="49"/>
      <c r="U221" s="51"/>
      <c r="V221" s="51"/>
      <c r="W221" s="51"/>
    </row>
    <row r="222" spans="1:23">
      <c r="A222" s="14" t="s">
        <v>430</v>
      </c>
      <c r="B222" s="15" t="s">
        <v>431</v>
      </c>
      <c r="C222" s="12">
        <f>'[1]9월'!E222</f>
        <v>15.199999999999932</v>
      </c>
      <c r="D222" s="11">
        <f>'[1]9월'!F222</f>
        <v>2164.7311810961296</v>
      </c>
      <c r="E222" s="12">
        <f>'[1]9월'!I222</f>
        <v>4.4399999999999977</v>
      </c>
      <c r="F222" s="11">
        <f>'[1]9월'!J222</f>
        <v>12947.279024885724</v>
      </c>
      <c r="G222" s="12">
        <f>'[1]9월'!M222</f>
        <v>1.3800000000000026</v>
      </c>
      <c r="H222" s="11">
        <f>'[1]9월'!N222</f>
        <v>9759.2461370086839</v>
      </c>
      <c r="I222" s="12">
        <f>'[1]9월'!Q222</f>
        <v>0</v>
      </c>
      <c r="J222" s="11">
        <f>'[1]9월'!R222</f>
        <v>0</v>
      </c>
      <c r="K222" s="12">
        <f>'[1]9월'!S222</f>
        <v>311.76666666666665</v>
      </c>
      <c r="L222" s="11">
        <f>'[1]9월'!T222</f>
        <v>28721.543714187887</v>
      </c>
      <c r="M222" s="46">
        <f t="shared" si="6"/>
        <v>53590</v>
      </c>
      <c r="N222" s="16">
        <v>2</v>
      </c>
      <c r="O222" s="52">
        <f t="shared" si="7"/>
        <v>26800</v>
      </c>
      <c r="P222" s="48"/>
      <c r="Q222" s="49"/>
      <c r="R222" s="50">
        <v>2</v>
      </c>
      <c r="S222" s="49"/>
      <c r="U222" s="51"/>
      <c r="V222" s="51"/>
      <c r="W222" s="51"/>
    </row>
    <row r="223" spans="1:23">
      <c r="A223" s="14" t="s">
        <v>432</v>
      </c>
      <c r="B223" s="15" t="s">
        <v>433</v>
      </c>
      <c r="C223" s="12">
        <f>'[1]9월'!E223</f>
        <v>23.100000000000023</v>
      </c>
      <c r="D223" s="11">
        <f>'[1]9월'!F223</f>
        <v>3289.8217291658466</v>
      </c>
      <c r="E223" s="12">
        <f>'[1]9월'!I223</f>
        <v>4.8799999999999955</v>
      </c>
      <c r="F223" s="11">
        <f>'[1]9월'!J223</f>
        <v>14230.342712036554</v>
      </c>
      <c r="G223" s="12">
        <f>'[1]9월'!M223</f>
        <v>1.3400000000000034</v>
      </c>
      <c r="H223" s="11">
        <f>'[1]9월'!N223</f>
        <v>9476.3694373852504</v>
      </c>
      <c r="I223" s="12">
        <f>'[1]9월'!Q223</f>
        <v>0</v>
      </c>
      <c r="J223" s="11">
        <f>'[1]9월'!R223</f>
        <v>0</v>
      </c>
      <c r="K223" s="12">
        <f>'[1]9월'!S223</f>
        <v>253.51666666666668</v>
      </c>
      <c r="L223" s="11">
        <f>'[1]9월'!T223</f>
        <v>23355.25507519042</v>
      </c>
      <c r="M223" s="46">
        <f t="shared" si="6"/>
        <v>50350</v>
      </c>
      <c r="N223" s="16">
        <v>2</v>
      </c>
      <c r="O223" s="52">
        <f t="shared" si="7"/>
        <v>25180</v>
      </c>
      <c r="P223" s="48"/>
      <c r="Q223" s="49"/>
      <c r="R223" s="50">
        <v>2</v>
      </c>
      <c r="S223" s="49"/>
      <c r="U223" s="51"/>
      <c r="V223" s="51"/>
      <c r="W223" s="51"/>
    </row>
    <row r="224" spans="1:23">
      <c r="A224" s="14" t="s">
        <v>434</v>
      </c>
      <c r="B224" s="15" t="s">
        <v>435</v>
      </c>
      <c r="C224" s="12">
        <f>'[1]9월'!E224</f>
        <v>24.100000000000136</v>
      </c>
      <c r="D224" s="11">
        <f>'[1]9월'!F224</f>
        <v>3432.2382542379773</v>
      </c>
      <c r="E224" s="12">
        <f>'[1]9월'!I224</f>
        <v>5.4099999999999966</v>
      </c>
      <c r="F224" s="11">
        <f>'[1]9월'!J224</f>
        <v>15775.85124428643</v>
      </c>
      <c r="G224" s="12">
        <f>'[1]9월'!M224</f>
        <v>1.3399999999999963</v>
      </c>
      <c r="H224" s="11">
        <f>'[1]9월'!N224</f>
        <v>9476.3694373852013</v>
      </c>
      <c r="I224" s="12">
        <f>'[1]9월'!Q224</f>
        <v>0</v>
      </c>
      <c r="J224" s="11">
        <f>'[1]9월'!R224</f>
        <v>0</v>
      </c>
      <c r="K224" s="12">
        <f>'[1]9월'!S224</f>
        <v>111.41666666666667</v>
      </c>
      <c r="L224" s="11">
        <f>'[1]9월'!T224</f>
        <v>10264.274549842085</v>
      </c>
      <c r="M224" s="46">
        <f t="shared" si="6"/>
        <v>38950</v>
      </c>
      <c r="N224" s="16">
        <v>2</v>
      </c>
      <c r="O224" s="52">
        <f t="shared" si="7"/>
        <v>19480</v>
      </c>
      <c r="P224" s="48"/>
      <c r="Q224" s="49"/>
      <c r="R224" s="50">
        <v>2</v>
      </c>
      <c r="S224" s="49"/>
      <c r="U224" s="51"/>
      <c r="V224" s="51"/>
      <c r="W224" s="51"/>
    </row>
    <row r="225" spans="1:23">
      <c r="A225" s="14" t="s">
        <v>436</v>
      </c>
      <c r="B225" s="15" t="s">
        <v>437</v>
      </c>
      <c r="C225" s="12">
        <f>'[1]9월'!E225</f>
        <v>32.300000000000182</v>
      </c>
      <c r="D225" s="11">
        <f>'[1]9월'!F225</f>
        <v>4600.0537598293222</v>
      </c>
      <c r="E225" s="12">
        <f>'[1]9월'!I225</f>
        <v>5.210000000000008</v>
      </c>
      <c r="F225" s="11">
        <f>'[1]9월'!J225</f>
        <v>15192.64047739972</v>
      </c>
      <c r="G225" s="12">
        <f>'[1]9월'!M225</f>
        <v>1.5799999999999983</v>
      </c>
      <c r="H225" s="11">
        <f>'[1]9월'!N225</f>
        <v>11173.629635125852</v>
      </c>
      <c r="I225" s="12">
        <f>'[1]9월'!Q225</f>
        <v>0</v>
      </c>
      <c r="J225" s="11">
        <f>'[1]9월'!R225</f>
        <v>0</v>
      </c>
      <c r="K225" s="12">
        <f>'[1]9월'!S225</f>
        <v>134.30000000000001</v>
      </c>
      <c r="L225" s="11">
        <f>'[1]9월'!T225</f>
        <v>12372.404535920348</v>
      </c>
      <c r="M225" s="46">
        <f t="shared" si="6"/>
        <v>43340</v>
      </c>
      <c r="N225" s="16">
        <v>2</v>
      </c>
      <c r="O225" s="52">
        <f t="shared" si="7"/>
        <v>21670</v>
      </c>
      <c r="P225" s="48"/>
      <c r="Q225" s="49"/>
      <c r="R225" s="50">
        <v>2</v>
      </c>
      <c r="S225" s="49"/>
      <c r="U225" s="51"/>
      <c r="V225" s="51"/>
      <c r="W225" s="51"/>
    </row>
    <row r="226" spans="1:23">
      <c r="A226" s="14" t="s">
        <v>438</v>
      </c>
      <c r="B226" s="15" t="s">
        <v>439</v>
      </c>
      <c r="C226" s="12">
        <f>'[1]9월'!E226</f>
        <v>28.599999999999909</v>
      </c>
      <c r="D226" s="11">
        <f>'[1]9월'!F226</f>
        <v>4073.1126170624598</v>
      </c>
      <c r="E226" s="12">
        <f>'[1]9월'!I226</f>
        <v>5.8899999999999864</v>
      </c>
      <c r="F226" s="11">
        <f>'[1]9월'!J226</f>
        <v>17175.557084814587</v>
      </c>
      <c r="G226" s="12">
        <f>'[1]9월'!M226</f>
        <v>1.6999999999999957</v>
      </c>
      <c r="H226" s="11">
        <f>'[1]9월'!N226</f>
        <v>12022.259733996152</v>
      </c>
      <c r="I226" s="12">
        <f>'[1]9월'!Q226</f>
        <v>0</v>
      </c>
      <c r="J226" s="11">
        <f>'[1]9월'!R226</f>
        <v>0</v>
      </c>
      <c r="K226" s="12">
        <f>'[1]9월'!S226</f>
        <v>133.18333333333334</v>
      </c>
      <c r="L226" s="11">
        <f>'[1]9월'!T226</f>
        <v>12269.531477604802</v>
      </c>
      <c r="M226" s="46">
        <f t="shared" si="6"/>
        <v>45540</v>
      </c>
      <c r="N226" s="16">
        <v>2</v>
      </c>
      <c r="O226" s="52">
        <f t="shared" si="7"/>
        <v>22770</v>
      </c>
      <c r="P226" s="48"/>
      <c r="Q226" s="49"/>
      <c r="R226" s="50">
        <v>2</v>
      </c>
      <c r="S226" s="49"/>
      <c r="U226" s="51"/>
      <c r="V226" s="51"/>
      <c r="W226" s="51"/>
    </row>
    <row r="227" spans="1:23">
      <c r="A227" s="14" t="s">
        <v>440</v>
      </c>
      <c r="B227" s="15" t="s">
        <v>441</v>
      </c>
      <c r="C227" s="12">
        <f>'[1]9월'!E227</f>
        <v>25.600000000000136</v>
      </c>
      <c r="D227" s="11">
        <f>'[1]9월'!F227</f>
        <v>3645.8630418461489</v>
      </c>
      <c r="E227" s="12">
        <f>'[1]9월'!I227</f>
        <v>7.6500000000000057</v>
      </c>
      <c r="F227" s="11">
        <f>'[1]9월'!J227</f>
        <v>22307.811833417996</v>
      </c>
      <c r="G227" s="12">
        <f>'[1]9월'!M227</f>
        <v>3.2199999999999989</v>
      </c>
      <c r="H227" s="11">
        <f>'[1]9월'!N227</f>
        <v>22771.574319686879</v>
      </c>
      <c r="I227" s="12">
        <f>'[1]9월'!Q227</f>
        <v>0</v>
      </c>
      <c r="J227" s="11">
        <f>'[1]9월'!R227</f>
        <v>0</v>
      </c>
      <c r="K227" s="12">
        <f>'[1]9월'!S227</f>
        <v>217.56666666666666</v>
      </c>
      <c r="L227" s="11">
        <f>'[1]9월'!T227</f>
        <v>20043.356764942197</v>
      </c>
      <c r="M227" s="46">
        <f t="shared" si="6"/>
        <v>68770</v>
      </c>
      <c r="N227" s="16">
        <v>2</v>
      </c>
      <c r="O227" s="52">
        <f t="shared" si="7"/>
        <v>34390</v>
      </c>
      <c r="P227" s="48"/>
      <c r="Q227" s="49"/>
      <c r="R227" s="50">
        <v>2</v>
      </c>
      <c r="S227" s="49"/>
      <c r="U227" s="51"/>
      <c r="V227" s="51"/>
      <c r="W227" s="51"/>
    </row>
    <row r="228" spans="1:23">
      <c r="A228" s="14" t="s">
        <v>442</v>
      </c>
      <c r="B228" s="15" t="s">
        <v>443</v>
      </c>
      <c r="C228" s="12">
        <f>'[1]9월'!E228</f>
        <v>22.200000000000045</v>
      </c>
      <c r="D228" s="11">
        <f>'[1]9월'!F228</f>
        <v>3161.6468566009471</v>
      </c>
      <c r="E228" s="12">
        <f>'[1]9월'!I228</f>
        <v>6.2699999999999818</v>
      </c>
      <c r="F228" s="11">
        <f>'[1]9월'!J228</f>
        <v>18283.657541899389</v>
      </c>
      <c r="G228" s="12">
        <f>'[1]9월'!M228</f>
        <v>2.5900000000000034</v>
      </c>
      <c r="H228" s="11">
        <f>'[1]9월'!N228</f>
        <v>18316.266300617739</v>
      </c>
      <c r="I228" s="12">
        <f>'[1]9월'!Q228</f>
        <v>0</v>
      </c>
      <c r="J228" s="11">
        <f>'[1]9월'!R228</f>
        <v>0</v>
      </c>
      <c r="K228" s="12">
        <f>'[1]9월'!S228</f>
        <v>73.683333333333337</v>
      </c>
      <c r="L228" s="11">
        <f>'[1]9월'!T228</f>
        <v>6788.0864300451549</v>
      </c>
      <c r="M228" s="46">
        <f t="shared" si="6"/>
        <v>46550</v>
      </c>
      <c r="N228" s="16">
        <v>2</v>
      </c>
      <c r="O228" s="52">
        <f t="shared" si="7"/>
        <v>23280</v>
      </c>
      <c r="P228" s="48"/>
      <c r="Q228" s="49"/>
      <c r="R228" s="50">
        <v>2</v>
      </c>
      <c r="S228" s="49"/>
      <c r="U228" s="51"/>
      <c r="V228" s="51"/>
      <c r="W228" s="51"/>
    </row>
    <row r="229" spans="1:23">
      <c r="A229" s="14" t="s">
        <v>444</v>
      </c>
      <c r="B229" s="15" t="s">
        <v>445</v>
      </c>
      <c r="C229" s="12">
        <f>'[1]9월'!E229</f>
        <v>25.799999999999955</v>
      </c>
      <c r="D229" s="11">
        <f>'[1]9월'!F229</f>
        <v>3674.346346860546</v>
      </c>
      <c r="E229" s="12">
        <f>'[1]9월'!I229</f>
        <v>3.3900000000000148</v>
      </c>
      <c r="F229" s="11">
        <f>'[1]9월'!J229</f>
        <v>9885.4224987303642</v>
      </c>
      <c r="G229" s="12">
        <f>'[1]9월'!M229</f>
        <v>1.1300000000000097</v>
      </c>
      <c r="H229" s="11">
        <f>'[1]9월'!N229</f>
        <v>7991.2667643622372</v>
      </c>
      <c r="I229" s="12">
        <f>'[1]9월'!Q229</f>
        <v>0</v>
      </c>
      <c r="J229" s="11">
        <f>'[1]9월'!R229</f>
        <v>0</v>
      </c>
      <c r="K229" s="12">
        <f>'[1]9월'!S229</f>
        <v>303.7</v>
      </c>
      <c r="L229" s="11">
        <f>'[1]9월'!T229</f>
        <v>27978.401024266637</v>
      </c>
      <c r="M229" s="46">
        <f t="shared" si="6"/>
        <v>49530</v>
      </c>
      <c r="N229" s="16">
        <v>2</v>
      </c>
      <c r="O229" s="52">
        <f t="shared" si="7"/>
        <v>24770</v>
      </c>
      <c r="P229" s="48"/>
      <c r="Q229" s="49"/>
      <c r="R229" s="50">
        <v>2</v>
      </c>
      <c r="S229" s="49"/>
      <c r="U229" s="51"/>
      <c r="V229" s="51"/>
      <c r="W229" s="51"/>
    </row>
    <row r="230" spans="1:23">
      <c r="A230" s="14" t="s">
        <v>446</v>
      </c>
      <c r="B230" s="15" t="s">
        <v>447</v>
      </c>
      <c r="C230" s="12">
        <f>'[1]9월'!E230</f>
        <v>4.3999999999999773</v>
      </c>
      <c r="D230" s="11">
        <f>'[1]9월'!F230</f>
        <v>626.63271031730028</v>
      </c>
      <c r="E230" s="12">
        <f>'[1]9월'!I230</f>
        <v>0.24000000000000909</v>
      </c>
      <c r="F230" s="11">
        <f>'[1]9월'!J230</f>
        <v>699.85292026412003</v>
      </c>
      <c r="G230" s="12">
        <f>'[1]9월'!M230</f>
        <v>9.9999999999980105E-3</v>
      </c>
      <c r="H230" s="11">
        <f>'[1]9월'!N230</f>
        <v>70.719174905845833</v>
      </c>
      <c r="I230" s="12">
        <f>'[1]9월'!Q230</f>
        <v>0</v>
      </c>
      <c r="J230" s="11">
        <f>'[1]9월'!R230</f>
        <v>0</v>
      </c>
      <c r="K230" s="12">
        <f>'[1]9월'!S230</f>
        <v>0</v>
      </c>
      <c r="L230" s="11">
        <f>'[1]9월'!T230</f>
        <v>0</v>
      </c>
      <c r="M230" s="46">
        <f t="shared" si="6"/>
        <v>1400</v>
      </c>
      <c r="N230" s="16">
        <v>2</v>
      </c>
      <c r="O230" s="52">
        <f t="shared" si="7"/>
        <v>700</v>
      </c>
      <c r="P230" s="48"/>
      <c r="Q230" s="49"/>
      <c r="R230" s="50">
        <v>2</v>
      </c>
      <c r="S230" s="49"/>
      <c r="U230" s="51"/>
      <c r="V230" s="51"/>
      <c r="W230" s="51"/>
    </row>
    <row r="231" spans="1:23">
      <c r="A231" s="14" t="s">
        <v>448</v>
      </c>
      <c r="B231" s="15" t="s">
        <v>449</v>
      </c>
      <c r="C231" s="12">
        <f>'[1]9월'!E231</f>
        <v>12.199999999999932</v>
      </c>
      <c r="D231" s="11">
        <f>'[1]9월'!F231</f>
        <v>1737.4816058797865</v>
      </c>
      <c r="E231" s="12">
        <f>'[1]9월'!I231</f>
        <v>2.0300000000000011</v>
      </c>
      <c r="F231" s="11">
        <f>'[1]9월'!J231</f>
        <v>5919.5892839004609</v>
      </c>
      <c r="G231" s="12">
        <f>'[1]9월'!M231</f>
        <v>0.75</v>
      </c>
      <c r="H231" s="11">
        <f>'[1]9월'!N231</f>
        <v>5303.9381179394923</v>
      </c>
      <c r="I231" s="12">
        <f>'[1]9월'!Q231</f>
        <v>0</v>
      </c>
      <c r="J231" s="11">
        <f>'[1]9월'!R231</f>
        <v>0</v>
      </c>
      <c r="K231" s="12">
        <f>'[1]9월'!S231</f>
        <v>54.65</v>
      </c>
      <c r="L231" s="11">
        <f>'[1]9월'!T231</f>
        <v>5034.638182338399</v>
      </c>
      <c r="M231" s="46">
        <f t="shared" si="6"/>
        <v>18000</v>
      </c>
      <c r="N231" s="16">
        <v>1</v>
      </c>
      <c r="O231" s="52">
        <f t="shared" si="7"/>
        <v>18000</v>
      </c>
      <c r="P231" s="48"/>
      <c r="Q231" s="49"/>
      <c r="R231" s="50">
        <v>1</v>
      </c>
      <c r="S231" s="49"/>
      <c r="U231" s="51"/>
      <c r="V231" s="51"/>
      <c r="W231" s="51"/>
    </row>
    <row r="232" spans="1:23">
      <c r="A232" s="14" t="s">
        <v>450</v>
      </c>
      <c r="B232" s="15" t="s">
        <v>451</v>
      </c>
      <c r="C232" s="12">
        <f>'[1]9월'!E232</f>
        <v>31.599999999999909</v>
      </c>
      <c r="D232" s="11">
        <f>'[1]9월'!F232</f>
        <v>4500.3621922788034</v>
      </c>
      <c r="E232" s="12">
        <f>'[1]9월'!I232</f>
        <v>4.8400000000000034</v>
      </c>
      <c r="F232" s="11">
        <f>'[1]9월'!J232</f>
        <v>14113.700558659228</v>
      </c>
      <c r="G232" s="12">
        <f>'[1]9월'!M232</f>
        <v>1.3999999999999986</v>
      </c>
      <c r="H232" s="11">
        <f>'[1]9월'!N232</f>
        <v>9900.6844868203752</v>
      </c>
      <c r="I232" s="12">
        <f>'[1]9월'!Q232</f>
        <v>0</v>
      </c>
      <c r="J232" s="11">
        <f>'[1]9월'!R232</f>
        <v>0</v>
      </c>
      <c r="K232" s="12">
        <f>'[1]9월'!S232</f>
        <v>49.733333333333334</v>
      </c>
      <c r="L232" s="11">
        <f>'[1]9월'!T232</f>
        <v>4581.6896419938339</v>
      </c>
      <c r="M232" s="46">
        <f t="shared" si="6"/>
        <v>33100</v>
      </c>
      <c r="N232" s="16">
        <v>1</v>
      </c>
      <c r="O232" s="52">
        <f t="shared" si="7"/>
        <v>33100</v>
      </c>
      <c r="P232" s="48"/>
      <c r="Q232" s="49"/>
      <c r="R232" s="50">
        <v>1</v>
      </c>
      <c r="S232" s="49"/>
      <c r="U232" s="51"/>
      <c r="V232" s="51"/>
      <c r="W232" s="51"/>
    </row>
    <row r="233" spans="1:23">
      <c r="A233" s="14" t="s">
        <v>452</v>
      </c>
      <c r="B233" s="15" t="s">
        <v>453</v>
      </c>
      <c r="C233" s="12">
        <f>'[1]9월'!E233</f>
        <v>52.199999999999818</v>
      </c>
      <c r="D233" s="11">
        <f>'[1]9월'!F233</f>
        <v>7434.1426087643476</v>
      </c>
      <c r="E233" s="12">
        <f>'[1]9월'!I233</f>
        <v>3.9200000000000017</v>
      </c>
      <c r="F233" s="11">
        <f>'[1]9월'!J233</f>
        <v>11430.931030980199</v>
      </c>
      <c r="G233" s="12">
        <f>'[1]9월'!M233</f>
        <v>1.4299999999999997</v>
      </c>
      <c r="H233" s="11">
        <f>'[1]9월'!N233</f>
        <v>10112.842011537963</v>
      </c>
      <c r="I233" s="12">
        <f>'[1]9월'!Q233</f>
        <v>0</v>
      </c>
      <c r="J233" s="11">
        <f>'[1]9월'!R233</f>
        <v>0</v>
      </c>
      <c r="K233" s="12">
        <f>'[1]9월'!S233</f>
        <v>115.16666666666667</v>
      </c>
      <c r="L233" s="11">
        <f>'[1]9월'!T233</f>
        <v>10609.743775528617</v>
      </c>
      <c r="M233" s="46">
        <f t="shared" si="6"/>
        <v>39590</v>
      </c>
      <c r="N233" s="16">
        <v>1</v>
      </c>
      <c r="O233" s="52">
        <f t="shared" si="7"/>
        <v>39590</v>
      </c>
      <c r="P233" s="48"/>
      <c r="Q233" s="49"/>
      <c r="R233" s="50">
        <v>1</v>
      </c>
      <c r="S233" s="49"/>
      <c r="U233" s="51"/>
      <c r="V233" s="51"/>
      <c r="W233" s="51"/>
    </row>
    <row r="234" spans="1:23">
      <c r="A234" s="14" t="s">
        <v>454</v>
      </c>
      <c r="B234" s="15" t="s">
        <v>455</v>
      </c>
      <c r="C234" s="12">
        <f>'[1]9월'!E234</f>
        <v>53.100000000000023</v>
      </c>
      <c r="D234" s="11">
        <f>'[1]9월'!F234</f>
        <v>7562.3174813292799</v>
      </c>
      <c r="E234" s="12">
        <f>'[1]9월'!I234</f>
        <v>3.5099999999999767</v>
      </c>
      <c r="F234" s="11">
        <f>'[1]9월'!J234</f>
        <v>10235.3489588623</v>
      </c>
      <c r="G234" s="12">
        <f>'[1]9월'!M234</f>
        <v>1.2399999999999949</v>
      </c>
      <c r="H234" s="11">
        <f>'[1]9월'!N234</f>
        <v>8769.177688326592</v>
      </c>
      <c r="I234" s="12">
        <f>'[1]9월'!Q234</f>
        <v>0</v>
      </c>
      <c r="J234" s="11">
        <f>'[1]9월'!R234</f>
        <v>0</v>
      </c>
      <c r="K234" s="12">
        <f>'[1]9월'!S234</f>
        <v>321.16666666666669</v>
      </c>
      <c r="L234" s="11">
        <f>'[1]9월'!T234</f>
        <v>29587.519906575464</v>
      </c>
      <c r="M234" s="46">
        <f t="shared" si="6"/>
        <v>56150</v>
      </c>
      <c r="N234" s="16">
        <v>1</v>
      </c>
      <c r="O234" s="52">
        <f t="shared" si="7"/>
        <v>56150</v>
      </c>
      <c r="P234" s="48"/>
      <c r="Q234" s="49"/>
      <c r="R234" s="50">
        <v>1</v>
      </c>
      <c r="S234" s="49"/>
      <c r="U234" s="51"/>
      <c r="V234" s="51"/>
      <c r="W234" s="51"/>
    </row>
    <row r="235" spans="1:23">
      <c r="A235" s="14" t="s">
        <v>456</v>
      </c>
      <c r="B235" s="15" t="s">
        <v>457</v>
      </c>
      <c r="C235" s="12">
        <f>'[1]9월'!E235</f>
        <v>20.400000000000091</v>
      </c>
      <c r="D235" s="11">
        <f>'[1]9월'!F235</f>
        <v>2905.2971114711477</v>
      </c>
      <c r="E235" s="12">
        <f>'[1]9월'!I235</f>
        <v>2.6700000000000017</v>
      </c>
      <c r="F235" s="11">
        <f>'[1]9월'!J235</f>
        <v>7785.8637379380452</v>
      </c>
      <c r="G235" s="12">
        <f>'[1]9월'!M235</f>
        <v>0.56000000000000227</v>
      </c>
      <c r="H235" s="11">
        <f>'[1]9월'!N235</f>
        <v>3960.2737947281703</v>
      </c>
      <c r="I235" s="12">
        <f>'[1]9월'!Q235</f>
        <v>0</v>
      </c>
      <c r="J235" s="11">
        <f>'[1]9월'!R235</f>
        <v>0</v>
      </c>
      <c r="K235" s="12">
        <v>0</v>
      </c>
      <c r="L235" s="11">
        <f>'[1]9월'!T235</f>
        <v>20843.309949754122</v>
      </c>
      <c r="M235" s="46">
        <f t="shared" si="6"/>
        <v>35490</v>
      </c>
      <c r="N235" s="16">
        <v>1</v>
      </c>
      <c r="O235" s="52">
        <f t="shared" si="7"/>
        <v>35490</v>
      </c>
      <c r="P235" s="48"/>
      <c r="Q235" s="49"/>
      <c r="R235" s="50">
        <v>1</v>
      </c>
      <c r="S235" s="49"/>
      <c r="U235" s="51"/>
      <c r="V235" s="51"/>
      <c r="W235" s="51"/>
    </row>
    <row r="236" spans="1:23">
      <c r="A236" s="14" t="s">
        <v>458</v>
      </c>
      <c r="B236" s="15" t="s">
        <v>459</v>
      </c>
      <c r="C236" s="12">
        <f>'[1]9월'!E236</f>
        <v>3.5</v>
      </c>
      <c r="D236" s="11">
        <f>'[1]9월'!F236</f>
        <v>498.45783775240056</v>
      </c>
      <c r="E236" s="12">
        <f>'[1]9월'!I236</f>
        <v>4.5099999999999909</v>
      </c>
      <c r="F236" s="11">
        <f>'[1]9월'!J236</f>
        <v>13151.402793296063</v>
      </c>
      <c r="G236" s="12">
        <f>'[1]9월'!M236</f>
        <v>0</v>
      </c>
      <c r="H236" s="11">
        <f>'[1]9월'!N236</f>
        <v>0</v>
      </c>
      <c r="I236" s="12">
        <f>'[1]9월'!Q236</f>
        <v>0</v>
      </c>
      <c r="J236" s="11">
        <f>'[1]9월'!R236</f>
        <v>0</v>
      </c>
      <c r="K236" s="12">
        <f>'[1]9월'!S236</f>
        <v>0</v>
      </c>
      <c r="L236" s="11">
        <f>'[1]9월'!T236</f>
        <v>0</v>
      </c>
      <c r="M236" s="46">
        <f t="shared" si="6"/>
        <v>13650</v>
      </c>
      <c r="N236" s="16">
        <v>2</v>
      </c>
      <c r="O236" s="52">
        <f t="shared" si="7"/>
        <v>6830</v>
      </c>
      <c r="P236" s="48"/>
      <c r="Q236" s="49"/>
      <c r="R236" s="50">
        <v>2</v>
      </c>
      <c r="S236" s="49"/>
      <c r="U236" s="51"/>
      <c r="V236" s="51"/>
      <c r="W236" s="51"/>
    </row>
    <row r="237" spans="1:23">
      <c r="A237" s="14" t="s">
        <v>460</v>
      </c>
      <c r="B237" s="15" t="s">
        <v>461</v>
      </c>
      <c r="C237" s="12">
        <f>'[1]9월'!E237</f>
        <v>4.3999999999999773</v>
      </c>
      <c r="D237" s="11">
        <f>'[1]9월'!F237</f>
        <v>626.63271031730028</v>
      </c>
      <c r="E237" s="12">
        <f>'[1]9월'!I237</f>
        <v>2.0000000000010232E-2</v>
      </c>
      <c r="F237" s="11">
        <f>'[1]9월'!J237</f>
        <v>58.321076688704295</v>
      </c>
      <c r="G237" s="12">
        <f>'[1]9월'!M237</f>
        <v>0</v>
      </c>
      <c r="H237" s="11">
        <f>'[1]9월'!N237</f>
        <v>0</v>
      </c>
      <c r="I237" s="12">
        <f>'[1]9월'!Q237</f>
        <v>0</v>
      </c>
      <c r="J237" s="11">
        <f>'[1]9월'!R237</f>
        <v>0</v>
      </c>
      <c r="K237" s="12">
        <f>'[1]9월'!S237</f>
        <v>0</v>
      </c>
      <c r="L237" s="11">
        <f>'[1]9월'!T237</f>
        <v>0</v>
      </c>
      <c r="M237" s="46">
        <f t="shared" si="6"/>
        <v>680</v>
      </c>
      <c r="N237" s="16">
        <v>2</v>
      </c>
      <c r="O237" s="52">
        <f t="shared" si="7"/>
        <v>340</v>
      </c>
      <c r="P237" s="48"/>
      <c r="Q237" s="49"/>
      <c r="R237" s="50">
        <v>2</v>
      </c>
      <c r="S237" s="49"/>
      <c r="U237" s="51"/>
      <c r="V237" s="51"/>
      <c r="W237" s="51"/>
    </row>
    <row r="238" spans="1:23">
      <c r="A238" s="14" t="s">
        <v>462</v>
      </c>
      <c r="B238" s="15" t="s">
        <v>463</v>
      </c>
      <c r="C238" s="12">
        <f>'[1]9월'!E238</f>
        <v>3.6999999999998181</v>
      </c>
      <c r="D238" s="11">
        <f>'[1]9월'!F238</f>
        <v>526.9411427667975</v>
      </c>
      <c r="E238" s="12">
        <f>'[1]9월'!I238</f>
        <v>0.45999999999997954</v>
      </c>
      <c r="F238" s="11">
        <f>'[1]9월'!J238</f>
        <v>1341.3847638394529</v>
      </c>
      <c r="G238" s="12">
        <f>'[1]9월'!M238</f>
        <v>0</v>
      </c>
      <c r="H238" s="11">
        <f>'[1]9월'!N238</f>
        <v>0</v>
      </c>
      <c r="I238" s="12">
        <f>'[1]9월'!Q238</f>
        <v>0</v>
      </c>
      <c r="J238" s="11">
        <f>'[1]9월'!R238</f>
        <v>0</v>
      </c>
      <c r="K238" s="12">
        <f>'[1]9월'!S238</f>
        <v>0</v>
      </c>
      <c r="L238" s="11">
        <f>'[1]9월'!T238</f>
        <v>0</v>
      </c>
      <c r="M238" s="46">
        <f t="shared" si="6"/>
        <v>1870</v>
      </c>
      <c r="N238" s="16">
        <v>2</v>
      </c>
      <c r="O238" s="52">
        <f t="shared" si="7"/>
        <v>940</v>
      </c>
      <c r="P238" s="48"/>
      <c r="Q238" s="49"/>
      <c r="R238" s="50">
        <v>2</v>
      </c>
      <c r="S238" s="49"/>
      <c r="U238" s="51"/>
      <c r="V238" s="51"/>
      <c r="W238" s="51"/>
    </row>
    <row r="239" spans="1:23">
      <c r="A239" s="14" t="s">
        <v>464</v>
      </c>
      <c r="B239" s="15" t="s">
        <v>465</v>
      </c>
      <c r="C239" s="12">
        <f>'[1]9월'!E239</f>
        <v>4.1000000000001364</v>
      </c>
      <c r="D239" s="11">
        <f>'[1]9월'!F239</f>
        <v>583.90775279568868</v>
      </c>
      <c r="E239" s="12">
        <f>'[1]9월'!I239</f>
        <v>0</v>
      </c>
      <c r="F239" s="11">
        <f>'[1]9월'!J239</f>
        <v>0</v>
      </c>
      <c r="G239" s="12">
        <f>'[1]9월'!M239</f>
        <v>0</v>
      </c>
      <c r="H239" s="11">
        <f>'[1]9월'!N239</f>
        <v>0</v>
      </c>
      <c r="I239" s="12">
        <f>'[1]9월'!Q239</f>
        <v>0</v>
      </c>
      <c r="J239" s="11">
        <f>'[1]9월'!R239</f>
        <v>0</v>
      </c>
      <c r="K239" s="12">
        <f>'[1]9월'!S239</f>
        <v>0</v>
      </c>
      <c r="L239" s="11">
        <f>'[1]9월'!T239</f>
        <v>0</v>
      </c>
      <c r="M239" s="46">
        <f t="shared" si="6"/>
        <v>580</v>
      </c>
      <c r="N239" s="16">
        <v>2</v>
      </c>
      <c r="O239" s="52">
        <f t="shared" si="7"/>
        <v>290</v>
      </c>
      <c r="P239" s="48"/>
      <c r="Q239" s="49"/>
      <c r="R239" s="50">
        <v>2</v>
      </c>
      <c r="S239" s="49"/>
      <c r="U239" s="51"/>
      <c r="V239" s="51"/>
      <c r="W239" s="51"/>
    </row>
    <row r="240" spans="1:23">
      <c r="A240" s="14" t="s">
        <v>466</v>
      </c>
      <c r="B240" s="15" t="s">
        <v>467</v>
      </c>
      <c r="C240" s="12">
        <f>'[1]9월'!E240</f>
        <v>3.5999999999999091</v>
      </c>
      <c r="D240" s="11">
        <f>'[1]9월'!F240</f>
        <v>512.69949025959897</v>
      </c>
      <c r="E240" s="12">
        <f>'[1]9월'!I240</f>
        <v>9.9999999999909051E-3</v>
      </c>
      <c r="F240" s="11">
        <f>'[1]9월'!J240</f>
        <v>29.160538344310709</v>
      </c>
      <c r="G240" s="12">
        <f>'[1]9월'!M240</f>
        <v>0</v>
      </c>
      <c r="H240" s="11">
        <f>'[1]9월'!N240</f>
        <v>0</v>
      </c>
      <c r="I240" s="12">
        <f>'[1]9월'!Q240</f>
        <v>0</v>
      </c>
      <c r="J240" s="11">
        <f>'[1]9월'!R240</f>
        <v>0</v>
      </c>
      <c r="K240" s="12">
        <f>'[1]9월'!S240</f>
        <v>0</v>
      </c>
      <c r="L240" s="11">
        <f>'[1]9월'!T240</f>
        <v>0</v>
      </c>
      <c r="M240" s="46">
        <f t="shared" si="6"/>
        <v>540</v>
      </c>
      <c r="N240" s="16">
        <v>2</v>
      </c>
      <c r="O240" s="52">
        <f t="shared" si="7"/>
        <v>270</v>
      </c>
      <c r="P240" s="48"/>
      <c r="Q240" s="49"/>
      <c r="R240" s="50">
        <v>2</v>
      </c>
      <c r="S240" s="49"/>
      <c r="U240" s="51"/>
      <c r="V240" s="51"/>
      <c r="W240" s="51"/>
    </row>
    <row r="241" spans="1:23">
      <c r="A241" s="14" t="s">
        <v>468</v>
      </c>
      <c r="B241" s="15" t="s">
        <v>469</v>
      </c>
      <c r="C241" s="12">
        <f>'[1]9월'!E241</f>
        <v>3.5</v>
      </c>
      <c r="D241" s="11">
        <f>'[1]9월'!F241</f>
        <v>498.45783775240056</v>
      </c>
      <c r="E241" s="12">
        <f>'[1]9월'!I241</f>
        <v>0</v>
      </c>
      <c r="F241" s="11">
        <f>'[1]9월'!J241</f>
        <v>0</v>
      </c>
      <c r="G241" s="12">
        <f>'[1]9월'!M241</f>
        <v>0</v>
      </c>
      <c r="H241" s="11">
        <f>'[1]9월'!N241</f>
        <v>0</v>
      </c>
      <c r="I241" s="12">
        <f>'[1]9월'!Q241</f>
        <v>0</v>
      </c>
      <c r="J241" s="11">
        <f>'[1]9월'!R241</f>
        <v>0</v>
      </c>
      <c r="K241" s="12">
        <f>'[1]9월'!S241</f>
        <v>0</v>
      </c>
      <c r="L241" s="11">
        <f>'[1]9월'!T241</f>
        <v>0</v>
      </c>
      <c r="M241" s="46">
        <f t="shared" si="6"/>
        <v>500</v>
      </c>
      <c r="N241" s="16">
        <v>2</v>
      </c>
      <c r="O241" s="52">
        <f t="shared" si="7"/>
        <v>250</v>
      </c>
      <c r="P241" s="48"/>
      <c r="Q241" s="49"/>
      <c r="R241" s="50">
        <v>2</v>
      </c>
      <c r="S241" s="49"/>
      <c r="U241" s="51"/>
      <c r="V241" s="51"/>
      <c r="W241" s="51"/>
    </row>
    <row r="242" spans="1:23">
      <c r="A242" s="14" t="s">
        <v>470</v>
      </c>
      <c r="B242" s="15" t="s">
        <v>471</v>
      </c>
      <c r="C242" s="12">
        <f>'[1]9월'!E242</f>
        <v>4.3000000000001819</v>
      </c>
      <c r="D242" s="11">
        <f>'[1]9월'!F242</f>
        <v>612.39105781011801</v>
      </c>
      <c r="E242" s="12">
        <f>'[1]9월'!I242</f>
        <v>2.3900000000000006</v>
      </c>
      <c r="F242" s="11">
        <f>'[1]9월'!J242</f>
        <v>6969.3686642965995</v>
      </c>
      <c r="G242" s="12">
        <f>'[1]9월'!M242</f>
        <v>0</v>
      </c>
      <c r="H242" s="11">
        <f>'[1]9월'!N242</f>
        <v>0</v>
      </c>
      <c r="I242" s="12">
        <f>'[1]9월'!Q242</f>
        <v>0</v>
      </c>
      <c r="J242" s="11">
        <f>'[1]9월'!R242</f>
        <v>0</v>
      </c>
      <c r="K242" s="12">
        <f>'[1]9월'!S242</f>
        <v>0</v>
      </c>
      <c r="L242" s="11">
        <f>'[1]9월'!T242</f>
        <v>0</v>
      </c>
      <c r="M242" s="46">
        <f t="shared" si="6"/>
        <v>7580</v>
      </c>
      <c r="N242" s="16">
        <v>2</v>
      </c>
      <c r="O242" s="52">
        <f t="shared" si="7"/>
        <v>3790</v>
      </c>
      <c r="P242" s="48"/>
      <c r="Q242" s="49"/>
      <c r="R242" s="50">
        <v>2</v>
      </c>
      <c r="S242" s="49"/>
      <c r="U242" s="51"/>
      <c r="V242" s="51"/>
      <c r="W242" s="51"/>
    </row>
    <row r="243" spans="1:23">
      <c r="A243" s="14" t="s">
        <v>472</v>
      </c>
      <c r="B243" s="15" t="s">
        <v>473</v>
      </c>
      <c r="C243" s="12">
        <f>'[1]9월'!E243</f>
        <v>4.6999999999998181</v>
      </c>
      <c r="D243" s="11">
        <f>'[1]9월'!F243</f>
        <v>669.35766783891199</v>
      </c>
      <c r="E243" s="12">
        <f>'[1]9월'!I243</f>
        <v>1.2599999999999909</v>
      </c>
      <c r="F243" s="11">
        <f>'[1]9월'!J243</f>
        <v>3674.2278313864645</v>
      </c>
      <c r="G243" s="12">
        <f>'[1]9월'!M243</f>
        <v>2.0000000000003126E-2</v>
      </c>
      <c r="H243" s="11">
        <f>'[1]9월'!N243</f>
        <v>141.43834981174192</v>
      </c>
      <c r="I243" s="12">
        <f>'[1]9월'!Q243</f>
        <v>0</v>
      </c>
      <c r="J243" s="11">
        <f>'[1]9월'!R243</f>
        <v>0</v>
      </c>
      <c r="K243" s="12">
        <f>'[1]9월'!S243</f>
        <v>14.9</v>
      </c>
      <c r="L243" s="11">
        <f>'[1]9월'!T243</f>
        <v>1372.6643900611555</v>
      </c>
      <c r="M243" s="46">
        <f t="shared" si="6"/>
        <v>5860</v>
      </c>
      <c r="N243" s="16">
        <v>2</v>
      </c>
      <c r="O243" s="52">
        <f t="shared" si="7"/>
        <v>2930</v>
      </c>
      <c r="P243" s="48"/>
      <c r="Q243" s="49"/>
      <c r="R243" s="50">
        <v>2</v>
      </c>
      <c r="S243" s="49"/>
      <c r="U243" s="51"/>
      <c r="V243" s="51"/>
      <c r="W243" s="51"/>
    </row>
    <row r="244" spans="1:23">
      <c r="A244" s="14" t="s">
        <v>474</v>
      </c>
      <c r="B244" s="15" t="s">
        <v>475</v>
      </c>
      <c r="C244" s="12">
        <f>'[1]9월'!E244</f>
        <v>5.2999999999999545</v>
      </c>
      <c r="D244" s="11">
        <f>'[1]9월'!F244</f>
        <v>754.80758288219999</v>
      </c>
      <c r="E244" s="12">
        <f>'[1]9월'!I244</f>
        <v>6.0000000000002274E-2</v>
      </c>
      <c r="F244" s="11">
        <f>'[1]9월'!J244</f>
        <v>174.96323006603001</v>
      </c>
      <c r="G244" s="12">
        <f>'[1]9월'!M244</f>
        <v>0</v>
      </c>
      <c r="H244" s="11">
        <f>'[1]9월'!N244</f>
        <v>0</v>
      </c>
      <c r="I244" s="12">
        <f>'[1]9월'!Q244</f>
        <v>0</v>
      </c>
      <c r="J244" s="11">
        <f>'[1]9월'!R244</f>
        <v>0</v>
      </c>
      <c r="K244" s="12">
        <f>'[1]9월'!S244</f>
        <v>0</v>
      </c>
      <c r="L244" s="11">
        <f>'[1]9월'!T244</f>
        <v>0</v>
      </c>
      <c r="M244" s="46">
        <f t="shared" si="6"/>
        <v>930</v>
      </c>
      <c r="N244" s="16">
        <v>2</v>
      </c>
      <c r="O244" s="52">
        <f t="shared" si="7"/>
        <v>470</v>
      </c>
      <c r="P244" s="48"/>
      <c r="Q244" s="49"/>
      <c r="R244" s="50">
        <v>2</v>
      </c>
      <c r="S244" s="49"/>
      <c r="U244" s="51"/>
      <c r="V244" s="51"/>
      <c r="W244" s="51"/>
    </row>
    <row r="245" spans="1:23">
      <c r="A245" s="53" t="s">
        <v>476</v>
      </c>
      <c r="B245" s="54" t="s">
        <v>477</v>
      </c>
      <c r="C245" s="55">
        <f>'[1]9월'!E245</f>
        <v>24</v>
      </c>
      <c r="D245" s="56">
        <f>'[1]9월'!F245</f>
        <v>3417.9966017307465</v>
      </c>
      <c r="E245" s="55">
        <f>'[1]9월'!I245</f>
        <v>6.1799999999999784</v>
      </c>
      <c r="F245" s="56">
        <f>'[1]9월'!J245</f>
        <v>18021.212696800343</v>
      </c>
      <c r="G245" s="55">
        <f>'[1]9월'!M245</f>
        <v>1.0799999999999983</v>
      </c>
      <c r="H245" s="56">
        <f>'[1]9월'!N245</f>
        <v>7637.670889832857</v>
      </c>
      <c r="I245" s="55">
        <f>'[1]9월'!Q245</f>
        <v>0</v>
      </c>
      <c r="J245" s="56">
        <f>'[1]9월'!R245</f>
        <v>0</v>
      </c>
      <c r="K245" s="55">
        <f>'[1]9월'!S245</f>
        <v>13.45</v>
      </c>
      <c r="L245" s="56">
        <f>'[1]9월'!T245</f>
        <v>1239.0829561290295</v>
      </c>
      <c r="M245" s="57">
        <f t="shared" si="6"/>
        <v>30320</v>
      </c>
      <c r="N245" s="58">
        <v>2</v>
      </c>
      <c r="O245" s="59">
        <f t="shared" si="7"/>
        <v>15160</v>
      </c>
      <c r="P245" s="60"/>
      <c r="Q245" s="61"/>
      <c r="R245" s="62">
        <v>2</v>
      </c>
      <c r="S245" s="61"/>
      <c r="U245" s="51"/>
      <c r="V245" s="51"/>
      <c r="W245" s="51"/>
    </row>
    <row r="246" spans="1:23">
      <c r="A246" s="14" t="s">
        <v>478</v>
      </c>
      <c r="B246" s="15" t="s">
        <v>479</v>
      </c>
      <c r="C246" s="12">
        <f>'[1]9월'!E246</f>
        <v>33.400000000000091</v>
      </c>
      <c r="D246" s="11">
        <f>'[1]9월'!F246</f>
        <v>4756.7119374086351</v>
      </c>
      <c r="E246" s="12">
        <f>'[1]9월'!I246</f>
        <v>6.289999999999992</v>
      </c>
      <c r="F246" s="11">
        <f>'[1]9월'!J246</f>
        <v>18341.978618588095</v>
      </c>
      <c r="G246" s="12">
        <f>'[1]9월'!M246</f>
        <v>1.7199999999999989</v>
      </c>
      <c r="H246" s="11">
        <f>'[1]9월'!N246</f>
        <v>12163.698083807894</v>
      </c>
      <c r="I246" s="12">
        <f>'[1]9월'!Q246</f>
        <v>0</v>
      </c>
      <c r="J246" s="11">
        <f>'[1]9월'!R246</f>
        <v>0</v>
      </c>
      <c r="K246" s="12">
        <f>'[1]9월'!S246</f>
        <v>93.9</v>
      </c>
      <c r="L246" s="11">
        <f>'[1]9월'!T246</f>
        <v>8650.5494111907719</v>
      </c>
      <c r="M246" s="46">
        <f t="shared" si="6"/>
        <v>43910</v>
      </c>
      <c r="N246" s="16">
        <v>2</v>
      </c>
      <c r="O246" s="52">
        <f t="shared" si="7"/>
        <v>21960</v>
      </c>
      <c r="P246" s="48"/>
      <c r="Q246" s="49"/>
      <c r="R246" s="50">
        <v>2</v>
      </c>
      <c r="S246" s="49"/>
      <c r="U246" s="51"/>
      <c r="V246" s="51"/>
      <c r="W246" s="51"/>
    </row>
    <row r="247" spans="1:23">
      <c r="A247" s="14" t="s">
        <v>480</v>
      </c>
      <c r="B247" s="15" t="s">
        <v>481</v>
      </c>
      <c r="C247" s="12">
        <f>'[1]9월'!E247</f>
        <v>7.1000000000000227</v>
      </c>
      <c r="D247" s="11">
        <f>'[1]9월'!F247</f>
        <v>1011.1573280120158</v>
      </c>
      <c r="E247" s="12">
        <f>'[1]9월'!I247</f>
        <v>2.0000000000010232E-2</v>
      </c>
      <c r="F247" s="11">
        <f>'[1]9월'!J247</f>
        <v>58.321076688704295</v>
      </c>
      <c r="G247" s="12">
        <f>'[1]9월'!M247</f>
        <v>0</v>
      </c>
      <c r="H247" s="11">
        <f>'[1]9월'!N247</f>
        <v>0</v>
      </c>
      <c r="I247" s="12">
        <f>'[1]9월'!Q247</f>
        <v>0</v>
      </c>
      <c r="J247" s="11">
        <f>'[1]9월'!R247</f>
        <v>0</v>
      </c>
      <c r="K247" s="12">
        <f>'[1]9월'!S247</f>
        <v>0</v>
      </c>
      <c r="L247" s="11">
        <f>'[1]9월'!T247</f>
        <v>0</v>
      </c>
      <c r="M247" s="46">
        <f t="shared" si="6"/>
        <v>1070</v>
      </c>
      <c r="N247" s="16">
        <v>2</v>
      </c>
      <c r="O247" s="52">
        <f t="shared" si="7"/>
        <v>540</v>
      </c>
      <c r="P247" s="48"/>
      <c r="Q247" s="49"/>
      <c r="R247" s="50">
        <v>2</v>
      </c>
      <c r="S247" s="49"/>
      <c r="U247" s="51"/>
      <c r="V247" s="51"/>
      <c r="W247" s="51"/>
    </row>
    <row r="248" spans="1:23">
      <c r="A248" s="14" t="s">
        <v>482</v>
      </c>
      <c r="B248" s="15" t="s">
        <v>483</v>
      </c>
      <c r="C248" s="12">
        <f>'[1]9월'!E248</f>
        <v>6.3999999999999773</v>
      </c>
      <c r="D248" s="11">
        <f>'[1]9월'!F248</f>
        <v>911.46576046152916</v>
      </c>
      <c r="E248" s="12">
        <f>'[1]9월'!I248</f>
        <v>0</v>
      </c>
      <c r="F248" s="11">
        <f>'[1]9월'!J248</f>
        <v>0</v>
      </c>
      <c r="G248" s="12">
        <f>'[1]9월'!M248</f>
        <v>0</v>
      </c>
      <c r="H248" s="11">
        <f>'[1]9월'!N248</f>
        <v>0</v>
      </c>
      <c r="I248" s="12">
        <f>'[1]9월'!Q248</f>
        <v>0</v>
      </c>
      <c r="J248" s="11">
        <f>'[1]9월'!R248</f>
        <v>0</v>
      </c>
      <c r="K248" s="12">
        <f>'[1]9월'!S248</f>
        <v>0</v>
      </c>
      <c r="L248" s="11">
        <f>'[1]9월'!T248</f>
        <v>0</v>
      </c>
      <c r="M248" s="46">
        <f t="shared" si="6"/>
        <v>910</v>
      </c>
      <c r="N248" s="16">
        <v>2</v>
      </c>
      <c r="O248" s="52">
        <f t="shared" si="7"/>
        <v>460</v>
      </c>
      <c r="P248" s="48"/>
      <c r="Q248" s="49"/>
      <c r="R248" s="50">
        <v>2</v>
      </c>
      <c r="S248" s="49"/>
      <c r="U248" s="51"/>
      <c r="V248" s="51"/>
      <c r="W248" s="51"/>
    </row>
    <row r="249" spans="1:23">
      <c r="A249" s="14" t="s">
        <v>484</v>
      </c>
      <c r="B249" s="15" t="s">
        <v>485</v>
      </c>
      <c r="C249" s="12">
        <f>'[1]9월'!E249</f>
        <v>24.200000000000045</v>
      </c>
      <c r="D249" s="11">
        <f>'[1]9월'!F249</f>
        <v>3446.4799067451759</v>
      </c>
      <c r="E249" s="12">
        <f>'[1]9월'!I249</f>
        <v>2.7699999999999818</v>
      </c>
      <c r="F249" s="11">
        <f>'[1]9월'!J249</f>
        <v>8077.4691213813594</v>
      </c>
      <c r="G249" s="12">
        <f>'[1]9월'!M249</f>
        <v>0.46999999999999886</v>
      </c>
      <c r="H249" s="11">
        <f>'[1]9월'!N249</f>
        <v>3323.8012205754071</v>
      </c>
      <c r="I249" s="12">
        <f>'[1]9월'!Q249</f>
        <v>0</v>
      </c>
      <c r="J249" s="11">
        <f>'[1]9월'!R249</f>
        <v>0</v>
      </c>
      <c r="K249" s="12">
        <f>'[1]9월'!S249</f>
        <v>27.566666666666666</v>
      </c>
      <c r="L249" s="11">
        <f>'[1]9월'!T249</f>
        <v>2539.5826634912205</v>
      </c>
      <c r="M249" s="46">
        <f t="shared" si="6"/>
        <v>17390</v>
      </c>
      <c r="N249" s="16">
        <v>2</v>
      </c>
      <c r="O249" s="52">
        <f t="shared" si="7"/>
        <v>8700</v>
      </c>
      <c r="P249" s="48"/>
      <c r="Q249" s="49"/>
      <c r="R249" s="50">
        <v>2</v>
      </c>
      <c r="S249" s="49"/>
      <c r="U249" s="51"/>
      <c r="V249" s="51"/>
      <c r="W249" s="51"/>
    </row>
    <row r="250" spans="1:23">
      <c r="A250" s="14" t="s">
        <v>486</v>
      </c>
      <c r="B250" s="15" t="s">
        <v>487</v>
      </c>
      <c r="C250" s="12">
        <f>'[1]9월'!E250</f>
        <v>44.600000000000136</v>
      </c>
      <c r="D250" s="11">
        <f>'[1]9월'!F250</f>
        <v>6351.7770182163231</v>
      </c>
      <c r="E250" s="12">
        <f>'[1]9월'!I250</f>
        <v>2.7100000000000364</v>
      </c>
      <c r="F250" s="11">
        <f>'[1]9월'!J250</f>
        <v>7902.5058913154953</v>
      </c>
      <c r="G250" s="12">
        <f>'[1]9월'!M250</f>
        <v>0.56999999999999318</v>
      </c>
      <c r="H250" s="11">
        <f>'[1]9월'!N250</f>
        <v>4030.9929696339659</v>
      </c>
      <c r="I250" s="12">
        <f>'[1]9월'!Q250</f>
        <v>0</v>
      </c>
      <c r="J250" s="11">
        <f>'[1]9월'!R250</f>
        <v>0</v>
      </c>
      <c r="K250" s="12">
        <f>'[1]9월'!S250</f>
        <v>78.61666666666666</v>
      </c>
      <c r="L250" s="11">
        <f>'[1]9월'!T250</f>
        <v>7242.570389170548</v>
      </c>
      <c r="M250" s="46">
        <f t="shared" si="6"/>
        <v>25530</v>
      </c>
      <c r="N250" s="16">
        <v>2</v>
      </c>
      <c r="O250" s="52">
        <f t="shared" si="7"/>
        <v>12770</v>
      </c>
      <c r="P250" s="48"/>
      <c r="Q250" s="49"/>
      <c r="R250" s="50">
        <v>2</v>
      </c>
      <c r="S250" s="49"/>
      <c r="U250" s="51"/>
      <c r="V250" s="51"/>
      <c r="W250" s="51"/>
    </row>
    <row r="251" spans="1:23">
      <c r="A251" s="14" t="s">
        <v>488</v>
      </c>
      <c r="B251" s="15" t="s">
        <v>489</v>
      </c>
      <c r="C251" s="12">
        <f>'[1]9월'!E251</f>
        <v>21.5</v>
      </c>
      <c r="D251" s="11">
        <f>'[1]9월'!F251</f>
        <v>3061.9552890504606</v>
      </c>
      <c r="E251" s="12">
        <f>'[1]9월'!I251</f>
        <v>6.7499999999999716</v>
      </c>
      <c r="F251" s="11">
        <f>'[1]9월'!J251</f>
        <v>19683.363382427546</v>
      </c>
      <c r="G251" s="12">
        <f>'[1]9월'!M251</f>
        <v>2.019999999999996</v>
      </c>
      <c r="H251" s="11">
        <f>'[1]9월'!N251</f>
        <v>14285.273330983671</v>
      </c>
      <c r="I251" s="12">
        <f>'[1]9월'!Q251</f>
        <v>0</v>
      </c>
      <c r="J251" s="11">
        <f>'[1]9월'!R251</f>
        <v>0</v>
      </c>
      <c r="K251" s="12">
        <f>'[1]9월'!S251</f>
        <v>18.983333333333334</v>
      </c>
      <c r="L251" s="11">
        <f>'[1]9월'!T251</f>
        <v>1748.8419913642686</v>
      </c>
      <c r="M251" s="46">
        <f t="shared" si="6"/>
        <v>38780</v>
      </c>
      <c r="N251" s="16">
        <v>2</v>
      </c>
      <c r="O251" s="52">
        <f t="shared" si="7"/>
        <v>19390</v>
      </c>
      <c r="P251" s="48"/>
      <c r="Q251" s="49"/>
      <c r="R251" s="50">
        <v>2</v>
      </c>
      <c r="S251" s="49"/>
      <c r="U251" s="51"/>
      <c r="V251" s="51"/>
      <c r="W251" s="51"/>
    </row>
    <row r="252" spans="1:23">
      <c r="A252" s="14" t="s">
        <v>490</v>
      </c>
      <c r="B252" s="15" t="s">
        <v>491</v>
      </c>
      <c r="C252" s="12">
        <f>'[1]9월'!E252</f>
        <v>25.199999999999818</v>
      </c>
      <c r="D252" s="11">
        <f>'[1]9월'!F252</f>
        <v>3588.896431817258</v>
      </c>
      <c r="E252" s="12">
        <f>'[1]9월'!I252</f>
        <v>4.6000000000000227</v>
      </c>
      <c r="F252" s="11">
        <f>'[1]9월'!J252</f>
        <v>13413.847638395191</v>
      </c>
      <c r="G252" s="12">
        <f>'[1]9월'!M252</f>
        <v>1</v>
      </c>
      <c r="H252" s="11">
        <f>'[1]9월'!N252</f>
        <v>7071.91749058599</v>
      </c>
      <c r="I252" s="12">
        <f>'[1]9월'!Q252</f>
        <v>0</v>
      </c>
      <c r="J252" s="11">
        <f>'[1]9월'!R252</f>
        <v>0</v>
      </c>
      <c r="K252" s="12">
        <f>'[1]9월'!S252</f>
        <v>272.63333333333333</v>
      </c>
      <c r="L252" s="11">
        <f>'[1]9월'!T252</f>
        <v>25116.380416801319</v>
      </c>
      <c r="M252" s="46">
        <f t="shared" si="6"/>
        <v>49190</v>
      </c>
      <c r="N252" s="16">
        <v>2</v>
      </c>
      <c r="O252" s="52">
        <f t="shared" si="7"/>
        <v>24600</v>
      </c>
      <c r="P252" s="48"/>
      <c r="Q252" s="49"/>
      <c r="R252" s="50">
        <v>2</v>
      </c>
      <c r="S252" s="49"/>
      <c r="U252" s="51"/>
      <c r="V252" s="51"/>
      <c r="W252" s="51"/>
    </row>
    <row r="253" spans="1:23">
      <c r="A253" s="14" t="s">
        <v>492</v>
      </c>
      <c r="B253" s="15" t="s">
        <v>493</v>
      </c>
      <c r="C253" s="12">
        <f>'[1]9월'!E253</f>
        <v>23.5</v>
      </c>
      <c r="D253" s="11">
        <f>'[1]9월'!F253</f>
        <v>3346.7883391946893</v>
      </c>
      <c r="E253" s="12">
        <f>'[1]9월'!I253</f>
        <v>3.7099999999999795</v>
      </c>
      <c r="F253" s="11">
        <f>'[1]9월'!J253</f>
        <v>10818.559725749052</v>
      </c>
      <c r="G253" s="12">
        <f>'[1]9월'!M253</f>
        <v>1.019999999999996</v>
      </c>
      <c r="H253" s="11">
        <f>'[1]9월'!N253</f>
        <v>7213.3558403976813</v>
      </c>
      <c r="I253" s="12">
        <f>'[1]9월'!Q253</f>
        <v>0</v>
      </c>
      <c r="J253" s="11">
        <f>'[1]9월'!R253</f>
        <v>0</v>
      </c>
      <c r="K253" s="12">
        <f>'[1]9월'!S253</f>
        <v>27.383333333333333</v>
      </c>
      <c r="L253" s="11">
        <f>'[1]9월'!T253</f>
        <v>2522.693056902101</v>
      </c>
      <c r="M253" s="46">
        <f t="shared" si="6"/>
        <v>23900</v>
      </c>
      <c r="N253" s="16">
        <v>2</v>
      </c>
      <c r="O253" s="52">
        <f t="shared" si="7"/>
        <v>11950</v>
      </c>
      <c r="P253" s="48"/>
      <c r="Q253" s="49"/>
      <c r="R253" s="50">
        <v>2</v>
      </c>
      <c r="S253" s="49"/>
      <c r="U253" s="51"/>
      <c r="V253" s="51"/>
      <c r="W253" s="51"/>
    </row>
    <row r="254" spans="1:23">
      <c r="A254" s="14" t="s">
        <v>494</v>
      </c>
      <c r="B254" s="15" t="s">
        <v>495</v>
      </c>
      <c r="C254" s="12">
        <f>'[1]9월'!E254</f>
        <v>12.400000000000091</v>
      </c>
      <c r="D254" s="11">
        <f>'[1]9월'!F254</f>
        <v>1765.9649108942319</v>
      </c>
      <c r="E254" s="12">
        <f>'[1]9월'!I254</f>
        <v>1.589999999999975</v>
      </c>
      <c r="F254" s="11">
        <f>'[1]9월'!J254</f>
        <v>4636.5255967495468</v>
      </c>
      <c r="G254" s="12">
        <f>'[1]9월'!M254</f>
        <v>0.23000000000000398</v>
      </c>
      <c r="H254" s="11">
        <f>'[1]9월'!N254</f>
        <v>1626.5410228348057</v>
      </c>
      <c r="I254" s="12">
        <f>'[1]9월'!Q254</f>
        <v>0</v>
      </c>
      <c r="J254" s="11">
        <f>'[1]9월'!R254</f>
        <v>0</v>
      </c>
      <c r="K254" s="12">
        <f>'[1]9월'!S254</f>
        <v>44.85</v>
      </c>
      <c r="L254" s="11">
        <f>'[1]9월'!T254</f>
        <v>4131.8119392109274</v>
      </c>
      <c r="M254" s="46">
        <f t="shared" si="6"/>
        <v>12160</v>
      </c>
      <c r="N254" s="16">
        <v>2</v>
      </c>
      <c r="O254" s="52">
        <f t="shared" si="7"/>
        <v>6080</v>
      </c>
      <c r="P254" s="48"/>
      <c r="Q254" s="49"/>
      <c r="R254" s="50">
        <v>2</v>
      </c>
      <c r="S254" s="49"/>
      <c r="U254" s="51"/>
      <c r="V254" s="51"/>
      <c r="W254" s="51"/>
    </row>
    <row r="255" spans="1:23">
      <c r="A255" s="14" t="s">
        <v>496</v>
      </c>
      <c r="B255" s="15" t="s">
        <v>497</v>
      </c>
      <c r="C255" s="12">
        <f>'[1]9월'!E255</f>
        <v>37.5</v>
      </c>
      <c r="D255" s="11">
        <f>'[1]9월'!F255</f>
        <v>5340.6196902042911</v>
      </c>
      <c r="E255" s="12">
        <f>'[1]9월'!I255</f>
        <v>6.2600000000000193</v>
      </c>
      <c r="F255" s="11">
        <f>'[1]9월'!J255</f>
        <v>18254.49700355516</v>
      </c>
      <c r="G255" s="12">
        <f>'[1]9월'!M255</f>
        <v>1.3800000000000097</v>
      </c>
      <c r="H255" s="11">
        <f>'[1]9월'!N255</f>
        <v>9759.2461370087349</v>
      </c>
      <c r="I255" s="12">
        <f>'[1]9월'!Q255</f>
        <v>0</v>
      </c>
      <c r="J255" s="11">
        <f>'[1]9월'!R255</f>
        <v>0</v>
      </c>
      <c r="K255" s="12">
        <f>'[1]9월'!S255</f>
        <v>64.233333333333334</v>
      </c>
      <c r="L255" s="11">
        <f>'[1]9월'!T255</f>
        <v>5917.5039813150925</v>
      </c>
      <c r="M255" s="46">
        <f t="shared" si="6"/>
        <v>39270</v>
      </c>
      <c r="N255" s="16">
        <v>2</v>
      </c>
      <c r="O255" s="52">
        <f t="shared" si="7"/>
        <v>19640</v>
      </c>
      <c r="P255" s="48"/>
      <c r="Q255" s="49"/>
      <c r="R255" s="50">
        <v>2</v>
      </c>
      <c r="S255" s="49"/>
      <c r="U255" s="51"/>
      <c r="V255" s="51"/>
      <c r="W255" s="51"/>
    </row>
    <row r="256" spans="1:23">
      <c r="A256" s="14" t="s">
        <v>498</v>
      </c>
      <c r="B256" s="15" t="s">
        <v>499</v>
      </c>
      <c r="C256" s="12">
        <f>'[1]9월'!E256</f>
        <v>19.400000000000091</v>
      </c>
      <c r="D256" s="11">
        <f>'[1]9월'!F256</f>
        <v>2762.8805863990333</v>
      </c>
      <c r="E256" s="12">
        <f>'[1]9월'!I256</f>
        <v>2.4499999999999886</v>
      </c>
      <c r="F256" s="11">
        <f>'[1]9월'!J256</f>
        <v>7144.3318943625882</v>
      </c>
      <c r="G256" s="12">
        <f>'[1]9월'!M256</f>
        <v>0.75999999999999091</v>
      </c>
      <c r="H256" s="11">
        <f>'[1]9월'!N256</f>
        <v>5374.6572928452879</v>
      </c>
      <c r="I256" s="12">
        <f>'[1]9월'!Q256</f>
        <v>0</v>
      </c>
      <c r="J256" s="11">
        <f>'[1]9월'!R256</f>
        <v>0</v>
      </c>
      <c r="K256" s="12">
        <f>'[1]9월'!S256</f>
        <v>69.283333333333331</v>
      </c>
      <c r="L256" s="11">
        <f>'[1]9월'!T256</f>
        <v>6382.7358719062895</v>
      </c>
      <c r="M256" s="46">
        <f t="shared" si="6"/>
        <v>21660</v>
      </c>
      <c r="N256" s="16">
        <v>2</v>
      </c>
      <c r="O256" s="52">
        <f t="shared" si="7"/>
        <v>10830</v>
      </c>
      <c r="P256" s="48"/>
      <c r="Q256" s="49"/>
      <c r="R256" s="50">
        <v>2</v>
      </c>
      <c r="S256" s="49"/>
      <c r="U256" s="51"/>
      <c r="V256" s="51"/>
      <c r="W256" s="51"/>
    </row>
    <row r="257" spans="1:23">
      <c r="A257" s="14" t="s">
        <v>500</v>
      </c>
      <c r="B257" s="15" t="s">
        <v>501</v>
      </c>
      <c r="C257" s="12">
        <f>'[1]9월'!E257</f>
        <v>24.299999999999955</v>
      </c>
      <c r="D257" s="11">
        <f>'[1]9월'!F257</f>
        <v>3460.7215592523744</v>
      </c>
      <c r="E257" s="12">
        <f>'[1]9월'!I257</f>
        <v>3.8599999999999852</v>
      </c>
      <c r="F257" s="11">
        <f>'[1]9월'!J257</f>
        <v>11255.967800914126</v>
      </c>
      <c r="G257" s="12">
        <f>'[1]9월'!M257</f>
        <v>1.2000000000000028</v>
      </c>
      <c r="H257" s="11">
        <f>'[1]9월'!N257</f>
        <v>8486.3009887032076</v>
      </c>
      <c r="I257" s="12">
        <f>'[1]9월'!Q257</f>
        <v>0</v>
      </c>
      <c r="J257" s="11">
        <f>'[1]9월'!R257</f>
        <v>0</v>
      </c>
      <c r="K257" s="12">
        <f>'[1]9월'!S257</f>
        <v>303.41666666666669</v>
      </c>
      <c r="L257" s="11">
        <f>'[1]9월'!T257</f>
        <v>27952.298904992545</v>
      </c>
      <c r="M257" s="46">
        <f t="shared" si="6"/>
        <v>51160</v>
      </c>
      <c r="N257" s="16">
        <v>2</v>
      </c>
      <c r="O257" s="52">
        <f t="shared" si="7"/>
        <v>25580</v>
      </c>
      <c r="P257" s="48"/>
      <c r="Q257" s="49"/>
      <c r="R257" s="50">
        <v>2</v>
      </c>
      <c r="S257" s="49"/>
      <c r="U257" s="51"/>
      <c r="V257" s="51"/>
      <c r="W257" s="51"/>
    </row>
    <row r="258" spans="1:23">
      <c r="A258" s="14" t="s">
        <v>502</v>
      </c>
      <c r="B258" s="15" t="s">
        <v>503</v>
      </c>
      <c r="C258" s="12">
        <f>'[1]9월'!E258</f>
        <v>27.5</v>
      </c>
      <c r="D258" s="11">
        <f>'[1]9월'!F258</f>
        <v>3916.4544394831469</v>
      </c>
      <c r="E258" s="12">
        <f>'[1]9월'!I258</f>
        <v>4.6999999999999886</v>
      </c>
      <c r="F258" s="11">
        <f>'[1]9월'!J258</f>
        <v>13705.453021838464</v>
      </c>
      <c r="G258" s="12">
        <f>'[1]9월'!M258</f>
        <v>0.96999999999999886</v>
      </c>
      <c r="H258" s="11">
        <f>'[1]9월'!N258</f>
        <v>6859.7599658684021</v>
      </c>
      <c r="I258" s="12">
        <f>'[1]9월'!Q258</f>
        <v>0</v>
      </c>
      <c r="J258" s="11">
        <f>'[1]9월'!R258</f>
        <v>0</v>
      </c>
      <c r="K258" s="12">
        <f>'[1]9월'!S258</f>
        <v>82.766666666666666</v>
      </c>
      <c r="L258" s="11">
        <f>'[1]9월'!T258</f>
        <v>7624.8896655969775</v>
      </c>
      <c r="M258" s="46">
        <f t="shared" si="6"/>
        <v>32110</v>
      </c>
      <c r="N258" s="16">
        <v>2</v>
      </c>
      <c r="O258" s="52">
        <f t="shared" si="7"/>
        <v>16060</v>
      </c>
      <c r="P258" s="48"/>
      <c r="Q258" s="49"/>
      <c r="R258" s="50">
        <v>2</v>
      </c>
      <c r="S258" s="49"/>
      <c r="U258" s="51"/>
      <c r="V258" s="51"/>
      <c r="W258" s="51"/>
    </row>
    <row r="259" spans="1:23">
      <c r="A259" s="14" t="s">
        <v>504</v>
      </c>
      <c r="B259" s="15" t="s">
        <v>505</v>
      </c>
      <c r="C259" s="12">
        <f>'[1]9월'!E259</f>
        <v>20</v>
      </c>
      <c r="D259" s="11">
        <f>'[1]9월'!F259</f>
        <v>2848.3305014422886</v>
      </c>
      <c r="E259" s="12">
        <f>'[1]9월'!I259</f>
        <v>5.2699999999999818</v>
      </c>
      <c r="F259" s="11">
        <f>'[1]9월'!J259</f>
        <v>15367.603707465667</v>
      </c>
      <c r="G259" s="12">
        <f>'[1]9월'!M259</f>
        <v>1.6000000000000085</v>
      </c>
      <c r="H259" s="11">
        <f>'[1]9월'!N259</f>
        <v>11315.067984937645</v>
      </c>
      <c r="I259" s="12">
        <f>'[1]9월'!Q259</f>
        <v>0</v>
      </c>
      <c r="J259" s="11">
        <f>'[1]9월'!R259</f>
        <v>0</v>
      </c>
      <c r="K259" s="12">
        <f>'[1]9월'!S259</f>
        <v>89.283333333333331</v>
      </c>
      <c r="L259" s="11">
        <f>'[1]9월'!T259</f>
        <v>8225.2384089011284</v>
      </c>
      <c r="M259" s="46">
        <f t="shared" si="6"/>
        <v>37760</v>
      </c>
      <c r="N259" s="16">
        <v>2</v>
      </c>
      <c r="O259" s="52">
        <f t="shared" si="7"/>
        <v>18880</v>
      </c>
      <c r="P259" s="48"/>
      <c r="Q259" s="49"/>
      <c r="R259" s="50">
        <v>2</v>
      </c>
      <c r="S259" s="49"/>
      <c r="U259" s="51"/>
      <c r="V259" s="51"/>
      <c r="W259" s="51"/>
    </row>
    <row r="260" spans="1:23">
      <c r="A260" s="14" t="s">
        <v>506</v>
      </c>
      <c r="B260" s="15" t="s">
        <v>507</v>
      </c>
      <c r="C260" s="12">
        <f>'[1]9월'!E260</f>
        <v>14.300000000000182</v>
      </c>
      <c r="D260" s="11">
        <f>'[1]9월'!F260</f>
        <v>2036.5563085312624</v>
      </c>
      <c r="E260" s="12">
        <f>'[1]9월'!I260</f>
        <v>1.6599999999999966</v>
      </c>
      <c r="F260" s="11">
        <f>'[1]9월'!J260</f>
        <v>4840.6493651599703</v>
      </c>
      <c r="G260" s="12">
        <f>'[1]9월'!M260</f>
        <v>0.52000000000000313</v>
      </c>
      <c r="H260" s="11">
        <f>'[1]9월'!N260</f>
        <v>3677.3970951047368</v>
      </c>
      <c r="I260" s="12">
        <f>'[1]9월'!Q260</f>
        <v>0</v>
      </c>
      <c r="J260" s="11">
        <f>'[1]9월'!R260</f>
        <v>0</v>
      </c>
      <c r="K260" s="12">
        <f>'[1]9월'!S260</f>
        <v>61.85</v>
      </c>
      <c r="L260" s="11">
        <f>'[1]9월'!T260</f>
        <v>5697.9390956565412</v>
      </c>
      <c r="M260" s="46">
        <f t="shared" si="6"/>
        <v>16250</v>
      </c>
      <c r="N260" s="16">
        <v>1</v>
      </c>
      <c r="O260" s="52">
        <f t="shared" si="7"/>
        <v>16250</v>
      </c>
      <c r="P260" s="48"/>
      <c r="Q260" s="49"/>
      <c r="R260" s="50">
        <v>1</v>
      </c>
      <c r="S260" s="49"/>
      <c r="U260" s="51"/>
      <c r="V260" s="51"/>
      <c r="W260" s="51"/>
    </row>
    <row r="261" spans="1:23">
      <c r="A261" s="14" t="s">
        <v>508</v>
      </c>
      <c r="B261" s="15" t="s">
        <v>509</v>
      </c>
      <c r="C261" s="12">
        <f>'[1]9월'!E261</f>
        <v>22.600000000000023</v>
      </c>
      <c r="D261" s="11">
        <f>'[1]9월'!F261</f>
        <v>3218.6134666297894</v>
      </c>
      <c r="E261" s="12">
        <f>'[1]9월'!I261</f>
        <v>3.5299999999999869</v>
      </c>
      <c r="F261" s="11">
        <f>'[1]9월'!J261</f>
        <v>10293.670035551004</v>
      </c>
      <c r="G261" s="12">
        <f>'[1]9월'!M261</f>
        <v>1.0899999999999963</v>
      </c>
      <c r="H261" s="11">
        <f>'[1]9월'!N261</f>
        <v>7708.3900647387027</v>
      </c>
      <c r="I261" s="12">
        <f>'[1]9월'!Q261</f>
        <v>0</v>
      </c>
      <c r="J261" s="11">
        <f>'[1]9월'!R261</f>
        <v>0</v>
      </c>
      <c r="K261" s="12">
        <f>'[1]9월'!S261</f>
        <v>199.86666666666667</v>
      </c>
      <c r="L261" s="11">
        <f>'[1]9월'!T261</f>
        <v>18412.742019701764</v>
      </c>
      <c r="M261" s="46">
        <f t="shared" si="6"/>
        <v>39630</v>
      </c>
      <c r="N261" s="16">
        <v>1</v>
      </c>
      <c r="O261" s="52">
        <f t="shared" si="7"/>
        <v>39630</v>
      </c>
      <c r="P261" s="48"/>
      <c r="Q261" s="49"/>
      <c r="R261" s="50">
        <v>1</v>
      </c>
      <c r="S261" s="49"/>
      <c r="U261" s="51"/>
      <c r="V261" s="51"/>
      <c r="W261" s="51"/>
    </row>
    <row r="262" spans="1:23">
      <c r="A262" s="14" t="s">
        <v>510</v>
      </c>
      <c r="B262" s="15" t="s">
        <v>511</v>
      </c>
      <c r="C262" s="12">
        <f>'[1]9월'!E262</f>
        <v>37</v>
      </c>
      <c r="D262" s="11">
        <f>'[1]9월'!F262</f>
        <v>5269.411427668234</v>
      </c>
      <c r="E262" s="12">
        <f>'[1]9월'!I262</f>
        <v>6.3700000000000045</v>
      </c>
      <c r="F262" s="11">
        <f>'[1]9월'!J262</f>
        <v>18575.262925342828</v>
      </c>
      <c r="G262" s="12">
        <f>'[1]9월'!M262</f>
        <v>2.519999999999996</v>
      </c>
      <c r="H262" s="11">
        <f>'[1]9월'!N262</f>
        <v>17821.232076276665</v>
      </c>
      <c r="I262" s="12">
        <f>'[1]9월'!Q262</f>
        <v>0</v>
      </c>
      <c r="J262" s="11">
        <f>'[1]9월'!R262</f>
        <v>0</v>
      </c>
      <c r="K262" s="12">
        <f>'[1]9월'!S262</f>
        <v>44.283333333333331</v>
      </c>
      <c r="L262" s="11">
        <f>'[1]9월'!T262</f>
        <v>4079.6077006627402</v>
      </c>
      <c r="M262" s="46">
        <f t="shared" si="6"/>
        <v>45750</v>
      </c>
      <c r="N262" s="16">
        <v>1</v>
      </c>
      <c r="O262" s="52">
        <f t="shared" si="7"/>
        <v>45750</v>
      </c>
      <c r="P262" s="48"/>
      <c r="Q262" s="49"/>
      <c r="R262" s="50">
        <v>1</v>
      </c>
      <c r="S262" s="49"/>
      <c r="U262" s="51"/>
      <c r="V262" s="51"/>
      <c r="W262" s="51"/>
    </row>
    <row r="263" spans="1:23">
      <c r="A263" s="14" t="s">
        <v>512</v>
      </c>
      <c r="B263" s="15" t="s">
        <v>513</v>
      </c>
      <c r="C263" s="12">
        <f>'[1]9월'!E263</f>
        <v>22.099999999999909</v>
      </c>
      <c r="D263" s="11">
        <f>'[1]9월'!F263</f>
        <v>3147.4052040937163</v>
      </c>
      <c r="E263" s="12">
        <f>'[1]9월'!I263</f>
        <v>2.460000000000008</v>
      </c>
      <c r="F263" s="11">
        <f>'[1]9월'!J263</f>
        <v>7173.4924327069812</v>
      </c>
      <c r="G263" s="12">
        <f>'[1]9월'!M263</f>
        <v>0.13000000000000256</v>
      </c>
      <c r="H263" s="11">
        <f>'[1]9월'!N263</f>
        <v>919.34927377619681</v>
      </c>
      <c r="I263" s="12">
        <f>'[1]9월'!Q263</f>
        <v>0</v>
      </c>
      <c r="J263" s="11">
        <f>'[1]9월'!R263</f>
        <v>0</v>
      </c>
      <c r="K263" s="12">
        <f>'[1]9월'!S263</f>
        <v>61.916666666666664</v>
      </c>
      <c r="L263" s="11">
        <f>'[1]9월'!T263</f>
        <v>5704.0807707798567</v>
      </c>
      <c r="M263" s="46">
        <f t="shared" ref="M263:M326" si="8">ROUND(D263+F263+H263+J263+L263,-1)</f>
        <v>16940</v>
      </c>
      <c r="N263" s="16">
        <v>1</v>
      </c>
      <c r="O263" s="52">
        <f t="shared" ref="O263:O326" si="9">ROUND(M263/N263,-1)</f>
        <v>16940</v>
      </c>
      <c r="P263" s="48"/>
      <c r="Q263" s="49"/>
      <c r="R263" s="50">
        <v>1</v>
      </c>
      <c r="S263" s="49"/>
      <c r="U263" s="51"/>
      <c r="V263" s="51"/>
      <c r="W263" s="51"/>
    </row>
    <row r="264" spans="1:23">
      <c r="A264" s="14" t="s">
        <v>514</v>
      </c>
      <c r="B264" s="15" t="s">
        <v>515</v>
      </c>
      <c r="C264" s="12">
        <f>'[1]9월'!E264</f>
        <v>21.800000000000182</v>
      </c>
      <c r="D264" s="11">
        <f>'[1]9월'!F264</f>
        <v>3104.6802465721207</v>
      </c>
      <c r="E264" s="12">
        <f>'[1]9월'!I264</f>
        <v>2.2199999999999989</v>
      </c>
      <c r="F264" s="11">
        <f>'[1]9월'!J264</f>
        <v>6473.6395124428618</v>
      </c>
      <c r="G264" s="12">
        <f>'[1]9월'!M264</f>
        <v>0.39999999999999858</v>
      </c>
      <c r="H264" s="11">
        <f>'[1]9월'!N264</f>
        <v>2828.7669962343862</v>
      </c>
      <c r="I264" s="12">
        <f>'[1]9월'!Q264</f>
        <v>0</v>
      </c>
      <c r="J264" s="11">
        <f>'[1]9월'!R264</f>
        <v>0</v>
      </c>
      <c r="K264" s="12">
        <f>'[1]9월'!S264</f>
        <v>38.083333333333336</v>
      </c>
      <c r="L264" s="11">
        <f>'[1]9월'!T264</f>
        <v>3508.4319141943406</v>
      </c>
      <c r="M264" s="46">
        <f t="shared" si="8"/>
        <v>15920</v>
      </c>
      <c r="N264" s="16">
        <v>1</v>
      </c>
      <c r="O264" s="52">
        <f t="shared" si="9"/>
        <v>15920</v>
      </c>
      <c r="P264" s="48"/>
      <c r="Q264" s="49"/>
      <c r="R264" s="50">
        <v>1</v>
      </c>
      <c r="S264" s="49"/>
      <c r="U264" s="51"/>
      <c r="V264" s="51"/>
      <c r="W264" s="51"/>
    </row>
    <row r="265" spans="1:23">
      <c r="A265" s="14" t="s">
        <v>516</v>
      </c>
      <c r="B265" s="15" t="s">
        <v>517</v>
      </c>
      <c r="C265" s="12">
        <f>'[1]9월'!E265</f>
        <v>30.599999999999909</v>
      </c>
      <c r="D265" s="11">
        <f>'[1]9월'!F265</f>
        <v>4357.945667206689</v>
      </c>
      <c r="E265" s="12">
        <f>'[1]9월'!I265</f>
        <v>6.2400000000000091</v>
      </c>
      <c r="F265" s="11">
        <f>'[1]9월'!J265</f>
        <v>18196.175926866457</v>
      </c>
      <c r="G265" s="12">
        <f>'[1]9월'!M265</f>
        <v>1.8800000000000097</v>
      </c>
      <c r="H265" s="11">
        <f>'[1]9월'!N265</f>
        <v>13295.20488230173</v>
      </c>
      <c r="I265" s="12">
        <f>'[1]9월'!Q265</f>
        <v>0</v>
      </c>
      <c r="J265" s="11">
        <f>'[1]9월'!R265</f>
        <v>0</v>
      </c>
      <c r="K265" s="12">
        <f>'[1]9월'!S265</f>
        <v>153.68333333333334</v>
      </c>
      <c r="L265" s="11">
        <f>'[1]9월'!T265</f>
        <v>14158.096578024513</v>
      </c>
      <c r="M265" s="46">
        <f t="shared" si="8"/>
        <v>50010</v>
      </c>
      <c r="N265" s="16">
        <v>2</v>
      </c>
      <c r="O265" s="52">
        <f t="shared" si="9"/>
        <v>25010</v>
      </c>
      <c r="P265" s="48"/>
      <c r="Q265" s="49"/>
      <c r="R265" s="50">
        <v>2</v>
      </c>
      <c r="S265" s="49"/>
      <c r="U265" s="51"/>
      <c r="V265" s="51"/>
      <c r="W265" s="51"/>
    </row>
    <row r="266" spans="1:23">
      <c r="A266" s="14" t="s">
        <v>518</v>
      </c>
      <c r="B266" s="15" t="s">
        <v>519</v>
      </c>
      <c r="C266" s="12">
        <f>'[1]9월'!E266</f>
        <v>19.599999999999909</v>
      </c>
      <c r="D266" s="11">
        <f>'[1]9월'!F266</f>
        <v>2791.3638914134299</v>
      </c>
      <c r="E266" s="12">
        <f>'[1]9월'!I266</f>
        <v>3.0399999999999636</v>
      </c>
      <c r="F266" s="11">
        <f>'[1]9월'!J266</f>
        <v>8864.8036566784122</v>
      </c>
      <c r="G266" s="12">
        <f>'[1]9월'!M266</f>
        <v>0.53999999999999204</v>
      </c>
      <c r="H266" s="11">
        <f>'[1]9월'!N266</f>
        <v>3818.8354449163785</v>
      </c>
      <c r="I266" s="12">
        <f>'[1]9월'!Q266</f>
        <v>0</v>
      </c>
      <c r="J266" s="11">
        <f>'[1]9월'!R266</f>
        <v>0</v>
      </c>
      <c r="K266" s="12">
        <f>'[1]9월'!S266</f>
        <v>109.51666666666667</v>
      </c>
      <c r="L266" s="11">
        <f>'[1]9월'!T266</f>
        <v>10089.236808827574</v>
      </c>
      <c r="M266" s="46">
        <f t="shared" si="8"/>
        <v>25560</v>
      </c>
      <c r="N266" s="16">
        <v>2</v>
      </c>
      <c r="O266" s="52">
        <f t="shared" si="9"/>
        <v>12780</v>
      </c>
      <c r="P266" s="48"/>
      <c r="Q266" s="49"/>
      <c r="R266" s="50">
        <v>2</v>
      </c>
      <c r="S266" s="49"/>
      <c r="U266" s="51"/>
      <c r="V266" s="51"/>
      <c r="W266" s="51"/>
    </row>
    <row r="267" spans="1:23">
      <c r="A267" s="14" t="s">
        <v>520</v>
      </c>
      <c r="B267" s="15" t="s">
        <v>521</v>
      </c>
      <c r="C267" s="12">
        <f>'[1]9월'!E267</f>
        <v>29</v>
      </c>
      <c r="D267" s="11">
        <f>'[1]9월'!F267</f>
        <v>4130.0792270913189</v>
      </c>
      <c r="E267" s="12">
        <f>'[1]9월'!I267</f>
        <v>5.5600000000000023</v>
      </c>
      <c r="F267" s="11">
        <f>'[1]9월'!J267</f>
        <v>16213.259319451505</v>
      </c>
      <c r="G267" s="12">
        <f>'[1]9월'!M267</f>
        <v>1.539999999999992</v>
      </c>
      <c r="H267" s="11">
        <f>'[1]9월'!N267</f>
        <v>10890.752935502369</v>
      </c>
      <c r="I267" s="12">
        <f>'[1]9월'!Q267</f>
        <v>0</v>
      </c>
      <c r="J267" s="11">
        <f>'[1]9월'!R267</f>
        <v>0</v>
      </c>
      <c r="K267" s="12">
        <f>'[1]9월'!S267</f>
        <v>285.89999999999998</v>
      </c>
      <c r="L267" s="11">
        <f>'[1]9월'!T267</f>
        <v>26338.573766341229</v>
      </c>
      <c r="M267" s="46">
        <f t="shared" si="8"/>
        <v>57570</v>
      </c>
      <c r="N267" s="16">
        <v>2</v>
      </c>
      <c r="O267" s="52">
        <f t="shared" si="9"/>
        <v>28790</v>
      </c>
      <c r="P267" s="48"/>
      <c r="Q267" s="49"/>
      <c r="R267" s="50">
        <v>2</v>
      </c>
      <c r="S267" s="49"/>
      <c r="U267" s="51"/>
      <c r="V267" s="51"/>
      <c r="W267" s="51"/>
    </row>
    <row r="268" spans="1:23">
      <c r="A268" s="14" t="s">
        <v>522</v>
      </c>
      <c r="B268" s="15" t="s">
        <v>523</v>
      </c>
      <c r="C268" s="12">
        <f>'[1]9월'!E268</f>
        <v>17.5</v>
      </c>
      <c r="D268" s="11">
        <f>'[1]9월'!F268</f>
        <v>2492.2891887620026</v>
      </c>
      <c r="E268" s="12">
        <f>'[1]9월'!I268</f>
        <v>6.4900000000000091</v>
      </c>
      <c r="F268" s="11">
        <f>'[1]9월'!J268</f>
        <v>18925.189385474889</v>
      </c>
      <c r="G268" s="12">
        <f>'[1]9월'!M268</f>
        <v>1.8400000000000034</v>
      </c>
      <c r="H268" s="11">
        <f>'[1]9월'!N268</f>
        <v>13012.328182678246</v>
      </c>
      <c r="I268" s="12">
        <f>'[1]9월'!Q268</f>
        <v>0</v>
      </c>
      <c r="J268" s="11">
        <f>'[1]9월'!R268</f>
        <v>0</v>
      </c>
      <c r="K268" s="12">
        <f>'[1]9월'!S268</f>
        <v>9.5500000000000007</v>
      </c>
      <c r="L268" s="11">
        <f>'[1]9월'!T268</f>
        <v>879.79496141503591</v>
      </c>
      <c r="M268" s="46">
        <f t="shared" si="8"/>
        <v>35310</v>
      </c>
      <c r="N268" s="16">
        <v>2</v>
      </c>
      <c r="O268" s="52">
        <f t="shared" si="9"/>
        <v>17660</v>
      </c>
      <c r="P268" s="48"/>
      <c r="Q268" s="49"/>
      <c r="R268" s="50">
        <v>2</v>
      </c>
      <c r="S268" s="49"/>
      <c r="U268" s="51"/>
      <c r="V268" s="51"/>
      <c r="W268" s="51"/>
    </row>
    <row r="269" spans="1:23">
      <c r="A269" s="14" t="s">
        <v>524</v>
      </c>
      <c r="B269" s="15" t="s">
        <v>525</v>
      </c>
      <c r="C269" s="12">
        <f>'[1]9월'!E269</f>
        <v>37</v>
      </c>
      <c r="D269" s="11">
        <f>'[1]9월'!F269</f>
        <v>5269.411427668234</v>
      </c>
      <c r="E269" s="12">
        <f>'[1]9월'!I269</f>
        <v>8.2199999999999704</v>
      </c>
      <c r="F269" s="11">
        <f>'[1]9월'!J269</f>
        <v>23969.962519045115</v>
      </c>
      <c r="G269" s="12">
        <f>'[1]9월'!M269</f>
        <v>2.0699999999999932</v>
      </c>
      <c r="H269" s="11">
        <f>'[1]9월'!N269</f>
        <v>14638.86920551295</v>
      </c>
      <c r="I269" s="12">
        <f>'[1]9월'!Q269</f>
        <v>0</v>
      </c>
      <c r="J269" s="11">
        <f>'[1]9월'!R269</f>
        <v>0</v>
      </c>
      <c r="K269" s="12">
        <f>'[1]9월'!S269</f>
        <v>45.95</v>
      </c>
      <c r="L269" s="11">
        <f>'[1]9월'!T269</f>
        <v>4233.1495787456442</v>
      </c>
      <c r="M269" s="46">
        <f t="shared" si="8"/>
        <v>48110</v>
      </c>
      <c r="N269" s="16">
        <v>2</v>
      </c>
      <c r="O269" s="52">
        <f t="shared" si="9"/>
        <v>24060</v>
      </c>
      <c r="P269" s="48"/>
      <c r="Q269" s="49"/>
      <c r="R269" s="50">
        <v>2</v>
      </c>
      <c r="S269" s="49"/>
      <c r="U269" s="51"/>
      <c r="V269" s="51"/>
      <c r="W269" s="51"/>
    </row>
    <row r="270" spans="1:23">
      <c r="A270" s="14" t="s">
        <v>526</v>
      </c>
      <c r="B270" s="15" t="s">
        <v>527</v>
      </c>
      <c r="C270" s="12">
        <f>'[1]9월'!E270</f>
        <v>24.900000000000091</v>
      </c>
      <c r="D270" s="11">
        <f>'[1]9월'!F270</f>
        <v>3546.1714742956624</v>
      </c>
      <c r="E270" s="12">
        <f>'[1]9월'!I270</f>
        <v>6.8499999999999943</v>
      </c>
      <c r="F270" s="11">
        <f>'[1]9월'!J270</f>
        <v>19974.968765870984</v>
      </c>
      <c r="G270" s="12">
        <f>'[1]9월'!M270</f>
        <v>1.7800000000000011</v>
      </c>
      <c r="H270" s="11">
        <f>'[1]9월'!N270</f>
        <v>12588.01313324307</v>
      </c>
      <c r="I270" s="12">
        <f>'[1]9월'!Q270</f>
        <v>0</v>
      </c>
      <c r="J270" s="11">
        <f>'[1]9월'!R270</f>
        <v>0</v>
      </c>
      <c r="K270" s="12">
        <f>'[1]9월'!S270</f>
        <v>42.583333333333336</v>
      </c>
      <c r="L270" s="11">
        <f>'[1]9월'!T270</f>
        <v>3922.9949850181792</v>
      </c>
      <c r="M270" s="46">
        <f t="shared" si="8"/>
        <v>40030</v>
      </c>
      <c r="N270" s="16">
        <v>2</v>
      </c>
      <c r="O270" s="52">
        <f t="shared" si="9"/>
        <v>20020</v>
      </c>
      <c r="P270" s="48"/>
      <c r="Q270" s="49"/>
      <c r="R270" s="50">
        <v>2</v>
      </c>
      <c r="S270" s="49"/>
      <c r="U270" s="51"/>
      <c r="V270" s="51"/>
      <c r="W270" s="51"/>
    </row>
    <row r="271" spans="1:23">
      <c r="A271" s="14" t="s">
        <v>528</v>
      </c>
      <c r="B271" s="15" t="s">
        <v>529</v>
      </c>
      <c r="C271" s="12">
        <f>'[1]9월'!E271</f>
        <v>21</v>
      </c>
      <c r="D271" s="11">
        <f>'[1]9월'!F271</f>
        <v>2990.7470265144034</v>
      </c>
      <c r="E271" s="12">
        <f>'[1]9월'!I271</f>
        <v>4.2899999999999636</v>
      </c>
      <c r="F271" s="11">
        <f>'[1]9월'!J271</f>
        <v>12509.870949720565</v>
      </c>
      <c r="G271" s="12">
        <f>'[1]9월'!M271</f>
        <v>1.25</v>
      </c>
      <c r="H271" s="11">
        <f>'[1]9월'!N271</f>
        <v>8839.8968632324868</v>
      </c>
      <c r="I271" s="12">
        <f>'[1]9월'!Q271</f>
        <v>0</v>
      </c>
      <c r="J271" s="11">
        <f>'[1]9월'!R271</f>
        <v>0</v>
      </c>
      <c r="K271" s="12">
        <f>'[1]9월'!S271</f>
        <v>22.233333333333334</v>
      </c>
      <c r="L271" s="11">
        <f>'[1]9월'!T271</f>
        <v>2048.2486536259298</v>
      </c>
      <c r="M271" s="46">
        <f t="shared" si="8"/>
        <v>26390</v>
      </c>
      <c r="N271" s="16">
        <v>2</v>
      </c>
      <c r="O271" s="52">
        <f t="shared" si="9"/>
        <v>13200</v>
      </c>
      <c r="P271" s="48"/>
      <c r="Q271" s="49"/>
      <c r="R271" s="50">
        <v>2</v>
      </c>
      <c r="S271" s="49"/>
      <c r="U271" s="51"/>
      <c r="V271" s="51"/>
      <c r="W271" s="51"/>
    </row>
    <row r="272" spans="1:23">
      <c r="A272" s="14" t="s">
        <v>530</v>
      </c>
      <c r="B272" s="15" t="s">
        <v>531</v>
      </c>
      <c r="C272" s="12">
        <f>'[1]9월'!E272</f>
        <v>27.100000000000136</v>
      </c>
      <c r="D272" s="11">
        <f>'[1]9월'!F272</f>
        <v>3859.4878294543209</v>
      </c>
      <c r="E272" s="12">
        <f>'[1]9월'!I272</f>
        <v>4.8599999999999852</v>
      </c>
      <c r="F272" s="11">
        <f>'[1]9월'!J272</f>
        <v>14172.02163534785</v>
      </c>
      <c r="G272" s="12">
        <f>'[1]9월'!M272</f>
        <v>1.1099999999999994</v>
      </c>
      <c r="H272" s="11">
        <f>'[1]9월'!N272</f>
        <v>7849.8284145504449</v>
      </c>
      <c r="I272" s="12">
        <f>'[1]9월'!Q272</f>
        <v>0</v>
      </c>
      <c r="J272" s="11">
        <f>'[1]9월'!R272</f>
        <v>0</v>
      </c>
      <c r="K272" s="12">
        <f>'[1]9월'!S272</f>
        <v>153.73333333333332</v>
      </c>
      <c r="L272" s="11">
        <f>'[1]9월'!T272</f>
        <v>14162.702834366999</v>
      </c>
      <c r="M272" s="46">
        <f t="shared" si="8"/>
        <v>40040</v>
      </c>
      <c r="N272" s="16">
        <v>2</v>
      </c>
      <c r="O272" s="52">
        <f t="shared" si="9"/>
        <v>20020</v>
      </c>
      <c r="P272" s="48"/>
      <c r="Q272" s="49"/>
      <c r="R272" s="50">
        <v>2</v>
      </c>
      <c r="S272" s="49"/>
      <c r="U272" s="51"/>
      <c r="V272" s="51"/>
      <c r="W272" s="51"/>
    </row>
    <row r="273" spans="1:23">
      <c r="A273" s="14" t="s">
        <v>532</v>
      </c>
      <c r="B273" s="15" t="s">
        <v>533</v>
      </c>
      <c r="C273" s="12">
        <f>'[1]9월'!E273</f>
        <v>0</v>
      </c>
      <c r="D273" s="11">
        <f>'[1]9월'!F273</f>
        <v>0</v>
      </c>
      <c r="E273" s="12">
        <f>'[1]9월'!I273</f>
        <v>6.2300000000000182</v>
      </c>
      <c r="F273" s="11">
        <f>'[1]9월'!J273</f>
        <v>18167.015388522148</v>
      </c>
      <c r="G273" s="12">
        <f>'[1]9월'!M273</f>
        <v>2</v>
      </c>
      <c r="H273" s="11">
        <f>'[1]9월'!N273</f>
        <v>14143.83498117198</v>
      </c>
      <c r="I273" s="12">
        <f>'[1]9월'!Q273</f>
        <v>0</v>
      </c>
      <c r="J273" s="11">
        <f>'[1]9월'!R273</f>
        <v>0</v>
      </c>
      <c r="K273" s="12">
        <f>'[1]9월'!S273</f>
        <v>71.566666666666663</v>
      </c>
      <c r="L273" s="11">
        <f>'[1]9월'!T273</f>
        <v>6593.0882448798666</v>
      </c>
      <c r="M273" s="46">
        <f t="shared" si="8"/>
        <v>38900</v>
      </c>
      <c r="N273" s="16">
        <v>2</v>
      </c>
      <c r="O273" s="52">
        <f t="shared" si="9"/>
        <v>19450</v>
      </c>
      <c r="P273" s="48"/>
      <c r="Q273" s="49"/>
      <c r="R273" s="50">
        <v>2</v>
      </c>
      <c r="S273" s="49"/>
      <c r="U273" s="51"/>
      <c r="V273" s="51"/>
      <c r="W273" s="51"/>
    </row>
    <row r="274" spans="1:23">
      <c r="A274" s="14" t="s">
        <v>534</v>
      </c>
      <c r="B274" s="15" t="s">
        <v>535</v>
      </c>
      <c r="C274" s="12">
        <f>'[1]9월'!E274</f>
        <v>18.799999999999955</v>
      </c>
      <c r="D274" s="11">
        <f>'[1]9월'!F274</f>
        <v>2677.4306713557448</v>
      </c>
      <c r="E274" s="12">
        <f>'[1]9월'!I274</f>
        <v>2.5999999999999943</v>
      </c>
      <c r="F274" s="11">
        <f>'[1]9월'!J274</f>
        <v>7581.7399695276627</v>
      </c>
      <c r="G274" s="12">
        <f>'[1]9월'!M274</f>
        <v>0.53000000000000114</v>
      </c>
      <c r="H274" s="11">
        <f>'[1]9월'!N274</f>
        <v>3748.1162700105829</v>
      </c>
      <c r="I274" s="12">
        <f>'[1]9월'!Q274</f>
        <v>0</v>
      </c>
      <c r="J274" s="11">
        <f>'[1]9월'!R274</f>
        <v>0</v>
      </c>
      <c r="K274" s="12">
        <f>'[1]9월'!S274</f>
        <v>93.6</v>
      </c>
      <c r="L274" s="11">
        <f>'[1]9월'!T274</f>
        <v>8622.9118731358485</v>
      </c>
      <c r="M274" s="46">
        <f t="shared" si="8"/>
        <v>22630</v>
      </c>
      <c r="N274" s="16">
        <v>2</v>
      </c>
      <c r="O274" s="52">
        <f t="shared" si="9"/>
        <v>11320</v>
      </c>
      <c r="P274" s="48"/>
      <c r="Q274" s="49"/>
      <c r="R274" s="50">
        <v>2</v>
      </c>
      <c r="S274" s="49"/>
      <c r="U274" s="51"/>
      <c r="V274" s="51"/>
      <c r="W274" s="51"/>
    </row>
    <row r="275" spans="1:23">
      <c r="A275" s="14" t="s">
        <v>536</v>
      </c>
      <c r="B275" s="15" t="s">
        <v>537</v>
      </c>
      <c r="C275" s="12">
        <f>'[1]9월'!E275</f>
        <v>23.800000000000182</v>
      </c>
      <c r="D275" s="11">
        <f>'[1]9월'!F275</f>
        <v>3389.5132967163495</v>
      </c>
      <c r="E275" s="12">
        <f>'[1]9월'!I275</f>
        <v>6.3700000000000045</v>
      </c>
      <c r="F275" s="11">
        <f>'[1]9월'!J275</f>
        <v>18575.262925342828</v>
      </c>
      <c r="G275" s="12">
        <f>'[1]9월'!M275</f>
        <v>0.87000000000000455</v>
      </c>
      <c r="H275" s="11">
        <f>'[1]9월'!N275</f>
        <v>6152.5682168098438</v>
      </c>
      <c r="I275" s="12">
        <f>'[1]9월'!Q275</f>
        <v>0</v>
      </c>
      <c r="J275" s="11">
        <f>'[1]9월'!R275</f>
        <v>0</v>
      </c>
      <c r="K275" s="12">
        <f>'[1]9월'!S275</f>
        <v>45.93333333333333</v>
      </c>
      <c r="L275" s="11">
        <f>'[1]9월'!T275</f>
        <v>4231.6141599648145</v>
      </c>
      <c r="M275" s="46">
        <f t="shared" si="8"/>
        <v>32350</v>
      </c>
      <c r="N275" s="16">
        <v>2</v>
      </c>
      <c r="O275" s="52">
        <f t="shared" si="9"/>
        <v>16180</v>
      </c>
      <c r="P275" s="48"/>
      <c r="Q275" s="49"/>
      <c r="R275" s="50">
        <v>2</v>
      </c>
      <c r="S275" s="49"/>
      <c r="U275" s="51"/>
      <c r="V275" s="51"/>
      <c r="W275" s="51"/>
    </row>
    <row r="276" spans="1:23">
      <c r="A276" s="14" t="s">
        <v>538</v>
      </c>
      <c r="B276" s="15" t="s">
        <v>539</v>
      </c>
      <c r="C276" s="12">
        <f>'[1]9월'!E276</f>
        <v>28.5</v>
      </c>
      <c r="D276" s="11">
        <f>'[1]9월'!F276</f>
        <v>4058.8709645552617</v>
      </c>
      <c r="E276" s="12">
        <f>'[1]9월'!I276</f>
        <v>4.3299999999999841</v>
      </c>
      <c r="F276" s="11">
        <f>'[1]9월'!J276</f>
        <v>12626.513103097974</v>
      </c>
      <c r="G276" s="12">
        <f>'[1]9월'!M276</f>
        <v>0.76999999999999602</v>
      </c>
      <c r="H276" s="11">
        <f>'[1]9월'!N276</f>
        <v>5445.3764677511845</v>
      </c>
      <c r="I276" s="12">
        <f>'[1]9월'!Q276</f>
        <v>0</v>
      </c>
      <c r="J276" s="11">
        <f>'[1]9월'!R276</f>
        <v>0</v>
      </c>
      <c r="K276" s="12">
        <f>'[1]9월'!S276</f>
        <v>166.15</v>
      </c>
      <c r="L276" s="11">
        <f>'[1]9월'!T276</f>
        <v>15306.58982608463</v>
      </c>
      <c r="M276" s="46">
        <f t="shared" si="8"/>
        <v>37440</v>
      </c>
      <c r="N276" s="16">
        <v>2</v>
      </c>
      <c r="O276" s="52">
        <f t="shared" si="9"/>
        <v>18720</v>
      </c>
      <c r="P276" s="48"/>
      <c r="Q276" s="49"/>
      <c r="R276" s="50">
        <v>2</v>
      </c>
      <c r="S276" s="49"/>
      <c r="U276" s="51"/>
      <c r="V276" s="51"/>
      <c r="W276" s="51"/>
    </row>
    <row r="277" spans="1:23">
      <c r="A277" s="14" t="s">
        <v>540</v>
      </c>
      <c r="B277" s="15" t="s">
        <v>541</v>
      </c>
      <c r="C277" s="12">
        <f>'[1]9월'!E277</f>
        <v>27.200000000000045</v>
      </c>
      <c r="D277" s="11">
        <f>'[1]9월'!F277</f>
        <v>3873.729481961519</v>
      </c>
      <c r="E277" s="12">
        <f>'[1]9월'!I277</f>
        <v>7.6000000000000227</v>
      </c>
      <c r="F277" s="11">
        <f>'[1]9월'!J277</f>
        <v>22162.009141696359</v>
      </c>
      <c r="G277" s="12">
        <f>'[1]9월'!M277</f>
        <v>3.0600000000000023</v>
      </c>
      <c r="H277" s="11">
        <f>'[1]9월'!N277</f>
        <v>21640.067521193145</v>
      </c>
      <c r="I277" s="12">
        <f>'[1]9월'!Q277</f>
        <v>0</v>
      </c>
      <c r="J277" s="11">
        <f>'[1]9월'!R277</f>
        <v>0</v>
      </c>
      <c r="K277" s="12">
        <f>'[1]9월'!S277</f>
        <v>74.38333333333334</v>
      </c>
      <c r="L277" s="11">
        <f>'[1]9월'!T277</f>
        <v>6852.5740188399741</v>
      </c>
      <c r="M277" s="46">
        <f t="shared" si="8"/>
        <v>54530</v>
      </c>
      <c r="N277" s="16">
        <v>2</v>
      </c>
      <c r="O277" s="52">
        <f t="shared" si="9"/>
        <v>27270</v>
      </c>
      <c r="P277" s="48"/>
      <c r="Q277" s="49"/>
      <c r="R277" s="50">
        <v>2</v>
      </c>
      <c r="S277" s="49"/>
      <c r="U277" s="51"/>
      <c r="V277" s="51"/>
      <c r="W277" s="51"/>
    </row>
    <row r="278" spans="1:23">
      <c r="A278" s="14" t="s">
        <v>542</v>
      </c>
      <c r="B278" s="15" t="s">
        <v>543</v>
      </c>
      <c r="C278" s="12">
        <f>'[1]9월'!E278</f>
        <v>19.699999999999932</v>
      </c>
      <c r="D278" s="11">
        <f>'[1]9월'!F278</f>
        <v>2805.6055439206448</v>
      </c>
      <c r="E278" s="12">
        <f>'[1]9월'!I278</f>
        <v>1.9099999999999966</v>
      </c>
      <c r="F278" s="11">
        <f>'[1]9월'!J278</f>
        <v>5569.6628237684008</v>
      </c>
      <c r="G278" s="12">
        <f>'[1]9월'!M278</f>
        <v>0.5</v>
      </c>
      <c r="H278" s="11">
        <f>'[1]9월'!N278</f>
        <v>3535.958745292995</v>
      </c>
      <c r="I278" s="12">
        <f>'[1]9월'!Q278</f>
        <v>0</v>
      </c>
      <c r="J278" s="11">
        <f>'[1]9월'!R278</f>
        <v>0</v>
      </c>
      <c r="K278" s="12">
        <f>'[1]9월'!S278</f>
        <v>101.25</v>
      </c>
      <c r="L278" s="11">
        <f>'[1]9월'!T278</f>
        <v>9327.6690935363749</v>
      </c>
      <c r="M278" s="46">
        <f t="shared" si="8"/>
        <v>21240</v>
      </c>
      <c r="N278" s="16">
        <v>1</v>
      </c>
      <c r="O278" s="52">
        <f t="shared" si="9"/>
        <v>21240</v>
      </c>
      <c r="P278" s="48"/>
      <c r="Q278" s="49"/>
      <c r="R278" s="50">
        <v>1</v>
      </c>
      <c r="S278" s="49"/>
      <c r="U278" s="51"/>
      <c r="V278" s="51"/>
      <c r="W278" s="51"/>
    </row>
    <row r="279" spans="1:23">
      <c r="A279" s="14" t="s">
        <v>544</v>
      </c>
      <c r="B279" s="15" t="s">
        <v>545</v>
      </c>
      <c r="C279" s="12">
        <f>'[1]9월'!E279</f>
        <v>16.5</v>
      </c>
      <c r="D279" s="11">
        <f>'[1]9월'!F279</f>
        <v>2349.8726636898882</v>
      </c>
      <c r="E279" s="12">
        <f>'[1]9월'!I279</f>
        <v>2.2699999999999818</v>
      </c>
      <c r="F279" s="11">
        <f>'[1]9월'!J279</f>
        <v>6619.4422041644975</v>
      </c>
      <c r="G279" s="12">
        <f>'[1]9월'!M279</f>
        <v>0.47999999999999687</v>
      </c>
      <c r="H279" s="11">
        <f>'[1]9월'!N279</f>
        <v>3394.5203954812532</v>
      </c>
      <c r="I279" s="12">
        <f>'[1]9월'!Q279</f>
        <v>0</v>
      </c>
      <c r="J279" s="11">
        <f>'[1]9월'!R279</f>
        <v>0</v>
      </c>
      <c r="K279" s="12">
        <f>'[1]9월'!S279</f>
        <v>16.383333333333333</v>
      </c>
      <c r="L279" s="11">
        <f>'[1]9월'!T279</f>
        <v>1509.3166615549394</v>
      </c>
      <c r="M279" s="46">
        <f t="shared" si="8"/>
        <v>13870</v>
      </c>
      <c r="N279" s="16">
        <v>1</v>
      </c>
      <c r="O279" s="52">
        <f t="shared" si="9"/>
        <v>13870</v>
      </c>
      <c r="P279" s="48"/>
      <c r="Q279" s="49"/>
      <c r="R279" s="50">
        <v>1</v>
      </c>
      <c r="S279" s="49"/>
      <c r="U279" s="51"/>
      <c r="V279" s="51"/>
      <c r="W279" s="51"/>
    </row>
    <row r="280" spans="1:23">
      <c r="A280" s="14" t="s">
        <v>546</v>
      </c>
      <c r="B280" s="15" t="s">
        <v>547</v>
      </c>
      <c r="C280" s="12">
        <f>'[1]9월'!E280</f>
        <v>59.400000000000091</v>
      </c>
      <c r="D280" s="11">
        <f>'[1]9월'!F280</f>
        <v>8459.5415892836099</v>
      </c>
      <c r="E280" s="12">
        <f>'[1]9월'!I280</f>
        <v>2.9999999999999716</v>
      </c>
      <c r="F280" s="11">
        <f>'[1]9월'!J280</f>
        <v>8748.1615033010858</v>
      </c>
      <c r="G280" s="12">
        <f>'[1]9월'!M280</f>
        <v>0.52000000000000313</v>
      </c>
      <c r="H280" s="11">
        <f>'[1]9월'!N280</f>
        <v>3677.3970951047368</v>
      </c>
      <c r="I280" s="12">
        <f>'[1]9월'!Q280</f>
        <v>0</v>
      </c>
      <c r="J280" s="11">
        <f>'[1]9월'!R280</f>
        <v>0</v>
      </c>
      <c r="K280" s="12">
        <f>'[1]9월'!S280</f>
        <v>29.966666666666665</v>
      </c>
      <c r="L280" s="11">
        <f>'[1]9월'!T280</f>
        <v>2760.6829679306011</v>
      </c>
      <c r="M280" s="46">
        <f t="shared" si="8"/>
        <v>23650</v>
      </c>
      <c r="N280" s="16">
        <v>1</v>
      </c>
      <c r="O280" s="52">
        <f t="shared" si="9"/>
        <v>23650</v>
      </c>
      <c r="P280" s="48"/>
      <c r="Q280" s="49"/>
      <c r="R280" s="50">
        <v>1</v>
      </c>
      <c r="S280" s="49"/>
      <c r="U280" s="51"/>
      <c r="V280" s="51"/>
      <c r="W280" s="51"/>
    </row>
    <row r="281" spans="1:23">
      <c r="A281" s="14" t="s">
        <v>548</v>
      </c>
      <c r="B281" s="15" t="s">
        <v>549</v>
      </c>
      <c r="C281" s="12">
        <f>'[1]9월'!E281</f>
        <v>13.099999999999909</v>
      </c>
      <c r="D281" s="11">
        <f>'[1]9월'!F281</f>
        <v>1865.6564784446862</v>
      </c>
      <c r="E281" s="12">
        <f>'[1]9월'!I281</f>
        <v>2.460000000000008</v>
      </c>
      <c r="F281" s="11">
        <f>'[1]9월'!J281</f>
        <v>7173.4924327069812</v>
      </c>
      <c r="G281" s="12">
        <f>'[1]9월'!M281</f>
        <v>0.85999999999999943</v>
      </c>
      <c r="H281" s="11">
        <f>'[1]9월'!N281</f>
        <v>6081.8490419039472</v>
      </c>
      <c r="I281" s="12">
        <f>'[1]9월'!Q281</f>
        <v>0</v>
      </c>
      <c r="J281" s="11">
        <f>'[1]9월'!R281</f>
        <v>0</v>
      </c>
      <c r="K281" s="12">
        <f>'[1]9월'!S281</f>
        <v>13.4</v>
      </c>
      <c r="L281" s="11">
        <f>'[1]9월'!T281</f>
        <v>1234.4766997865424</v>
      </c>
      <c r="M281" s="46">
        <f t="shared" si="8"/>
        <v>16360</v>
      </c>
      <c r="N281" s="16">
        <v>1</v>
      </c>
      <c r="O281" s="52">
        <f t="shared" si="9"/>
        <v>16360</v>
      </c>
      <c r="P281" s="48"/>
      <c r="Q281" s="49"/>
      <c r="R281" s="50">
        <v>1</v>
      </c>
      <c r="S281" s="49"/>
      <c r="U281" s="51"/>
      <c r="V281" s="51"/>
      <c r="W281" s="51"/>
    </row>
    <row r="282" spans="1:23">
      <c r="A282" s="14" t="s">
        <v>550</v>
      </c>
      <c r="B282" s="15" t="s">
        <v>551</v>
      </c>
      <c r="C282" s="12">
        <f>'[1]9월'!E282</f>
        <v>22.300000000000182</v>
      </c>
      <c r="D282" s="11">
        <f>'[1]9월'!F282</f>
        <v>3175.8885091081779</v>
      </c>
      <c r="E282" s="12">
        <f>'[1]9월'!I282</f>
        <v>6.1899999999999977</v>
      </c>
      <c r="F282" s="11">
        <f>'[1]9월'!J282</f>
        <v>18050.373235144736</v>
      </c>
      <c r="G282" s="12">
        <f>'[1]9월'!M282</f>
        <v>1.4399999999999977</v>
      </c>
      <c r="H282" s="11">
        <f>'[1]9월'!N282</f>
        <v>10183.561186443809</v>
      </c>
      <c r="I282" s="12">
        <f>'[1]9월'!Q282</f>
        <v>0</v>
      </c>
      <c r="J282" s="11">
        <f>'[1]9월'!R282</f>
        <v>0</v>
      </c>
      <c r="K282" s="12">
        <f>'[1]9월'!S282</f>
        <v>28.116666666666667</v>
      </c>
      <c r="L282" s="11">
        <f>'[1]9월'!T282</f>
        <v>2590.2514832585784</v>
      </c>
      <c r="M282" s="46">
        <f t="shared" si="8"/>
        <v>34000</v>
      </c>
      <c r="N282" s="16">
        <v>1</v>
      </c>
      <c r="O282" s="52">
        <f t="shared" si="9"/>
        <v>34000</v>
      </c>
      <c r="P282" s="48"/>
      <c r="Q282" s="49"/>
      <c r="R282" s="50">
        <v>1</v>
      </c>
      <c r="S282" s="49"/>
      <c r="U282" s="51"/>
      <c r="V282" s="51"/>
      <c r="W282" s="51"/>
    </row>
    <row r="283" spans="1:23">
      <c r="A283" s="14" t="s">
        <v>552</v>
      </c>
      <c r="B283" s="15" t="s">
        <v>553</v>
      </c>
      <c r="C283" s="12">
        <f>'[1]9월'!E283</f>
        <v>30.299999999999955</v>
      </c>
      <c r="D283" s="11">
        <f>'[1]9월'!F283</f>
        <v>4315.2207096850607</v>
      </c>
      <c r="E283" s="12">
        <f>'[1]9월'!I283</f>
        <v>6.6099999999999852</v>
      </c>
      <c r="F283" s="11">
        <f>'[1]9월'!J283</f>
        <v>19275.115845606866</v>
      </c>
      <c r="G283" s="12">
        <f>'[1]9월'!M283</f>
        <v>1.5799999999999983</v>
      </c>
      <c r="H283" s="11">
        <f>'[1]9월'!N283</f>
        <v>11173.629635125852</v>
      </c>
      <c r="I283" s="12">
        <f>'[1]9월'!Q283</f>
        <v>0</v>
      </c>
      <c r="J283" s="11">
        <f>'[1]9월'!R283</f>
        <v>0</v>
      </c>
      <c r="K283" s="12">
        <f>'[1]9월'!S283</f>
        <v>137.6</v>
      </c>
      <c r="L283" s="11">
        <f>'[1]9월'!T283</f>
        <v>12676.417454524495</v>
      </c>
      <c r="M283" s="46">
        <f t="shared" si="8"/>
        <v>47440</v>
      </c>
      <c r="N283" s="16">
        <v>2</v>
      </c>
      <c r="O283" s="52">
        <f t="shared" si="9"/>
        <v>23720</v>
      </c>
      <c r="P283" s="48"/>
      <c r="Q283" s="49"/>
      <c r="R283" s="50">
        <v>2</v>
      </c>
      <c r="S283" s="49"/>
      <c r="U283" s="51"/>
      <c r="V283" s="51"/>
      <c r="W283" s="51"/>
    </row>
    <row r="284" spans="1:23">
      <c r="A284" s="14" t="s">
        <v>554</v>
      </c>
      <c r="B284" s="15" t="s">
        <v>555</v>
      </c>
      <c r="C284" s="12">
        <f>'[1]9월'!E284</f>
        <v>33.699999999999818</v>
      </c>
      <c r="D284" s="11">
        <f>'[1]9월'!F284</f>
        <v>4799.4368949302307</v>
      </c>
      <c r="E284" s="12">
        <f>'[1]9월'!I284</f>
        <v>5.6299999999999955</v>
      </c>
      <c r="F284" s="11">
        <f>'[1]9월'!J284</f>
        <v>16417.383087861846</v>
      </c>
      <c r="G284" s="12">
        <f>'[1]9월'!M284</f>
        <v>1.0700000000000074</v>
      </c>
      <c r="H284" s="11">
        <f>'[1]9월'!N284</f>
        <v>7566.9517149270614</v>
      </c>
      <c r="I284" s="12">
        <f>'[1]9월'!Q284</f>
        <v>0</v>
      </c>
      <c r="J284" s="11">
        <f>'[1]9월'!R284</f>
        <v>0</v>
      </c>
      <c r="K284" s="12">
        <f>'[1]9월'!S284</f>
        <v>14.416666666666666</v>
      </c>
      <c r="L284" s="11">
        <f>'[1]9월'!T284</f>
        <v>1328.1372454171135</v>
      </c>
      <c r="M284" s="46">
        <f t="shared" si="8"/>
        <v>30110</v>
      </c>
      <c r="N284" s="16">
        <v>2</v>
      </c>
      <c r="O284" s="52">
        <f t="shared" si="9"/>
        <v>15060</v>
      </c>
      <c r="P284" s="48"/>
      <c r="Q284" s="49"/>
      <c r="R284" s="50">
        <v>2</v>
      </c>
      <c r="S284" s="49"/>
      <c r="U284" s="51"/>
      <c r="V284" s="51"/>
      <c r="W284" s="51"/>
    </row>
    <row r="285" spans="1:23">
      <c r="A285" s="14" t="s">
        <v>556</v>
      </c>
      <c r="B285" s="15" t="s">
        <v>557</v>
      </c>
      <c r="C285" s="12">
        <f>'[1]9월'!E285</f>
        <v>27.699999999999818</v>
      </c>
      <c r="D285" s="11">
        <f>'[1]9월'!F285</f>
        <v>3944.9377444975439</v>
      </c>
      <c r="E285" s="12">
        <f>'[1]9월'!I285</f>
        <v>4.710000000000008</v>
      </c>
      <c r="F285" s="11">
        <f>'[1]9월'!J285</f>
        <v>13734.613560182857</v>
      </c>
      <c r="G285" s="12">
        <f>'[1]9월'!M285</f>
        <v>1.0100000000000051</v>
      </c>
      <c r="H285" s="11">
        <f>'[1]9월'!N285</f>
        <v>7142.6366654918857</v>
      </c>
      <c r="I285" s="12">
        <f>'[1]9월'!Q285</f>
        <v>0</v>
      </c>
      <c r="J285" s="11">
        <f>'[1]9월'!R285</f>
        <v>0</v>
      </c>
      <c r="K285" s="12">
        <f>'[1]9월'!S285</f>
        <v>180.83333333333334</v>
      </c>
      <c r="L285" s="11">
        <f>'[1]9월'!T285</f>
        <v>16659.29377199501</v>
      </c>
      <c r="M285" s="46">
        <f t="shared" si="8"/>
        <v>41480</v>
      </c>
      <c r="N285" s="16">
        <v>2</v>
      </c>
      <c r="O285" s="52">
        <f t="shared" si="9"/>
        <v>20740</v>
      </c>
      <c r="P285" s="48"/>
      <c r="Q285" s="49"/>
      <c r="R285" s="50">
        <v>2</v>
      </c>
      <c r="S285" s="49"/>
      <c r="U285" s="51"/>
      <c r="V285" s="51"/>
      <c r="W285" s="51"/>
    </row>
    <row r="286" spans="1:23">
      <c r="A286" s="14" t="s">
        <v>558</v>
      </c>
      <c r="B286" s="15" t="s">
        <v>559</v>
      </c>
      <c r="C286" s="12">
        <f>'[1]9월'!E286</f>
        <v>29.199999999999818</v>
      </c>
      <c r="D286" s="11">
        <f>'[1]9월'!F286</f>
        <v>4158.5625321057159</v>
      </c>
      <c r="E286" s="12">
        <f>'[1]9월'!I286</f>
        <v>6.1200000000000045</v>
      </c>
      <c r="F286" s="11">
        <f>'[1]9월'!J286</f>
        <v>17846.249466734396</v>
      </c>
      <c r="G286" s="12">
        <f>'[1]9월'!M286</f>
        <v>1.25</v>
      </c>
      <c r="H286" s="11">
        <f>'[1]9월'!N286</f>
        <v>8839.8968632324868</v>
      </c>
      <c r="I286" s="12">
        <f>'[1]9월'!Q286</f>
        <v>0</v>
      </c>
      <c r="J286" s="11">
        <f>'[1]9월'!R286</f>
        <v>0</v>
      </c>
      <c r="K286" s="12">
        <f>'[1]9월'!S286</f>
        <v>78.55</v>
      </c>
      <c r="L286" s="11">
        <f>'[1]9월'!T286</f>
        <v>7236.4287140472316</v>
      </c>
      <c r="M286" s="46">
        <f t="shared" si="8"/>
        <v>38080</v>
      </c>
      <c r="N286" s="16">
        <v>2</v>
      </c>
      <c r="O286" s="52">
        <f t="shared" si="9"/>
        <v>19040</v>
      </c>
      <c r="P286" s="48"/>
      <c r="Q286" s="49"/>
      <c r="R286" s="50">
        <v>2</v>
      </c>
      <c r="S286" s="49"/>
      <c r="U286" s="51"/>
      <c r="V286" s="51"/>
      <c r="W286" s="51"/>
    </row>
    <row r="287" spans="1:23">
      <c r="A287" s="14" t="s">
        <v>560</v>
      </c>
      <c r="B287" s="15" t="s">
        <v>561</v>
      </c>
      <c r="C287" s="12">
        <f>'[1]9월'!E287</f>
        <v>16.900000000000091</v>
      </c>
      <c r="D287" s="11">
        <f>'[1]9월'!F287</f>
        <v>2406.8392737187469</v>
      </c>
      <c r="E287" s="12">
        <f>'[1]9월'!I287</f>
        <v>5.0500000000000114</v>
      </c>
      <c r="F287" s="11">
        <f>'[1]9월'!J287</f>
        <v>14726.071863890333</v>
      </c>
      <c r="G287" s="12">
        <f>'[1]9월'!M287</f>
        <v>1</v>
      </c>
      <c r="H287" s="11">
        <f>'[1]9월'!N287</f>
        <v>7071.91749058599</v>
      </c>
      <c r="I287" s="12">
        <f>'[1]9월'!Q287</f>
        <v>0</v>
      </c>
      <c r="J287" s="11">
        <f>'[1]9월'!R287</f>
        <v>0</v>
      </c>
      <c r="K287" s="12">
        <f>'[1]9월'!S287</f>
        <v>11.416666666666666</v>
      </c>
      <c r="L287" s="11">
        <f>'[1]9월'!T287</f>
        <v>1051.7618648678874</v>
      </c>
      <c r="M287" s="46">
        <f t="shared" si="8"/>
        <v>25260</v>
      </c>
      <c r="N287" s="16">
        <v>2</v>
      </c>
      <c r="O287" s="52">
        <f t="shared" si="9"/>
        <v>12630</v>
      </c>
      <c r="P287" s="48"/>
      <c r="Q287" s="49"/>
      <c r="R287" s="50">
        <v>2</v>
      </c>
      <c r="S287" s="49"/>
      <c r="U287" s="51"/>
      <c r="V287" s="51"/>
      <c r="W287" s="51"/>
    </row>
    <row r="288" spans="1:23">
      <c r="A288" s="14" t="s">
        <v>562</v>
      </c>
      <c r="B288" s="15" t="s">
        <v>563</v>
      </c>
      <c r="C288" s="12">
        <f>'[1]9월'!E288</f>
        <v>13.300000000000068</v>
      </c>
      <c r="D288" s="11">
        <f>'[1]9월'!F288</f>
        <v>1894.1397834591316</v>
      </c>
      <c r="E288" s="12">
        <f>'[1]9월'!I288</f>
        <v>2.4699999999999989</v>
      </c>
      <c r="F288" s="11">
        <f>'[1]9월'!J288</f>
        <v>7202.6529710512923</v>
      </c>
      <c r="G288" s="12">
        <f>'[1]9월'!M288</f>
        <v>0.35000000000000142</v>
      </c>
      <c r="H288" s="11">
        <f>'[1]9월'!N288</f>
        <v>2475.1711217051065</v>
      </c>
      <c r="I288" s="12">
        <f>'[1]9월'!Q288</f>
        <v>0</v>
      </c>
      <c r="J288" s="11">
        <f>'[1]9월'!R288</f>
        <v>0</v>
      </c>
      <c r="K288" s="12">
        <f>'[1]9월'!S288</f>
        <v>28.516666666666666</v>
      </c>
      <c r="L288" s="11">
        <f>'[1]9월'!T288</f>
        <v>2627.1015339984751</v>
      </c>
      <c r="M288" s="46">
        <f t="shared" si="8"/>
        <v>14200</v>
      </c>
      <c r="N288" s="16">
        <v>2</v>
      </c>
      <c r="O288" s="52">
        <f t="shared" si="9"/>
        <v>7100</v>
      </c>
      <c r="P288" s="48"/>
      <c r="Q288" s="49"/>
      <c r="R288" s="50">
        <v>2</v>
      </c>
      <c r="S288" s="49"/>
      <c r="U288" s="51"/>
      <c r="V288" s="51"/>
      <c r="W288" s="51"/>
    </row>
    <row r="289" spans="1:23">
      <c r="A289" s="14" t="s">
        <v>564</v>
      </c>
      <c r="B289" s="15" t="s">
        <v>565</v>
      </c>
      <c r="C289" s="12">
        <f>'[1]9월'!E289</f>
        <v>22.700000000000045</v>
      </c>
      <c r="D289" s="11">
        <f>'[1]9월'!F289</f>
        <v>3232.8551191370043</v>
      </c>
      <c r="E289" s="12">
        <f>'[1]9월'!I289</f>
        <v>6.4399999999999977</v>
      </c>
      <c r="F289" s="11">
        <f>'[1]9월'!J289</f>
        <v>18779.386693753167</v>
      </c>
      <c r="G289" s="12">
        <f>'[1]9월'!M289</f>
        <v>0.98000000000000398</v>
      </c>
      <c r="H289" s="11">
        <f>'[1]9월'!N289</f>
        <v>6930.4791407742987</v>
      </c>
      <c r="I289" s="12">
        <f>'[1]9월'!Q289</f>
        <v>0</v>
      </c>
      <c r="J289" s="11">
        <f>'[1]9월'!R289</f>
        <v>0</v>
      </c>
      <c r="K289" s="12">
        <f>'[1]9월'!S289</f>
        <v>7.666666666666667</v>
      </c>
      <c r="L289" s="11">
        <f>'[1]9월'!T289</f>
        <v>706.29263918135518</v>
      </c>
      <c r="M289" s="46">
        <f t="shared" si="8"/>
        <v>29650</v>
      </c>
      <c r="N289" s="16">
        <v>2</v>
      </c>
      <c r="O289" s="52">
        <f t="shared" si="9"/>
        <v>14830</v>
      </c>
      <c r="P289" s="48"/>
      <c r="Q289" s="49"/>
      <c r="R289" s="50">
        <v>2</v>
      </c>
      <c r="S289" s="49"/>
      <c r="U289" s="51"/>
      <c r="V289" s="51"/>
      <c r="W289" s="51"/>
    </row>
    <row r="290" spans="1:23">
      <c r="A290" s="14" t="s">
        <v>566</v>
      </c>
      <c r="B290" s="15" t="s">
        <v>567</v>
      </c>
      <c r="C290" s="12">
        <f>'[1]9월'!E290</f>
        <v>21.400000000000091</v>
      </c>
      <c r="D290" s="11">
        <f>'[1]9월'!F290</f>
        <v>3047.7136365432621</v>
      </c>
      <c r="E290" s="12">
        <f>'[1]9월'!I290</f>
        <v>2.5700000000000216</v>
      </c>
      <c r="F290" s="11">
        <f>'[1]9월'!J290</f>
        <v>7494.2583544947311</v>
      </c>
      <c r="G290" s="12">
        <f>'[1]9월'!M290</f>
        <v>0.39000000000000057</v>
      </c>
      <c r="H290" s="11">
        <f>'[1]9월'!N290</f>
        <v>2758.0478213285401</v>
      </c>
      <c r="I290" s="12">
        <f>'[1]9월'!Q290</f>
        <v>0</v>
      </c>
      <c r="J290" s="11">
        <f>'[1]9월'!R290</f>
        <v>0</v>
      </c>
      <c r="K290" s="12">
        <f>'[1]9월'!S290</f>
        <v>32.883333333333333</v>
      </c>
      <c r="L290" s="11">
        <f>'[1]9월'!T290</f>
        <v>3029.3812545756819</v>
      </c>
      <c r="M290" s="46">
        <f t="shared" si="8"/>
        <v>16330</v>
      </c>
      <c r="N290" s="16">
        <v>2</v>
      </c>
      <c r="O290" s="52">
        <f t="shared" si="9"/>
        <v>8170</v>
      </c>
      <c r="P290" s="48"/>
      <c r="Q290" s="49"/>
      <c r="R290" s="50">
        <v>2</v>
      </c>
      <c r="S290" s="49"/>
      <c r="U290" s="51"/>
      <c r="V290" s="51"/>
      <c r="W290" s="51"/>
    </row>
    <row r="291" spans="1:23">
      <c r="A291" s="14" t="s">
        <v>568</v>
      </c>
      <c r="B291" s="15" t="s">
        <v>569</v>
      </c>
      <c r="C291" s="12">
        <f>'[1]9월'!E291</f>
        <v>17.900000000000091</v>
      </c>
      <c r="D291" s="11">
        <f>'[1]9월'!F291</f>
        <v>2549.2557987908613</v>
      </c>
      <c r="E291" s="12">
        <f>'[1]9월'!I291</f>
        <v>3.5199999999999818</v>
      </c>
      <c r="F291" s="11">
        <f>'[1]9월'!J291</f>
        <v>10264.509497206651</v>
      </c>
      <c r="G291" s="12">
        <f>'[1]9월'!M291</f>
        <v>0.87999999999999545</v>
      </c>
      <c r="H291" s="11">
        <f>'[1]9월'!N291</f>
        <v>6223.2873917156394</v>
      </c>
      <c r="I291" s="12">
        <f>'[1]9월'!Q291</f>
        <v>0</v>
      </c>
      <c r="J291" s="11">
        <f>'[1]9월'!R291</f>
        <v>0</v>
      </c>
      <c r="K291" s="12">
        <f>'[1]9월'!S291</f>
        <v>39.700000000000003</v>
      </c>
      <c r="L291" s="11">
        <f>'[1]9월'!T291</f>
        <v>3657.3675359347567</v>
      </c>
      <c r="M291" s="46">
        <f t="shared" si="8"/>
        <v>22690</v>
      </c>
      <c r="N291" s="16">
        <v>2</v>
      </c>
      <c r="O291" s="52">
        <f t="shared" si="9"/>
        <v>11350</v>
      </c>
      <c r="P291" s="48"/>
      <c r="Q291" s="49"/>
      <c r="R291" s="50">
        <v>2</v>
      </c>
      <c r="S291" s="49"/>
      <c r="U291" s="51"/>
      <c r="V291" s="51"/>
      <c r="W291" s="51"/>
    </row>
    <row r="292" spans="1:23">
      <c r="A292" s="14" t="s">
        <v>570</v>
      </c>
      <c r="B292" s="15" t="s">
        <v>571</v>
      </c>
      <c r="C292" s="12">
        <f>'[1]9월'!E292</f>
        <v>25</v>
      </c>
      <c r="D292" s="11">
        <f>'[1]9월'!F292</f>
        <v>3560.4131268028609</v>
      </c>
      <c r="E292" s="12">
        <f>'[1]9월'!I292</f>
        <v>6.0499999999999829</v>
      </c>
      <c r="F292" s="11">
        <f>'[1]9월'!J292</f>
        <v>17642.125698323973</v>
      </c>
      <c r="G292" s="12">
        <f>'[1]9월'!M292</f>
        <v>1.5999999999999943</v>
      </c>
      <c r="H292" s="11">
        <f>'[1]9월'!N292</f>
        <v>11315.067984937545</v>
      </c>
      <c r="I292" s="12">
        <f>'[1]9월'!Q292</f>
        <v>0</v>
      </c>
      <c r="J292" s="11">
        <f>'[1]9월'!R292</f>
        <v>0</v>
      </c>
      <c r="K292" s="12">
        <f>'[1]9월'!S292</f>
        <v>63.65</v>
      </c>
      <c r="L292" s="11">
        <f>'[1]9월'!T292</f>
        <v>5863.7643239860763</v>
      </c>
      <c r="M292" s="46">
        <f t="shared" si="8"/>
        <v>38380</v>
      </c>
      <c r="N292" s="16">
        <v>2</v>
      </c>
      <c r="O292" s="52">
        <f t="shared" si="9"/>
        <v>19190</v>
      </c>
      <c r="P292" s="48"/>
      <c r="Q292" s="49"/>
      <c r="R292" s="50">
        <v>2</v>
      </c>
      <c r="S292" s="49"/>
      <c r="U292" s="51"/>
      <c r="V292" s="51"/>
      <c r="W292" s="51"/>
    </row>
    <row r="293" spans="1:23">
      <c r="A293" s="14" t="s">
        <v>572</v>
      </c>
      <c r="B293" s="15" t="s">
        <v>573</v>
      </c>
      <c r="C293" s="12">
        <f>'[1]9월'!E293</f>
        <v>23.5</v>
      </c>
      <c r="D293" s="11">
        <f>'[1]9월'!F293</f>
        <v>3346.7883391946893</v>
      </c>
      <c r="E293" s="12">
        <f>'[1]9월'!I293</f>
        <v>3.6800000000000068</v>
      </c>
      <c r="F293" s="11">
        <f>'[1]9월'!J293</f>
        <v>10731.07811071612</v>
      </c>
      <c r="G293" s="12">
        <f>'[1]9월'!M293</f>
        <v>0.97000000000000597</v>
      </c>
      <c r="H293" s="11">
        <f>'[1]9월'!N293</f>
        <v>6859.7599658684521</v>
      </c>
      <c r="I293" s="12">
        <f>'[1]9월'!Q293</f>
        <v>0</v>
      </c>
      <c r="J293" s="11">
        <f>'[1]9월'!R293</f>
        <v>0</v>
      </c>
      <c r="K293" s="12">
        <f>'[1]9월'!S293</f>
        <v>109.06666666666666</v>
      </c>
      <c r="L293" s="11">
        <f>'[1]9월'!T293</f>
        <v>10047.78050174519</v>
      </c>
      <c r="M293" s="46">
        <f t="shared" si="8"/>
        <v>30990</v>
      </c>
      <c r="N293" s="16">
        <v>2</v>
      </c>
      <c r="O293" s="52">
        <f t="shared" si="9"/>
        <v>15500</v>
      </c>
      <c r="P293" s="48"/>
      <c r="Q293" s="49"/>
      <c r="R293" s="50">
        <v>2</v>
      </c>
      <c r="S293" s="49"/>
      <c r="U293" s="51"/>
      <c r="V293" s="51"/>
      <c r="W293" s="51"/>
    </row>
    <row r="294" spans="1:23">
      <c r="A294" s="14" t="s">
        <v>574</v>
      </c>
      <c r="B294" s="15" t="s">
        <v>575</v>
      </c>
      <c r="C294" s="12">
        <f>'[1]9월'!E294</f>
        <v>20</v>
      </c>
      <c r="D294" s="11">
        <f>'[1]9월'!F294</f>
        <v>2848.3305014422886</v>
      </c>
      <c r="E294" s="12">
        <f>'[1]9월'!I294</f>
        <v>4.0099999999999909</v>
      </c>
      <c r="F294" s="11">
        <f>'[1]9월'!J294</f>
        <v>11693.375876079202</v>
      </c>
      <c r="G294" s="12">
        <f>'[1]9월'!M294</f>
        <v>0.87999999999999545</v>
      </c>
      <c r="H294" s="11">
        <f>'[1]9월'!N294</f>
        <v>6223.2873917156394</v>
      </c>
      <c r="I294" s="12">
        <f>'[1]9월'!Q294</f>
        <v>0</v>
      </c>
      <c r="J294" s="11">
        <f>'[1]9월'!R294</f>
        <v>0</v>
      </c>
      <c r="K294" s="12">
        <f>'[1]9월'!S294</f>
        <v>158.03333333333333</v>
      </c>
      <c r="L294" s="11">
        <f>'[1]9월'!T294</f>
        <v>14558.840879820889</v>
      </c>
      <c r="M294" s="46">
        <f t="shared" si="8"/>
        <v>35320</v>
      </c>
      <c r="N294" s="16">
        <v>2</v>
      </c>
      <c r="O294" s="52">
        <f t="shared" si="9"/>
        <v>17660</v>
      </c>
      <c r="P294" s="48"/>
      <c r="Q294" s="49"/>
      <c r="R294" s="50">
        <v>2</v>
      </c>
      <c r="S294" s="49"/>
      <c r="U294" s="51"/>
      <c r="V294" s="51"/>
      <c r="W294" s="51"/>
    </row>
    <row r="295" spans="1:23">
      <c r="A295" s="14" t="s">
        <v>576</v>
      </c>
      <c r="B295" s="15" t="s">
        <v>577</v>
      </c>
      <c r="C295" s="12">
        <f>'[1]9월'!E295</f>
        <v>21.599999999999909</v>
      </c>
      <c r="D295" s="11">
        <f>'[1]9월'!F295</f>
        <v>3076.1969415576591</v>
      </c>
      <c r="E295" s="12">
        <f>'[1]9월'!I295</f>
        <v>4.8200000000000216</v>
      </c>
      <c r="F295" s="11">
        <f>'[1]9월'!J295</f>
        <v>14055.379481970607</v>
      </c>
      <c r="G295" s="12">
        <f>'[1]9월'!M295</f>
        <v>1.1599999999999966</v>
      </c>
      <c r="H295" s="11">
        <f>'[1]9월'!N295</f>
        <v>8203.424289079725</v>
      </c>
      <c r="I295" s="12">
        <f>'[1]9월'!Q295</f>
        <v>0</v>
      </c>
      <c r="J295" s="11">
        <f>'[1]9월'!R295</f>
        <v>0</v>
      </c>
      <c r="K295" s="12">
        <f>'[1]9월'!S295</f>
        <v>12.716666666666667</v>
      </c>
      <c r="L295" s="11">
        <f>'[1]9월'!T295</f>
        <v>1171.5245297725521</v>
      </c>
      <c r="M295" s="46">
        <f t="shared" si="8"/>
        <v>26510</v>
      </c>
      <c r="N295" s="16">
        <v>2</v>
      </c>
      <c r="O295" s="52">
        <f t="shared" si="9"/>
        <v>13260</v>
      </c>
      <c r="P295" s="48"/>
      <c r="Q295" s="49"/>
      <c r="R295" s="50">
        <v>2</v>
      </c>
      <c r="S295" s="49"/>
      <c r="U295" s="51"/>
      <c r="V295" s="51"/>
      <c r="W295" s="51"/>
    </row>
    <row r="296" spans="1:23">
      <c r="A296" s="14" t="s">
        <v>578</v>
      </c>
      <c r="B296" s="15" t="s">
        <v>579</v>
      </c>
      <c r="C296" s="12">
        <f>'[1]9월'!E296</f>
        <v>32.200000000000045</v>
      </c>
      <c r="D296" s="11">
        <f>'[1]9월'!F296</f>
        <v>4585.8121073220918</v>
      </c>
      <c r="E296" s="12">
        <f>'[1]9월'!I296</f>
        <v>2.8299999999999841</v>
      </c>
      <c r="F296" s="11">
        <f>'[1]9월'!J296</f>
        <v>8252.432351447389</v>
      </c>
      <c r="G296" s="12">
        <f>'[1]9월'!M296</f>
        <v>0.60000000000000142</v>
      </c>
      <c r="H296" s="11">
        <f>'[1]9월'!N296</f>
        <v>4243.1504943516038</v>
      </c>
      <c r="I296" s="12">
        <f>'[1]9월'!Q296</f>
        <v>0</v>
      </c>
      <c r="J296" s="11">
        <f>'[1]9월'!R296</f>
        <v>0</v>
      </c>
      <c r="K296" s="12">
        <f>'[1]9월'!S296</f>
        <v>39.549999999999997</v>
      </c>
      <c r="L296" s="11">
        <f>'[1]9월'!T296</f>
        <v>3643.548766907295</v>
      </c>
      <c r="M296" s="46">
        <f t="shared" si="8"/>
        <v>20720</v>
      </c>
      <c r="N296" s="16">
        <v>1</v>
      </c>
      <c r="O296" s="52">
        <f t="shared" si="9"/>
        <v>20720</v>
      </c>
      <c r="P296" s="48"/>
      <c r="Q296" s="49"/>
      <c r="R296" s="50">
        <v>1</v>
      </c>
      <c r="S296" s="49"/>
      <c r="U296" s="51"/>
      <c r="V296" s="51"/>
      <c r="W296" s="51"/>
    </row>
    <row r="297" spans="1:23">
      <c r="A297" s="14" t="s">
        <v>580</v>
      </c>
      <c r="B297" s="15" t="s">
        <v>581</v>
      </c>
      <c r="C297" s="12">
        <f>'[1]9월'!E297</f>
        <v>33.800000000000068</v>
      </c>
      <c r="D297" s="11">
        <f>'[1]9월'!F297</f>
        <v>4813.6785474374774</v>
      </c>
      <c r="E297" s="12">
        <f>'[1]9월'!I297</f>
        <v>4.1200000000000045</v>
      </c>
      <c r="F297" s="11">
        <f>'[1]9월'!J297</f>
        <v>12014.141797866951</v>
      </c>
      <c r="G297" s="12">
        <f>'[1]9월'!M297</f>
        <v>0.59000000000000341</v>
      </c>
      <c r="H297" s="11">
        <f>'[1]9월'!N297</f>
        <v>4172.4313194457582</v>
      </c>
      <c r="I297" s="12">
        <f>'[1]9월'!Q297</f>
        <v>0</v>
      </c>
      <c r="J297" s="11">
        <f>'[1]9월'!R297</f>
        <v>0</v>
      </c>
      <c r="K297" s="12">
        <f>'[1]9월'!S297</f>
        <v>146.08333333333334</v>
      </c>
      <c r="L297" s="11">
        <f>'[1]9월'!T297</f>
        <v>13457.945613966474</v>
      </c>
      <c r="M297" s="46">
        <f t="shared" si="8"/>
        <v>34460</v>
      </c>
      <c r="N297" s="16">
        <v>1</v>
      </c>
      <c r="O297" s="52">
        <f t="shared" si="9"/>
        <v>34460</v>
      </c>
      <c r="P297" s="48"/>
      <c r="Q297" s="49"/>
      <c r="R297" s="50">
        <v>1</v>
      </c>
      <c r="S297" s="49"/>
      <c r="U297" s="51"/>
      <c r="V297" s="51"/>
      <c r="W297" s="51"/>
    </row>
    <row r="298" spans="1:23">
      <c r="A298" s="14" t="s">
        <v>582</v>
      </c>
      <c r="B298" s="15" t="s">
        <v>583</v>
      </c>
      <c r="C298" s="12">
        <f>'[1]9월'!E298</f>
        <v>13.199999999999932</v>
      </c>
      <c r="D298" s="11">
        <f>'[1]9월'!F298</f>
        <v>1879.8981309519008</v>
      </c>
      <c r="E298" s="12">
        <f>'[1]9월'!I298</f>
        <v>1.8299999999999841</v>
      </c>
      <c r="F298" s="11">
        <f>'[1]9월'!J298</f>
        <v>5336.3785170136662</v>
      </c>
      <c r="G298" s="12">
        <f>'[1]9월'!M298</f>
        <v>0.42999999999999972</v>
      </c>
      <c r="H298" s="11">
        <f>'[1]9월'!N298</f>
        <v>3040.9245209519736</v>
      </c>
      <c r="I298" s="12">
        <f>'[1]9월'!Q298</f>
        <v>0</v>
      </c>
      <c r="J298" s="11">
        <f>'[1]9월'!R298</f>
        <v>0</v>
      </c>
      <c r="K298" s="12">
        <f>'[1]9월'!S298</f>
        <v>69.150000000000006</v>
      </c>
      <c r="L298" s="11">
        <f>'[1]9월'!T298</f>
        <v>6370.4525216596585</v>
      </c>
      <c r="M298" s="46">
        <f t="shared" si="8"/>
        <v>16630</v>
      </c>
      <c r="N298" s="16">
        <v>1</v>
      </c>
      <c r="O298" s="52">
        <f t="shared" si="9"/>
        <v>16630</v>
      </c>
      <c r="P298" s="48"/>
      <c r="Q298" s="49"/>
      <c r="R298" s="50">
        <v>1</v>
      </c>
      <c r="S298" s="49"/>
      <c r="U298" s="51"/>
      <c r="V298" s="51"/>
      <c r="W298" s="51"/>
    </row>
    <row r="299" spans="1:23">
      <c r="A299" s="14" t="s">
        <v>584</v>
      </c>
      <c r="B299" s="15" t="s">
        <v>585</v>
      </c>
      <c r="C299" s="12">
        <f>'[1]9월'!E299</f>
        <v>13.799999999999955</v>
      </c>
      <c r="D299" s="11">
        <f>'[1]9월'!F299</f>
        <v>1965.3480459951727</v>
      </c>
      <c r="E299" s="12">
        <f>'[1]9월'!I299</f>
        <v>2.3100000000000023</v>
      </c>
      <c r="F299" s="11">
        <f>'[1]9월'!J299</f>
        <v>6736.0843575419067</v>
      </c>
      <c r="G299" s="12">
        <f>'[1]9월'!M299</f>
        <v>0.53999999999999915</v>
      </c>
      <c r="H299" s="11">
        <f>'[1]9월'!N299</f>
        <v>3818.8354449164285</v>
      </c>
      <c r="I299" s="12">
        <f>'[1]9월'!Q299</f>
        <v>0</v>
      </c>
      <c r="J299" s="11">
        <f>'[1]9월'!R299</f>
        <v>0</v>
      </c>
      <c r="K299" s="12">
        <f>'[1]9월'!S299</f>
        <v>8.7333333333333325</v>
      </c>
      <c r="L299" s="11">
        <f>'[1]9월'!T299</f>
        <v>804.55944115441321</v>
      </c>
      <c r="M299" s="46">
        <f t="shared" si="8"/>
        <v>13320</v>
      </c>
      <c r="N299" s="16">
        <v>1</v>
      </c>
      <c r="O299" s="52">
        <f t="shared" si="9"/>
        <v>13320</v>
      </c>
      <c r="P299" s="48"/>
      <c r="Q299" s="49"/>
      <c r="R299" s="50">
        <v>1</v>
      </c>
      <c r="S299" s="49"/>
      <c r="U299" s="51"/>
      <c r="V299" s="51"/>
      <c r="W299" s="51"/>
    </row>
    <row r="300" spans="1:23">
      <c r="A300" s="14" t="s">
        <v>586</v>
      </c>
      <c r="B300" s="15" t="s">
        <v>587</v>
      </c>
      <c r="C300" s="12">
        <f>'[1]9월'!E300</f>
        <v>12.100000000000023</v>
      </c>
      <c r="D300" s="11">
        <f>'[1]9월'!F300</f>
        <v>1723.2399533725879</v>
      </c>
      <c r="E300" s="12">
        <f>'[1]9월'!I300</f>
        <v>2.6700000000000017</v>
      </c>
      <c r="F300" s="11">
        <f>'[1]9월'!J300</f>
        <v>7785.8637379380452</v>
      </c>
      <c r="G300" s="12">
        <f>'[1]9월'!M300</f>
        <v>0.39000000000000057</v>
      </c>
      <c r="H300" s="11">
        <f>'[1]9월'!N300</f>
        <v>2758.0478213285401</v>
      </c>
      <c r="I300" s="12">
        <f>'[1]9월'!Q300</f>
        <v>0</v>
      </c>
      <c r="J300" s="11">
        <f>'[1]9월'!R300</f>
        <v>0</v>
      </c>
      <c r="K300" s="12">
        <f>'[1]9월'!S300</f>
        <v>0.2</v>
      </c>
      <c r="L300" s="11">
        <f>'[1]9월'!T300</f>
        <v>18.425025369948397</v>
      </c>
      <c r="M300" s="46">
        <f t="shared" si="8"/>
        <v>12290</v>
      </c>
      <c r="N300" s="16">
        <v>1</v>
      </c>
      <c r="O300" s="52">
        <f t="shared" si="9"/>
        <v>12290</v>
      </c>
      <c r="P300" s="48"/>
      <c r="Q300" s="49"/>
      <c r="R300" s="50">
        <v>1</v>
      </c>
      <c r="S300" s="49"/>
      <c r="U300" s="51"/>
      <c r="V300" s="51"/>
      <c r="W300" s="51"/>
    </row>
    <row r="301" spans="1:23">
      <c r="A301" s="14" t="s">
        <v>588</v>
      </c>
      <c r="B301" s="15" t="s">
        <v>589</v>
      </c>
      <c r="C301" s="12">
        <f>'[1]9월'!E301</f>
        <v>18.700000000000045</v>
      </c>
      <c r="D301" s="11">
        <f>'[1]9월'!F301</f>
        <v>2663.1890188485463</v>
      </c>
      <c r="E301" s="12">
        <f>'[1]9월'!I301</f>
        <v>3.5099999999999909</v>
      </c>
      <c r="F301" s="11">
        <f>'[1]9월'!J301</f>
        <v>10235.348958862342</v>
      </c>
      <c r="G301" s="12">
        <f>'[1]9월'!M301</f>
        <v>0.87999999999999545</v>
      </c>
      <c r="H301" s="11">
        <f>'[1]9월'!N301</f>
        <v>6223.2873917156394</v>
      </c>
      <c r="I301" s="12">
        <f>'[1]9월'!Q301</f>
        <v>0</v>
      </c>
      <c r="J301" s="11">
        <f>'[1]9월'!R301</f>
        <v>0</v>
      </c>
      <c r="K301" s="12">
        <f>'[1]9월'!S301</f>
        <v>40.966666666666669</v>
      </c>
      <c r="L301" s="11">
        <f>'[1]9월'!T301</f>
        <v>3774.0593632777632</v>
      </c>
      <c r="M301" s="46">
        <f t="shared" si="8"/>
        <v>22900</v>
      </c>
      <c r="N301" s="16">
        <v>2</v>
      </c>
      <c r="O301" s="52">
        <f t="shared" si="9"/>
        <v>11450</v>
      </c>
      <c r="P301" s="48"/>
      <c r="Q301" s="49"/>
      <c r="R301" s="50">
        <v>2</v>
      </c>
      <c r="S301" s="49"/>
      <c r="U301" s="51"/>
      <c r="V301" s="51"/>
      <c r="W301" s="51"/>
    </row>
    <row r="302" spans="1:23">
      <c r="A302" s="14" t="s">
        <v>590</v>
      </c>
      <c r="B302" s="15" t="s">
        <v>591</v>
      </c>
      <c r="C302" s="12">
        <f>'[1]9월'!E302</f>
        <v>28.099999999999909</v>
      </c>
      <c r="D302" s="11">
        <f>'[1]9월'!F302</f>
        <v>4001.9043545264026</v>
      </c>
      <c r="E302" s="12">
        <f>'[1]9월'!I302</f>
        <v>5.789999999999992</v>
      </c>
      <c r="F302" s="11">
        <f>'[1]9월'!J302</f>
        <v>16883.951701371232</v>
      </c>
      <c r="G302" s="12">
        <f>'[1]9월'!M302</f>
        <v>0.67999999999999972</v>
      </c>
      <c r="H302" s="11">
        <f>'[1]9월'!N302</f>
        <v>4808.9038935984709</v>
      </c>
      <c r="I302" s="12">
        <f>'[1]9월'!Q302</f>
        <v>0</v>
      </c>
      <c r="J302" s="11">
        <f>'[1]9월'!R302</f>
        <v>0</v>
      </c>
      <c r="K302" s="12">
        <f>'[1]9월'!S302</f>
        <v>29.433333333333334</v>
      </c>
      <c r="L302" s="11">
        <f>'[1]9월'!T302</f>
        <v>2711.549566944072</v>
      </c>
      <c r="M302" s="46">
        <f t="shared" si="8"/>
        <v>28410</v>
      </c>
      <c r="N302" s="16">
        <v>2</v>
      </c>
      <c r="O302" s="52">
        <f t="shared" si="9"/>
        <v>14210</v>
      </c>
      <c r="P302" s="48"/>
      <c r="Q302" s="49"/>
      <c r="R302" s="50">
        <v>2</v>
      </c>
      <c r="S302" s="49"/>
      <c r="U302" s="51"/>
      <c r="V302" s="51"/>
      <c r="W302" s="51"/>
    </row>
    <row r="303" spans="1:23">
      <c r="A303" s="14" t="s">
        <v>592</v>
      </c>
      <c r="B303" s="15" t="s">
        <v>593</v>
      </c>
      <c r="C303" s="12">
        <f>'[1]9월'!E303</f>
        <v>21.799999999999955</v>
      </c>
      <c r="D303" s="11">
        <f>'[1]9월'!F303</f>
        <v>3104.6802465720884</v>
      </c>
      <c r="E303" s="12">
        <f>'[1]9월'!I303</f>
        <v>4.210000000000008</v>
      </c>
      <c r="F303" s="11">
        <f>'[1]9월'!J303</f>
        <v>12276.586642965996</v>
      </c>
      <c r="G303" s="12">
        <f>'[1]9월'!M303</f>
        <v>1.4600000000000009</v>
      </c>
      <c r="H303" s="11">
        <f>'[1]9월'!N303</f>
        <v>10324.999536255551</v>
      </c>
      <c r="I303" s="12">
        <f>'[1]9월'!Q303</f>
        <v>0</v>
      </c>
      <c r="J303" s="11">
        <f>'[1]9월'!R303</f>
        <v>0</v>
      </c>
      <c r="K303" s="12">
        <f>'[1]9월'!S303</f>
        <v>36.799999999999997</v>
      </c>
      <c r="L303" s="11">
        <f>'[1]9월'!T303</f>
        <v>3390.2046680705043</v>
      </c>
      <c r="M303" s="46">
        <f t="shared" si="8"/>
        <v>29100</v>
      </c>
      <c r="N303" s="16">
        <v>2</v>
      </c>
      <c r="O303" s="52">
        <f t="shared" si="9"/>
        <v>14550</v>
      </c>
      <c r="P303" s="48"/>
      <c r="Q303" s="49"/>
      <c r="R303" s="50">
        <v>2</v>
      </c>
      <c r="S303" s="49"/>
      <c r="U303" s="51"/>
      <c r="V303" s="51"/>
      <c r="W303" s="51"/>
    </row>
    <row r="304" spans="1:23">
      <c r="A304" s="14" t="s">
        <v>594</v>
      </c>
      <c r="B304" s="15" t="s">
        <v>595</v>
      </c>
      <c r="C304" s="12">
        <f>'[1]9월'!E304</f>
        <v>23.799999999999955</v>
      </c>
      <c r="D304" s="11">
        <f>'[1]9월'!F304</f>
        <v>3389.5132967163172</v>
      </c>
      <c r="E304" s="12">
        <f>'[1]9월'!I304</f>
        <v>6.9199999999999875</v>
      </c>
      <c r="F304" s="11">
        <f>'[1]9월'!J304</f>
        <v>20179.092534281324</v>
      </c>
      <c r="G304" s="12">
        <f>'[1]9월'!M304</f>
        <v>2.0799999999999983</v>
      </c>
      <c r="H304" s="11">
        <f>'[1]9월'!N304</f>
        <v>14709.588380418847</v>
      </c>
      <c r="I304" s="12">
        <f>'[1]9월'!Q304</f>
        <v>0</v>
      </c>
      <c r="J304" s="11">
        <f>'[1]9월'!R304</f>
        <v>0</v>
      </c>
      <c r="K304" s="12">
        <f>'[1]9월'!S304</f>
        <v>276.64999999999998</v>
      </c>
      <c r="L304" s="11">
        <f>'[1]9월'!T304</f>
        <v>25486.416342981116</v>
      </c>
      <c r="M304" s="46">
        <f t="shared" si="8"/>
        <v>63760</v>
      </c>
      <c r="N304" s="16">
        <v>2</v>
      </c>
      <c r="O304" s="52">
        <f t="shared" si="9"/>
        <v>31880</v>
      </c>
      <c r="P304" s="48"/>
      <c r="Q304" s="49"/>
      <c r="R304" s="50">
        <v>2</v>
      </c>
      <c r="S304" s="49"/>
      <c r="U304" s="51"/>
      <c r="V304" s="51"/>
      <c r="W304" s="51"/>
    </row>
    <row r="305" spans="1:23">
      <c r="A305" s="14" t="s">
        <v>596</v>
      </c>
      <c r="B305" s="15" t="s">
        <v>597</v>
      </c>
      <c r="C305" s="12">
        <f>'[1]9월'!E305</f>
        <v>28</v>
      </c>
      <c r="D305" s="11">
        <f>'[1]9월'!F305</f>
        <v>3987.6627020192045</v>
      </c>
      <c r="E305" s="12">
        <f>'[1]9월'!I305</f>
        <v>5.4600000000000364</v>
      </c>
      <c r="F305" s="11">
        <f>'[1]9월'!J305</f>
        <v>15921.653936008233</v>
      </c>
      <c r="G305" s="12">
        <f>'[1]9월'!M305</f>
        <v>1.5799999999999983</v>
      </c>
      <c r="H305" s="11">
        <f>'[1]9월'!N305</f>
        <v>11173.629635125852</v>
      </c>
      <c r="I305" s="12">
        <f>'[1]9월'!Q305</f>
        <v>0</v>
      </c>
      <c r="J305" s="11">
        <f>'[1]9월'!R305</f>
        <v>0</v>
      </c>
      <c r="K305" s="12">
        <f>'[1]9월'!S305</f>
        <v>242.48333333333332</v>
      </c>
      <c r="L305" s="11">
        <f>'[1]9월'!T305</f>
        <v>22338.8078422816</v>
      </c>
      <c r="M305" s="46">
        <f t="shared" si="8"/>
        <v>53420</v>
      </c>
      <c r="N305" s="16">
        <v>2</v>
      </c>
      <c r="O305" s="52">
        <f t="shared" si="9"/>
        <v>26710</v>
      </c>
      <c r="P305" s="48"/>
      <c r="Q305" s="49"/>
      <c r="R305" s="50">
        <v>2</v>
      </c>
      <c r="S305" s="49"/>
      <c r="U305" s="51"/>
      <c r="V305" s="51"/>
      <c r="W305" s="51"/>
    </row>
    <row r="306" spans="1:23">
      <c r="A306" s="14" t="s">
        <v>598</v>
      </c>
      <c r="B306" s="15" t="s">
        <v>599</v>
      </c>
      <c r="C306" s="12">
        <f>'[1]9월'!E306</f>
        <v>15</v>
      </c>
      <c r="D306" s="11">
        <f>'[1]9월'!F306</f>
        <v>2136.2478760817166</v>
      </c>
      <c r="E306" s="12">
        <f>'[1]9월'!I306</f>
        <v>5.9799999999999898</v>
      </c>
      <c r="F306" s="11">
        <f>'[1]9월'!J306</f>
        <v>17438.001929913633</v>
      </c>
      <c r="G306" s="12">
        <f>'[1]9월'!M306</f>
        <v>2.0600000000000023</v>
      </c>
      <c r="H306" s="11">
        <f>'[1]9월'!N306</f>
        <v>14568.150030607156</v>
      </c>
      <c r="I306" s="12">
        <f>'[1]9월'!Q306</f>
        <v>0</v>
      </c>
      <c r="J306" s="11">
        <f>'[1]9월'!R306</f>
        <v>0</v>
      </c>
      <c r="K306" s="12">
        <f>'[1]9월'!S306</f>
        <v>110.26666666666667</v>
      </c>
      <c r="L306" s="11">
        <f>'[1]9월'!T306</f>
        <v>10158.330653964882</v>
      </c>
      <c r="M306" s="46">
        <f t="shared" si="8"/>
        <v>44300</v>
      </c>
      <c r="N306" s="16">
        <v>2</v>
      </c>
      <c r="O306" s="52">
        <f t="shared" si="9"/>
        <v>22150</v>
      </c>
      <c r="P306" s="48"/>
      <c r="Q306" s="49"/>
      <c r="R306" s="50">
        <v>2</v>
      </c>
      <c r="S306" s="49"/>
      <c r="U306" s="51"/>
      <c r="V306" s="51"/>
      <c r="W306" s="51"/>
    </row>
    <row r="307" spans="1:23">
      <c r="A307" s="14" t="s">
        <v>600</v>
      </c>
      <c r="B307" s="15" t="s">
        <v>601</v>
      </c>
      <c r="C307" s="12">
        <f>'[1]9월'!E307</f>
        <v>24.299999999999955</v>
      </c>
      <c r="D307" s="11">
        <f>'[1]9월'!F307</f>
        <v>3460.7215592523744</v>
      </c>
      <c r="E307" s="12">
        <f>'[1]9월'!I307</f>
        <v>6.7800000000000011</v>
      </c>
      <c r="F307" s="11">
        <f>'[1]9월'!J307</f>
        <v>19770.844997460645</v>
      </c>
      <c r="G307" s="12">
        <f>'[1]9월'!M307</f>
        <v>1.8400000000000034</v>
      </c>
      <c r="H307" s="11">
        <f>'[1]9월'!N307</f>
        <v>13012.328182678246</v>
      </c>
      <c r="I307" s="12">
        <f>'[1]9월'!Q307</f>
        <v>0</v>
      </c>
      <c r="J307" s="11">
        <f>'[1]9월'!R307</f>
        <v>0</v>
      </c>
      <c r="K307" s="12">
        <f>'[1]9월'!S307</f>
        <v>196.86666666666667</v>
      </c>
      <c r="L307" s="11">
        <f>'[1]9월'!T307</f>
        <v>18136.366639152537</v>
      </c>
      <c r="M307" s="46">
        <f t="shared" si="8"/>
        <v>54380</v>
      </c>
      <c r="N307" s="16">
        <v>2</v>
      </c>
      <c r="O307" s="52">
        <f t="shared" si="9"/>
        <v>27190</v>
      </c>
      <c r="P307" s="48"/>
      <c r="Q307" s="49"/>
      <c r="R307" s="50">
        <v>2</v>
      </c>
      <c r="S307" s="49"/>
      <c r="U307" s="51"/>
      <c r="V307" s="51"/>
      <c r="W307" s="51"/>
    </row>
    <row r="308" spans="1:23">
      <c r="A308" s="14" t="s">
        <v>602</v>
      </c>
      <c r="B308" s="15" t="s">
        <v>603</v>
      </c>
      <c r="C308" s="12">
        <f>'[1]9월'!E308</f>
        <v>16</v>
      </c>
      <c r="D308" s="11">
        <f>'[1]9월'!F308</f>
        <v>2278.664401153831</v>
      </c>
      <c r="E308" s="12">
        <f>'[1]9월'!I308</f>
        <v>1.75</v>
      </c>
      <c r="F308" s="11">
        <f>'[1]9월'!J308</f>
        <v>5103.0942102590152</v>
      </c>
      <c r="G308" s="12">
        <f>'[1]9월'!M308</f>
        <v>0.37000000000000455</v>
      </c>
      <c r="H308" s="11">
        <f>'[1]9월'!N308</f>
        <v>2616.6094715168483</v>
      </c>
      <c r="I308" s="12">
        <f>'[1]9월'!Q308</f>
        <v>0</v>
      </c>
      <c r="J308" s="11">
        <f>'[1]9월'!R308</f>
        <v>0</v>
      </c>
      <c r="K308" s="12">
        <f>'[1]9월'!S308</f>
        <v>64.933333333333337</v>
      </c>
      <c r="L308" s="11">
        <f>'[1]9월'!T308</f>
        <v>5981.9915701099126</v>
      </c>
      <c r="M308" s="46">
        <f t="shared" si="8"/>
        <v>15980</v>
      </c>
      <c r="N308" s="16">
        <v>2</v>
      </c>
      <c r="O308" s="52">
        <f t="shared" si="9"/>
        <v>7990</v>
      </c>
      <c r="P308" s="48"/>
      <c r="Q308" s="49"/>
      <c r="R308" s="50">
        <v>2</v>
      </c>
      <c r="S308" s="49"/>
      <c r="U308" s="51"/>
      <c r="V308" s="51"/>
      <c r="W308" s="51"/>
    </row>
    <row r="309" spans="1:23">
      <c r="A309" s="14" t="s">
        <v>604</v>
      </c>
      <c r="B309" s="15" t="s">
        <v>605</v>
      </c>
      <c r="C309" s="12">
        <f>'[1]9월'!E309</f>
        <v>20.900000000000091</v>
      </c>
      <c r="D309" s="11">
        <f>'[1]9월'!F309</f>
        <v>2976.5053740072049</v>
      </c>
      <c r="E309" s="12">
        <f>'[1]9월'!I309</f>
        <v>3.710000000000008</v>
      </c>
      <c r="F309" s="11">
        <f>'[1]9월'!J309</f>
        <v>10818.559725749135</v>
      </c>
      <c r="G309" s="12">
        <f>'[1]9월'!M309</f>
        <v>1.1900000000000048</v>
      </c>
      <c r="H309" s="11">
        <f>'[1]9월'!N309</f>
        <v>8415.581813797362</v>
      </c>
      <c r="I309" s="12">
        <f>'[1]9월'!Q309</f>
        <v>0</v>
      </c>
      <c r="J309" s="11">
        <f>'[1]9월'!R309</f>
        <v>0</v>
      </c>
      <c r="K309" s="12">
        <f>'[1]9월'!S309</f>
        <v>1.3</v>
      </c>
      <c r="L309" s="11">
        <f>'[1]9월'!T309</f>
        <v>119.76266490466458</v>
      </c>
      <c r="M309" s="46">
        <f t="shared" si="8"/>
        <v>22330</v>
      </c>
      <c r="N309" s="16">
        <v>2</v>
      </c>
      <c r="O309" s="52">
        <f t="shared" si="9"/>
        <v>11170</v>
      </c>
      <c r="P309" s="48"/>
      <c r="Q309" s="49"/>
      <c r="R309" s="50">
        <v>2</v>
      </c>
      <c r="S309" s="49"/>
      <c r="U309" s="51"/>
      <c r="V309" s="51"/>
      <c r="W309" s="51"/>
    </row>
    <row r="310" spans="1:23">
      <c r="A310" s="14" t="s">
        <v>606</v>
      </c>
      <c r="B310" s="15" t="s">
        <v>607</v>
      </c>
      <c r="C310" s="12">
        <f>'[1]9월'!E310</f>
        <v>24.299999999999955</v>
      </c>
      <c r="D310" s="11">
        <f>'[1]9월'!F310</f>
        <v>3460.7215592523744</v>
      </c>
      <c r="E310" s="12">
        <f>'[1]9월'!I310</f>
        <v>4.8100000000000023</v>
      </c>
      <c r="F310" s="11">
        <f>'[1]9월'!J310</f>
        <v>14026.218943626214</v>
      </c>
      <c r="G310" s="12">
        <f>'[1]9월'!M310</f>
        <v>1.3399999999999963</v>
      </c>
      <c r="H310" s="11">
        <f>'[1]9월'!N310</f>
        <v>9476.3694373852013</v>
      </c>
      <c r="I310" s="12">
        <f>'[1]9월'!Q310</f>
        <v>0</v>
      </c>
      <c r="J310" s="11">
        <f>'[1]9월'!R310</f>
        <v>0</v>
      </c>
      <c r="K310" s="12">
        <f>'[1]9월'!S310</f>
        <v>88.266666666666666</v>
      </c>
      <c r="L310" s="11">
        <f>'[1]9월'!T310</f>
        <v>8131.5778632705578</v>
      </c>
      <c r="M310" s="46">
        <f t="shared" si="8"/>
        <v>35090</v>
      </c>
      <c r="N310" s="16">
        <v>2</v>
      </c>
      <c r="O310" s="52">
        <f t="shared" si="9"/>
        <v>17550</v>
      </c>
      <c r="P310" s="48"/>
      <c r="Q310" s="49"/>
      <c r="R310" s="50">
        <v>2</v>
      </c>
      <c r="S310" s="49"/>
      <c r="U310" s="51"/>
      <c r="V310" s="51"/>
      <c r="W310" s="51"/>
    </row>
    <row r="311" spans="1:23">
      <c r="A311" s="14" t="s">
        <v>608</v>
      </c>
      <c r="B311" s="15" t="s">
        <v>609</v>
      </c>
      <c r="C311" s="12">
        <f>'[1]9월'!E311</f>
        <v>23.200000000000045</v>
      </c>
      <c r="D311" s="11">
        <f>'[1]9월'!F311</f>
        <v>3304.0633816730615</v>
      </c>
      <c r="E311" s="12">
        <f>'[1]9월'!I311</f>
        <v>4.3300000000000125</v>
      </c>
      <c r="F311" s="11">
        <f>'[1]9월'!J311</f>
        <v>12626.513103098056</v>
      </c>
      <c r="G311" s="12">
        <f>'[1]9월'!M311</f>
        <v>1.1400000000000006</v>
      </c>
      <c r="H311" s="11">
        <f>'[1]9월'!N311</f>
        <v>8061.9859392680328</v>
      </c>
      <c r="I311" s="12">
        <f>'[1]9월'!Q311</f>
        <v>0</v>
      </c>
      <c r="J311" s="11">
        <f>'[1]9월'!R311</f>
        <v>0</v>
      </c>
      <c r="K311" s="12">
        <f>'[1]9월'!S311</f>
        <v>59.383333333333333</v>
      </c>
      <c r="L311" s="11">
        <f>'[1]9월'!T311</f>
        <v>5470.6971160938438</v>
      </c>
      <c r="M311" s="46">
        <f t="shared" si="8"/>
        <v>29460</v>
      </c>
      <c r="N311" s="16">
        <v>2</v>
      </c>
      <c r="O311" s="52">
        <f t="shared" si="9"/>
        <v>14730</v>
      </c>
      <c r="P311" s="48"/>
      <c r="Q311" s="49"/>
      <c r="R311" s="50">
        <v>2</v>
      </c>
      <c r="S311" s="49"/>
      <c r="U311" s="51"/>
      <c r="V311" s="51"/>
      <c r="W311" s="51"/>
    </row>
    <row r="312" spans="1:23">
      <c r="A312" s="14" t="s">
        <v>610</v>
      </c>
      <c r="B312" s="15" t="s">
        <v>611</v>
      </c>
      <c r="C312" s="12">
        <f>'[1]9월'!E312</f>
        <v>28.600000000000023</v>
      </c>
      <c r="D312" s="11">
        <f>'[1]9월'!F312</f>
        <v>4073.1126170624761</v>
      </c>
      <c r="E312" s="12">
        <f>'[1]9월'!I312</f>
        <v>4.8899999999999864</v>
      </c>
      <c r="F312" s="11">
        <f>'[1]9월'!J312</f>
        <v>14259.503250380865</v>
      </c>
      <c r="G312" s="12">
        <f>'[1]9월'!M312</f>
        <v>1.1099999999999994</v>
      </c>
      <c r="H312" s="11">
        <f>'[1]9월'!N312</f>
        <v>7849.8284145504449</v>
      </c>
      <c r="I312" s="12">
        <f>'[1]9월'!Q312</f>
        <v>0</v>
      </c>
      <c r="J312" s="11">
        <f>'[1]9월'!R312</f>
        <v>0</v>
      </c>
      <c r="K312" s="12">
        <f>'[1]9월'!S312</f>
        <v>31.45</v>
      </c>
      <c r="L312" s="11">
        <f>'[1]9월'!T312</f>
        <v>2897.3352394243852</v>
      </c>
      <c r="M312" s="46">
        <f t="shared" si="8"/>
        <v>29080</v>
      </c>
      <c r="N312" s="16">
        <v>2</v>
      </c>
      <c r="O312" s="52">
        <f t="shared" si="9"/>
        <v>14540</v>
      </c>
      <c r="P312" s="48"/>
      <c r="Q312" s="49"/>
      <c r="R312" s="50">
        <v>2</v>
      </c>
      <c r="S312" s="49"/>
      <c r="U312" s="51"/>
      <c r="V312" s="51"/>
      <c r="W312" s="51"/>
    </row>
    <row r="313" spans="1:23">
      <c r="A313" s="14" t="s">
        <v>612</v>
      </c>
      <c r="B313" s="15" t="s">
        <v>613</v>
      </c>
      <c r="C313" s="12">
        <f>'[1]9월'!E313</f>
        <v>22.600000000000023</v>
      </c>
      <c r="D313" s="11">
        <f>'[1]9월'!F313</f>
        <v>3218.6134666297894</v>
      </c>
      <c r="E313" s="12">
        <f>'[1]9월'!I313</f>
        <v>3.3000000000000114</v>
      </c>
      <c r="F313" s="11">
        <f>'[1]9월'!J313</f>
        <v>9622.9776536313184</v>
      </c>
      <c r="G313" s="12">
        <f>'[1]9월'!M313</f>
        <v>0.77000000000000313</v>
      </c>
      <c r="H313" s="11">
        <f>'[1]9월'!N313</f>
        <v>5445.3764677512345</v>
      </c>
      <c r="I313" s="12">
        <f>'[1]9월'!Q313</f>
        <v>0</v>
      </c>
      <c r="J313" s="11">
        <f>'[1]9월'!R313</f>
        <v>0</v>
      </c>
      <c r="K313" s="12">
        <f>'[1]9월'!S313</f>
        <v>153.71666666666667</v>
      </c>
      <c r="L313" s="11">
        <f>'[1]9월'!T313</f>
        <v>14161.167415586171</v>
      </c>
      <c r="M313" s="46">
        <f t="shared" si="8"/>
        <v>32450</v>
      </c>
      <c r="N313" s="16">
        <v>2</v>
      </c>
      <c r="O313" s="52">
        <f t="shared" si="9"/>
        <v>16230</v>
      </c>
      <c r="P313" s="48"/>
      <c r="Q313" s="49"/>
      <c r="R313" s="50">
        <v>2</v>
      </c>
      <c r="S313" s="49"/>
      <c r="U313" s="51"/>
      <c r="V313" s="51"/>
      <c r="W313" s="51"/>
    </row>
    <row r="314" spans="1:23">
      <c r="A314" s="14" t="s">
        <v>614</v>
      </c>
      <c r="B314" s="15" t="s">
        <v>615</v>
      </c>
      <c r="C314" s="12">
        <f>'[1]9월'!E314</f>
        <v>22.899999999999977</v>
      </c>
      <c r="D314" s="11">
        <f>'[1]9월'!F314</f>
        <v>3261.3384241514173</v>
      </c>
      <c r="E314" s="12">
        <f>'[1]9월'!I314</f>
        <v>4.019999999999996</v>
      </c>
      <c r="F314" s="11">
        <f>'[1]9월'!J314</f>
        <v>11722.536414423554</v>
      </c>
      <c r="G314" s="12">
        <f>'[1]9월'!M314</f>
        <v>0.79999999999999716</v>
      </c>
      <c r="H314" s="11">
        <f>'[1]9월'!N314</f>
        <v>5657.5339924687723</v>
      </c>
      <c r="I314" s="12">
        <f>'[1]9월'!Q314</f>
        <v>0</v>
      </c>
      <c r="J314" s="11">
        <f>'[1]9월'!R314</f>
        <v>0</v>
      </c>
      <c r="K314" s="12">
        <f>'[1]9월'!S314</f>
        <v>3.7166666666666668</v>
      </c>
      <c r="L314" s="11">
        <f>'[1]9월'!T314</f>
        <v>342.39838812487437</v>
      </c>
      <c r="M314" s="46">
        <f t="shared" si="8"/>
        <v>20980</v>
      </c>
      <c r="N314" s="16">
        <v>1</v>
      </c>
      <c r="O314" s="52">
        <f t="shared" si="9"/>
        <v>20980</v>
      </c>
      <c r="P314" s="48"/>
      <c r="Q314" s="49"/>
      <c r="R314" s="50">
        <v>1</v>
      </c>
      <c r="S314" s="49"/>
      <c r="U314" s="51"/>
      <c r="V314" s="51"/>
      <c r="W314" s="51"/>
    </row>
    <row r="315" spans="1:23">
      <c r="A315" s="14" t="s">
        <v>616</v>
      </c>
      <c r="B315" s="15" t="s">
        <v>617</v>
      </c>
      <c r="C315" s="12">
        <f>'[1]9월'!E315</f>
        <v>16.899999999999977</v>
      </c>
      <c r="D315" s="11">
        <f>'[1]9월'!F315</f>
        <v>2406.839273718731</v>
      </c>
      <c r="E315" s="12">
        <f>'[1]9월'!I315</f>
        <v>2.8900000000000148</v>
      </c>
      <c r="F315" s="11">
        <f>'[1]9월'!J315</f>
        <v>8427.3955815135014</v>
      </c>
      <c r="G315" s="12">
        <f>'[1]9월'!M315</f>
        <v>0.46999999999999886</v>
      </c>
      <c r="H315" s="11">
        <f>'[1]9월'!N315</f>
        <v>3323.8012205754071</v>
      </c>
      <c r="I315" s="12">
        <f>'[1]9월'!Q315</f>
        <v>0</v>
      </c>
      <c r="J315" s="11">
        <f>'[1]9월'!R315</f>
        <v>0</v>
      </c>
      <c r="K315" s="12">
        <f>'[1]9월'!S315</f>
        <v>50.15</v>
      </c>
      <c r="L315" s="11">
        <f>'[1]9월'!T315</f>
        <v>4620.0751115145595</v>
      </c>
      <c r="M315" s="46">
        <f t="shared" si="8"/>
        <v>18780</v>
      </c>
      <c r="N315" s="16">
        <v>1</v>
      </c>
      <c r="O315" s="52">
        <f t="shared" si="9"/>
        <v>18780</v>
      </c>
      <c r="P315" s="48"/>
      <c r="Q315" s="49"/>
      <c r="R315" s="50">
        <v>1</v>
      </c>
      <c r="S315" s="49"/>
      <c r="U315" s="51"/>
      <c r="V315" s="51"/>
      <c r="W315" s="51"/>
    </row>
    <row r="316" spans="1:23">
      <c r="A316" s="14" t="s">
        <v>618</v>
      </c>
      <c r="B316" s="15" t="s">
        <v>619</v>
      </c>
      <c r="C316" s="12">
        <f>'[1]9월'!E316</f>
        <v>14.200000000000045</v>
      </c>
      <c r="D316" s="11">
        <f>'[1]9월'!F316</f>
        <v>2022.3146560240316</v>
      </c>
      <c r="E316" s="12">
        <f>'[1]9월'!I316</f>
        <v>2.7500000000000142</v>
      </c>
      <c r="F316" s="11">
        <f>'[1]9월'!J316</f>
        <v>8019.148044692779</v>
      </c>
      <c r="G316" s="12">
        <f>'[1]9월'!M316</f>
        <v>0.42999999999999972</v>
      </c>
      <c r="H316" s="11">
        <f>'[1]9월'!N316</f>
        <v>3040.9245209519736</v>
      </c>
      <c r="I316" s="12">
        <f>'[1]9월'!Q316</f>
        <v>0</v>
      </c>
      <c r="J316" s="11">
        <f>'[1]9월'!R316</f>
        <v>0</v>
      </c>
      <c r="K316" s="12">
        <f>'[1]9월'!S316</f>
        <v>18.983333333333334</v>
      </c>
      <c r="L316" s="11">
        <f>'[1]9월'!T316</f>
        <v>1748.8419913642686</v>
      </c>
      <c r="M316" s="46">
        <f t="shared" si="8"/>
        <v>14830</v>
      </c>
      <c r="N316" s="16">
        <v>1</v>
      </c>
      <c r="O316" s="52">
        <f t="shared" si="9"/>
        <v>14830</v>
      </c>
      <c r="P316" s="48"/>
      <c r="Q316" s="49"/>
      <c r="R316" s="50">
        <v>1</v>
      </c>
      <c r="S316" s="49"/>
      <c r="U316" s="51"/>
      <c r="V316" s="51"/>
      <c r="W316" s="51"/>
    </row>
    <row r="317" spans="1:23">
      <c r="A317" s="14" t="s">
        <v>620</v>
      </c>
      <c r="B317" s="15" t="s">
        <v>621</v>
      </c>
      <c r="C317" s="12">
        <f>'[1]9월'!E317</f>
        <v>19.600000000000023</v>
      </c>
      <c r="D317" s="11">
        <f>'[1]9월'!F317</f>
        <v>2791.3638914134463</v>
      </c>
      <c r="E317" s="12">
        <f>'[1]9월'!I317</f>
        <v>2.7199999999999989</v>
      </c>
      <c r="F317" s="11">
        <f>'[1]9월'!J317</f>
        <v>7931.6664296597228</v>
      </c>
      <c r="G317" s="12">
        <f>'[1]9월'!M317</f>
        <v>0.44999999999999574</v>
      </c>
      <c r="H317" s="11">
        <f>'[1]9월'!N317</f>
        <v>3182.3628707636653</v>
      </c>
      <c r="I317" s="12">
        <f>'[1]9월'!Q317</f>
        <v>0</v>
      </c>
      <c r="J317" s="11">
        <f>'[1]9월'!R317</f>
        <v>0</v>
      </c>
      <c r="K317" s="12">
        <f>'[1]9월'!S317</f>
        <v>71.45</v>
      </c>
      <c r="L317" s="11">
        <f>'[1]9월'!T317</f>
        <v>6582.3403134140644</v>
      </c>
      <c r="M317" s="46">
        <f t="shared" si="8"/>
        <v>20490</v>
      </c>
      <c r="N317" s="16">
        <v>1</v>
      </c>
      <c r="O317" s="52">
        <f t="shared" si="9"/>
        <v>20490</v>
      </c>
      <c r="P317" s="48"/>
      <c r="Q317" s="49"/>
      <c r="R317" s="50">
        <v>1</v>
      </c>
      <c r="S317" s="49"/>
      <c r="U317" s="51"/>
      <c r="V317" s="51"/>
      <c r="W317" s="51"/>
    </row>
    <row r="318" spans="1:23">
      <c r="A318" s="14" t="s">
        <v>622</v>
      </c>
      <c r="B318" s="15" t="s">
        <v>623</v>
      </c>
      <c r="C318" s="12">
        <f>'[1]9월'!E318</f>
        <v>12.399999999999977</v>
      </c>
      <c r="D318" s="11">
        <f>'[1]9월'!F318</f>
        <v>1765.9649108942158</v>
      </c>
      <c r="E318" s="12">
        <f>'[1]9월'!I318</f>
        <v>3.589999999999975</v>
      </c>
      <c r="F318" s="11">
        <f>'[1]9월'!J318</f>
        <v>10468.633265616993</v>
      </c>
      <c r="G318" s="12">
        <f>'[1]9월'!M318</f>
        <v>0.34999999999999432</v>
      </c>
      <c r="H318" s="11">
        <f>'[1]9월'!N318</f>
        <v>2475.1711217050565</v>
      </c>
      <c r="I318" s="12">
        <f>'[1]9월'!Q318</f>
        <v>0</v>
      </c>
      <c r="J318" s="11">
        <f>'[1]9월'!R318</f>
        <v>0</v>
      </c>
      <c r="K318" s="12">
        <f>'[1]9월'!S318</f>
        <v>16.383333333333333</v>
      </c>
      <c r="L318" s="11">
        <f>'[1]9월'!T318</f>
        <v>1509.3166615549394</v>
      </c>
      <c r="M318" s="46">
        <f t="shared" si="8"/>
        <v>16220</v>
      </c>
      <c r="N318" s="16">
        <v>1</v>
      </c>
      <c r="O318" s="52">
        <f t="shared" si="9"/>
        <v>16220</v>
      </c>
      <c r="P318" s="48"/>
      <c r="Q318" s="49"/>
      <c r="R318" s="50">
        <v>1</v>
      </c>
      <c r="S318" s="49"/>
      <c r="U318" s="51"/>
      <c r="V318" s="51"/>
      <c r="W318" s="51"/>
    </row>
    <row r="319" spans="1:23">
      <c r="A319" s="14" t="s">
        <v>624</v>
      </c>
      <c r="B319" s="15" t="s">
        <v>625</v>
      </c>
      <c r="C319" s="12">
        <f>'[1]9월'!E319</f>
        <v>34.399999999999864</v>
      </c>
      <c r="D319" s="11">
        <f>'[1]9월'!F319</f>
        <v>4899.1284624807176</v>
      </c>
      <c r="E319" s="12">
        <f>'[1]9월'!I319</f>
        <v>5.960000000000008</v>
      </c>
      <c r="F319" s="11">
        <f>'[1]9월'!J319</f>
        <v>17379.680853225011</v>
      </c>
      <c r="G319" s="12">
        <f>'[1]9월'!M319</f>
        <v>1.7200000000000131</v>
      </c>
      <c r="H319" s="11">
        <f>'[1]9월'!N319</f>
        <v>12163.698083807994</v>
      </c>
      <c r="I319" s="12">
        <f>'[1]9월'!Q319</f>
        <v>0</v>
      </c>
      <c r="J319" s="11">
        <f>'[1]9월'!R319</f>
        <v>0</v>
      </c>
      <c r="K319" s="12">
        <f>'[1]9월'!S319</f>
        <v>202.11666666666667</v>
      </c>
      <c r="L319" s="11">
        <f>'[1]9월'!T319</f>
        <v>18620.023555113683</v>
      </c>
      <c r="M319" s="46">
        <f t="shared" si="8"/>
        <v>53060</v>
      </c>
      <c r="N319" s="16">
        <v>2</v>
      </c>
      <c r="O319" s="52">
        <f t="shared" si="9"/>
        <v>26530</v>
      </c>
      <c r="P319" s="48"/>
      <c r="Q319" s="49"/>
      <c r="R319" s="50">
        <v>2</v>
      </c>
      <c r="S319" s="49"/>
      <c r="U319" s="51"/>
      <c r="V319" s="51"/>
      <c r="W319" s="51"/>
    </row>
    <row r="320" spans="1:23">
      <c r="A320" s="14" t="s">
        <v>626</v>
      </c>
      <c r="B320" s="15" t="s">
        <v>627</v>
      </c>
      <c r="C320" s="12">
        <f>'[1]9월'!E320</f>
        <v>27.800000000000182</v>
      </c>
      <c r="D320" s="11">
        <f>'[1]9월'!F320</f>
        <v>3959.1793970048075</v>
      </c>
      <c r="E320" s="12">
        <f>'[1]9월'!I320</f>
        <v>4.6500000000000057</v>
      </c>
      <c r="F320" s="11">
        <f>'[1]9월'!J320</f>
        <v>13559.650330116829</v>
      </c>
      <c r="G320" s="12">
        <f>'[1]9월'!M320</f>
        <v>0.95999999999999375</v>
      </c>
      <c r="H320" s="11">
        <f>'[1]9월'!N320</f>
        <v>6789.0407909625064</v>
      </c>
      <c r="I320" s="12">
        <f>'[1]9월'!Q320</f>
        <v>0</v>
      </c>
      <c r="J320" s="11">
        <f>'[1]9월'!R320</f>
        <v>0</v>
      </c>
      <c r="K320" s="12">
        <f>'[1]9월'!S320</f>
        <v>72.416666666666671</v>
      </c>
      <c r="L320" s="11">
        <f>'[1]9월'!T320</f>
        <v>6671.3946027021484</v>
      </c>
      <c r="M320" s="46">
        <f t="shared" si="8"/>
        <v>30980</v>
      </c>
      <c r="N320" s="16">
        <v>2</v>
      </c>
      <c r="O320" s="52">
        <f t="shared" si="9"/>
        <v>15490</v>
      </c>
      <c r="P320" s="48"/>
      <c r="Q320" s="49"/>
      <c r="R320" s="50">
        <v>2</v>
      </c>
      <c r="S320" s="49"/>
      <c r="U320" s="51"/>
      <c r="V320" s="51"/>
      <c r="W320" s="51"/>
    </row>
    <row r="321" spans="1:23">
      <c r="A321" s="14" t="s">
        <v>628</v>
      </c>
      <c r="B321" s="15" t="s">
        <v>629</v>
      </c>
      <c r="C321" s="12">
        <f>'[1]9월'!E321</f>
        <v>35.899999999999864</v>
      </c>
      <c r="D321" s="11">
        <f>'[1]9월'!F321</f>
        <v>5112.7532500888892</v>
      </c>
      <c r="E321" s="12">
        <f>'[1]9월'!I321</f>
        <v>5.9900000000000091</v>
      </c>
      <c r="F321" s="11">
        <f>'[1]9월'!J321</f>
        <v>17467.162468258026</v>
      </c>
      <c r="G321" s="12">
        <f>'[1]9월'!M321</f>
        <v>1.4200000000000017</v>
      </c>
      <c r="H321" s="11">
        <f>'[1]9월'!N321</f>
        <v>10042.122836632117</v>
      </c>
      <c r="I321" s="12">
        <f>'[1]9월'!Q321</f>
        <v>0</v>
      </c>
      <c r="J321" s="11">
        <f>'[1]9월'!R321</f>
        <v>0</v>
      </c>
      <c r="K321" s="12">
        <f>'[1]9월'!S321</f>
        <v>56.2</v>
      </c>
      <c r="L321" s="11">
        <f>'[1]9월'!T321</f>
        <v>5177.4321289554991</v>
      </c>
      <c r="M321" s="46">
        <f t="shared" si="8"/>
        <v>37800</v>
      </c>
      <c r="N321" s="16">
        <v>2</v>
      </c>
      <c r="O321" s="52">
        <f t="shared" si="9"/>
        <v>18900</v>
      </c>
      <c r="P321" s="48"/>
      <c r="Q321" s="49"/>
      <c r="R321" s="50">
        <v>2</v>
      </c>
      <c r="S321" s="49"/>
      <c r="U321" s="51"/>
      <c r="V321" s="51"/>
      <c r="W321" s="51"/>
    </row>
    <row r="322" spans="1:23">
      <c r="A322" s="14" t="s">
        <v>630</v>
      </c>
      <c r="B322" s="15" t="s">
        <v>631</v>
      </c>
      <c r="C322" s="12">
        <f>'[1]9월'!E322</f>
        <v>28</v>
      </c>
      <c r="D322" s="11">
        <f>'[1]9월'!F322</f>
        <v>3987.6627020192045</v>
      </c>
      <c r="E322" s="12">
        <f>'[1]9월'!I322</f>
        <v>4.9800000000000182</v>
      </c>
      <c r="F322" s="11">
        <f>'[1]9월'!J322</f>
        <v>14521.948095479993</v>
      </c>
      <c r="G322" s="12">
        <f>'[1]9월'!M322</f>
        <v>1.1700000000000017</v>
      </c>
      <c r="H322" s="11">
        <f>'[1]9월'!N322</f>
        <v>8274.1434639856197</v>
      </c>
      <c r="I322" s="12">
        <f>'[1]9월'!Q322</f>
        <v>0</v>
      </c>
      <c r="J322" s="11">
        <f>'[1]9월'!R322</f>
        <v>0</v>
      </c>
      <c r="K322" s="12">
        <f>'[1]9월'!S322</f>
        <v>18.05</v>
      </c>
      <c r="L322" s="11">
        <f>'[1]9월'!T322</f>
        <v>1662.8585396378428</v>
      </c>
      <c r="M322" s="46">
        <f t="shared" si="8"/>
        <v>28450</v>
      </c>
      <c r="N322" s="16">
        <v>2</v>
      </c>
      <c r="O322" s="52">
        <f t="shared" si="9"/>
        <v>14230</v>
      </c>
      <c r="P322" s="48"/>
      <c r="Q322" s="49"/>
      <c r="R322" s="50">
        <v>2</v>
      </c>
      <c r="S322" s="49"/>
      <c r="U322" s="51"/>
      <c r="V322" s="51"/>
      <c r="W322" s="51"/>
    </row>
    <row r="323" spans="1:23">
      <c r="A323" s="14" t="s">
        <v>632</v>
      </c>
      <c r="B323" s="15" t="s">
        <v>633</v>
      </c>
      <c r="C323" s="12">
        <f>'[1]9월'!E323</f>
        <v>21.199999999999818</v>
      </c>
      <c r="D323" s="11">
        <f>'[1]9월'!F323</f>
        <v>3019.2303315288</v>
      </c>
      <c r="E323" s="12">
        <f>'[1]9월'!I323</f>
        <v>5.0099999999999909</v>
      </c>
      <c r="F323" s="11">
        <f>'[1]9월'!J323</f>
        <v>14609.429710512924</v>
      </c>
      <c r="G323" s="12">
        <f>'[1]9월'!M323</f>
        <v>1.5499999999999972</v>
      </c>
      <c r="H323" s="11">
        <f>'[1]9월'!N323</f>
        <v>10961.472110408264</v>
      </c>
      <c r="I323" s="12">
        <f>'[1]9월'!Q323</f>
        <v>0</v>
      </c>
      <c r="J323" s="11">
        <f>'[1]9월'!R323</f>
        <v>0</v>
      </c>
      <c r="K323" s="12">
        <f>'[1]9월'!S323</f>
        <v>96.066666666666663</v>
      </c>
      <c r="L323" s="11">
        <f>'[1]9월'!T323</f>
        <v>8850.153852698546</v>
      </c>
      <c r="M323" s="46">
        <f t="shared" si="8"/>
        <v>37440</v>
      </c>
      <c r="N323" s="16">
        <v>2</v>
      </c>
      <c r="O323" s="52">
        <f t="shared" si="9"/>
        <v>18720</v>
      </c>
      <c r="P323" s="48"/>
      <c r="Q323" s="49"/>
      <c r="R323" s="50">
        <v>2</v>
      </c>
      <c r="S323" s="49"/>
      <c r="U323" s="51"/>
      <c r="V323" s="51"/>
      <c r="W323" s="51"/>
    </row>
    <row r="324" spans="1:23">
      <c r="A324" s="14" t="s">
        <v>634</v>
      </c>
      <c r="B324" s="15" t="s">
        <v>635</v>
      </c>
      <c r="C324" s="12">
        <f>'[1]9월'!E324</f>
        <v>35.099999999999909</v>
      </c>
      <c r="D324" s="11">
        <f>'[1]9월'!F324</f>
        <v>4998.8200300312037</v>
      </c>
      <c r="E324" s="12">
        <f>'[1]9월'!I324</f>
        <v>9.6400000000000432</v>
      </c>
      <c r="F324" s="11">
        <f>'[1]9월'!J324</f>
        <v>28110.758963941214</v>
      </c>
      <c r="G324" s="12">
        <f>'[1]9월'!M324</f>
        <v>3.1899999999999977</v>
      </c>
      <c r="H324" s="11">
        <f>'[1]9월'!N324</f>
        <v>22559.416794969293</v>
      </c>
      <c r="I324" s="12">
        <f>'[1]9월'!Q324</f>
        <v>0</v>
      </c>
      <c r="J324" s="11">
        <f>'[1]9월'!R324</f>
        <v>0</v>
      </c>
      <c r="K324" s="12">
        <f>'[1]9월'!S324</f>
        <v>115.83333333333333</v>
      </c>
      <c r="L324" s="11">
        <f>'[1]9월'!T324</f>
        <v>10671.160526761778</v>
      </c>
      <c r="M324" s="46">
        <f t="shared" si="8"/>
        <v>66340</v>
      </c>
      <c r="N324" s="16">
        <v>2</v>
      </c>
      <c r="O324" s="52">
        <f t="shared" si="9"/>
        <v>33170</v>
      </c>
      <c r="P324" s="48"/>
      <c r="Q324" s="49"/>
      <c r="R324" s="50">
        <v>2</v>
      </c>
      <c r="S324" s="49"/>
      <c r="U324" s="51"/>
      <c r="V324" s="51"/>
      <c r="W324" s="51"/>
    </row>
    <row r="325" spans="1:23">
      <c r="A325" s="14" t="s">
        <v>636</v>
      </c>
      <c r="B325" s="15" t="s">
        <v>637</v>
      </c>
      <c r="C325" s="12">
        <f>'[1]9월'!E325</f>
        <v>21.5</v>
      </c>
      <c r="D325" s="11">
        <f>'[1]9월'!F325</f>
        <v>3061.9552890504606</v>
      </c>
      <c r="E325" s="12">
        <f>'[1]9월'!I325</f>
        <v>5.0100000000000193</v>
      </c>
      <c r="F325" s="11">
        <f>'[1]9월'!J325</f>
        <v>14609.429710513008</v>
      </c>
      <c r="G325" s="12">
        <f>'[1]9월'!M325</f>
        <v>1.1700000000000017</v>
      </c>
      <c r="H325" s="11">
        <f>'[1]9월'!N325</f>
        <v>8274.1434639856197</v>
      </c>
      <c r="I325" s="12">
        <f>'[1]9월'!Q325</f>
        <v>0</v>
      </c>
      <c r="J325" s="11">
        <f>'[1]9월'!R325</f>
        <v>0</v>
      </c>
      <c r="K325" s="12">
        <f>'[1]9월'!S325</f>
        <v>45.283333333333331</v>
      </c>
      <c r="L325" s="11">
        <f>'[1]9월'!T325</f>
        <v>4171.7328275124819</v>
      </c>
      <c r="M325" s="46">
        <f t="shared" si="8"/>
        <v>30120</v>
      </c>
      <c r="N325" s="16">
        <v>2</v>
      </c>
      <c r="O325" s="52">
        <f t="shared" si="9"/>
        <v>15060</v>
      </c>
      <c r="P325" s="48"/>
      <c r="Q325" s="49"/>
      <c r="R325" s="50">
        <v>2</v>
      </c>
      <c r="S325" s="49"/>
      <c r="U325" s="51"/>
      <c r="V325" s="51"/>
      <c r="W325" s="51"/>
    </row>
    <row r="326" spans="1:23">
      <c r="A326" s="14" t="s">
        <v>638</v>
      </c>
      <c r="B326" s="15" t="s">
        <v>639</v>
      </c>
      <c r="C326" s="12">
        <f>'[1]9월'!E326</f>
        <v>26.200000000000045</v>
      </c>
      <c r="D326" s="11">
        <f>'[1]9월'!F326</f>
        <v>3731.3129568894046</v>
      </c>
      <c r="E326" s="12">
        <f>'[1]9월'!I326</f>
        <v>6.1899999999999977</v>
      </c>
      <c r="F326" s="11">
        <f>'[1]9월'!J326</f>
        <v>18050.373235144736</v>
      </c>
      <c r="G326" s="12">
        <f>'[1]9월'!M326</f>
        <v>2.0099999999999909</v>
      </c>
      <c r="H326" s="11">
        <f>'[1]9월'!N326</f>
        <v>14214.554156077775</v>
      </c>
      <c r="I326" s="12">
        <f>'[1]9월'!Q326</f>
        <v>0</v>
      </c>
      <c r="J326" s="11">
        <f>'[1]9월'!R326</f>
        <v>0</v>
      </c>
      <c r="K326" s="12">
        <f>'[1]9월'!S326</f>
        <v>375.5</v>
      </c>
      <c r="L326" s="11">
        <f>'[1]9월'!T326</f>
        <v>34592.985132078109</v>
      </c>
      <c r="M326" s="46">
        <f t="shared" si="8"/>
        <v>70590</v>
      </c>
      <c r="N326" s="16">
        <v>2</v>
      </c>
      <c r="O326" s="52">
        <f t="shared" si="9"/>
        <v>35300</v>
      </c>
      <c r="P326" s="48"/>
      <c r="Q326" s="49"/>
      <c r="R326" s="50">
        <v>2</v>
      </c>
      <c r="S326" s="49"/>
      <c r="U326" s="51"/>
      <c r="V326" s="51"/>
      <c r="W326" s="51"/>
    </row>
    <row r="327" spans="1:23">
      <c r="A327" s="14" t="s">
        <v>640</v>
      </c>
      <c r="B327" s="15" t="s">
        <v>641</v>
      </c>
      <c r="C327" s="12">
        <f>'[1]9월'!E327</f>
        <v>24.400000000000091</v>
      </c>
      <c r="D327" s="11">
        <f>'[1]9월'!F327</f>
        <v>3474.9632117596052</v>
      </c>
      <c r="E327" s="12">
        <f>'[1]9월'!I327</f>
        <v>7.2400000000000091</v>
      </c>
      <c r="F327" s="11">
        <f>'[1]9월'!J327</f>
        <v>21112.229761300179</v>
      </c>
      <c r="G327" s="12">
        <f>'[1]9월'!M327</f>
        <v>1.9699999999999989</v>
      </c>
      <c r="H327" s="11">
        <f>'[1]9월'!N327</f>
        <v>13931.677456454392</v>
      </c>
      <c r="I327" s="12">
        <f>'[1]9월'!Q327</f>
        <v>0</v>
      </c>
      <c r="J327" s="11">
        <f>'[1]9월'!R327</f>
        <v>0</v>
      </c>
      <c r="K327" s="12">
        <f>'[1]9월'!S327</f>
        <v>7.05</v>
      </c>
      <c r="L327" s="11">
        <f>'[1]9월'!T327</f>
        <v>649.48214429068094</v>
      </c>
      <c r="M327" s="46">
        <f t="shared" ref="M327:M390" si="10">ROUND(D327+F327+H327+J327+L327,-1)</f>
        <v>39170</v>
      </c>
      <c r="N327" s="16">
        <v>2</v>
      </c>
      <c r="O327" s="52">
        <f t="shared" ref="O327:O390" si="11">ROUND(M327/N327,-1)</f>
        <v>19590</v>
      </c>
      <c r="P327" s="48"/>
      <c r="Q327" s="49"/>
      <c r="R327" s="50">
        <v>2</v>
      </c>
      <c r="S327" s="49"/>
      <c r="U327" s="51"/>
      <c r="V327" s="51"/>
      <c r="W327" s="51"/>
    </row>
    <row r="328" spans="1:23">
      <c r="A328" s="14" t="s">
        <v>642</v>
      </c>
      <c r="B328" s="15" t="s">
        <v>643</v>
      </c>
      <c r="C328" s="12">
        <f>'[1]9월'!E328</f>
        <v>13.799999999999955</v>
      </c>
      <c r="D328" s="11">
        <f>'[1]9월'!F328</f>
        <v>1965.3480459951727</v>
      </c>
      <c r="E328" s="12">
        <f>'[1]9월'!I328</f>
        <v>1.7700000000000102</v>
      </c>
      <c r="F328" s="11">
        <f>'[1]9월'!J328</f>
        <v>5161.4152869477193</v>
      </c>
      <c r="G328" s="12">
        <f>'[1]9월'!M328</f>
        <v>0.21000000000000085</v>
      </c>
      <c r="H328" s="11">
        <f>'[1]9월'!N328</f>
        <v>1485.102673023064</v>
      </c>
      <c r="I328" s="12">
        <f>'[1]9월'!Q328</f>
        <v>0</v>
      </c>
      <c r="J328" s="11">
        <f>'[1]9월'!R328</f>
        <v>0</v>
      </c>
      <c r="K328" s="12">
        <f>'[1]9월'!S328</f>
        <v>12.933333333333334</v>
      </c>
      <c r="L328" s="11">
        <f>'[1]9월'!T328</f>
        <v>1191.4849739233296</v>
      </c>
      <c r="M328" s="46">
        <f t="shared" si="10"/>
        <v>9800</v>
      </c>
      <c r="N328" s="16">
        <v>2</v>
      </c>
      <c r="O328" s="52">
        <f t="shared" si="11"/>
        <v>4900</v>
      </c>
      <c r="P328" s="48"/>
      <c r="Q328" s="49"/>
      <c r="R328" s="50">
        <v>2</v>
      </c>
      <c r="S328" s="49"/>
      <c r="U328" s="51"/>
      <c r="V328" s="51"/>
      <c r="W328" s="51"/>
    </row>
    <row r="329" spans="1:23">
      <c r="A329" s="14" t="s">
        <v>644</v>
      </c>
      <c r="B329" s="15" t="s">
        <v>645</v>
      </c>
      <c r="C329" s="12">
        <f>'[1]9월'!E329</f>
        <v>28.600000000000023</v>
      </c>
      <c r="D329" s="11">
        <f>'[1]9월'!F329</f>
        <v>4073.1126170624761</v>
      </c>
      <c r="E329" s="12">
        <f>'[1]9월'!I329</f>
        <v>5.9900000000000091</v>
      </c>
      <c r="F329" s="11">
        <f>'[1]9월'!J329</f>
        <v>17467.162468258026</v>
      </c>
      <c r="G329" s="12">
        <f>'[1]9월'!M329</f>
        <v>1.2199999999999989</v>
      </c>
      <c r="H329" s="11">
        <f>'[1]9월'!N329</f>
        <v>8627.7393385148989</v>
      </c>
      <c r="I329" s="12">
        <f>'[1]9월'!Q329</f>
        <v>0</v>
      </c>
      <c r="J329" s="11">
        <f>'[1]9월'!R329</f>
        <v>0</v>
      </c>
      <c r="K329" s="12">
        <f>'[1]9월'!S329</f>
        <v>91.966666666666669</v>
      </c>
      <c r="L329" s="11">
        <f>'[1]9월'!T329</f>
        <v>8472.440832614604</v>
      </c>
      <c r="M329" s="46">
        <f t="shared" si="10"/>
        <v>38640</v>
      </c>
      <c r="N329" s="16">
        <v>2</v>
      </c>
      <c r="O329" s="52">
        <f t="shared" si="11"/>
        <v>19320</v>
      </c>
      <c r="P329" s="48"/>
      <c r="Q329" s="49"/>
      <c r="R329" s="50">
        <v>2</v>
      </c>
      <c r="S329" s="49"/>
      <c r="U329" s="51"/>
      <c r="V329" s="51"/>
      <c r="W329" s="51"/>
    </row>
    <row r="330" spans="1:23">
      <c r="A330" s="14" t="s">
        <v>646</v>
      </c>
      <c r="B330" s="15" t="s">
        <v>647</v>
      </c>
      <c r="C330" s="12">
        <f>'[1]9월'!E330</f>
        <v>19.200000000000045</v>
      </c>
      <c r="D330" s="11">
        <f>'[1]9월'!F330</f>
        <v>2734.3972813846035</v>
      </c>
      <c r="E330" s="12">
        <f>'[1]9월'!I330</f>
        <v>4.3499999999999943</v>
      </c>
      <c r="F330" s="11">
        <f>'[1]9월'!J330</f>
        <v>12684.834179786678</v>
      </c>
      <c r="G330" s="12">
        <f>'[1]9월'!M330</f>
        <v>1.0200000000000031</v>
      </c>
      <c r="H330" s="11">
        <f>'[1]9월'!N330</f>
        <v>7213.3558403977322</v>
      </c>
      <c r="I330" s="12">
        <f>'[1]9월'!Q330</f>
        <v>0</v>
      </c>
      <c r="J330" s="11">
        <f>'[1]9월'!R330</f>
        <v>0</v>
      </c>
      <c r="K330" s="12">
        <f>'[1]9월'!S330</f>
        <v>97.6</v>
      </c>
      <c r="L330" s="11">
        <f>'[1]9월'!T330</f>
        <v>8991.4123805348154</v>
      </c>
      <c r="M330" s="46">
        <f t="shared" si="10"/>
        <v>31620</v>
      </c>
      <c r="N330" s="16">
        <v>2</v>
      </c>
      <c r="O330" s="52">
        <f t="shared" si="11"/>
        <v>15810</v>
      </c>
      <c r="P330" s="48"/>
      <c r="Q330" s="49"/>
      <c r="R330" s="50">
        <v>2</v>
      </c>
      <c r="S330" s="49"/>
      <c r="U330" s="51"/>
      <c r="V330" s="51"/>
      <c r="W330" s="51"/>
    </row>
    <row r="331" spans="1:23">
      <c r="A331" s="14" t="s">
        <v>648</v>
      </c>
      <c r="B331" s="15" t="s">
        <v>649</v>
      </c>
      <c r="C331" s="12">
        <f>'[1]9월'!E331</f>
        <v>21.100000000000023</v>
      </c>
      <c r="D331" s="11">
        <f>'[1]9월'!F331</f>
        <v>3004.9886790216178</v>
      </c>
      <c r="E331" s="12">
        <f>'[1]9월'!I331</f>
        <v>4.9499999999999886</v>
      </c>
      <c r="F331" s="11">
        <f>'[1]9월'!J331</f>
        <v>14434.466480446896</v>
      </c>
      <c r="G331" s="12">
        <f>'[1]9월'!M331</f>
        <v>1.0900000000000034</v>
      </c>
      <c r="H331" s="11">
        <f>'[1]9월'!N331</f>
        <v>7708.3900647387536</v>
      </c>
      <c r="I331" s="12">
        <f>'[1]9월'!Q331</f>
        <v>0</v>
      </c>
      <c r="J331" s="11">
        <f>'[1]9월'!R331</f>
        <v>0</v>
      </c>
      <c r="K331" s="12">
        <f>'[1]9월'!S331</f>
        <v>71.400000000000006</v>
      </c>
      <c r="L331" s="11">
        <f>'[1]9월'!T331</f>
        <v>6577.7340570715778</v>
      </c>
      <c r="M331" s="46">
        <f t="shared" si="10"/>
        <v>31730</v>
      </c>
      <c r="N331" s="16">
        <v>2</v>
      </c>
      <c r="O331" s="52">
        <f t="shared" si="11"/>
        <v>15870</v>
      </c>
      <c r="P331" s="48"/>
      <c r="Q331" s="49"/>
      <c r="R331" s="50">
        <v>2</v>
      </c>
      <c r="S331" s="49"/>
      <c r="U331" s="51"/>
      <c r="V331" s="51"/>
      <c r="W331" s="51"/>
    </row>
    <row r="332" spans="1:23">
      <c r="A332" s="14" t="s">
        <v>650</v>
      </c>
      <c r="B332" s="15" t="s">
        <v>651</v>
      </c>
      <c r="C332" s="12">
        <f>'[1]9월'!E332</f>
        <v>23.600000000000023</v>
      </c>
      <c r="D332" s="11">
        <f>'[1]9월'!F332</f>
        <v>3361.0299917019038</v>
      </c>
      <c r="E332" s="12">
        <f>'[1]9월'!I332</f>
        <v>3.3699999999999903</v>
      </c>
      <c r="F332" s="11">
        <f>'[1]9월'!J332</f>
        <v>9827.1014220416182</v>
      </c>
      <c r="G332" s="12">
        <f>'[1]9월'!M332</f>
        <v>0.54999999999999716</v>
      </c>
      <c r="H332" s="11">
        <f>'[1]9월'!N332</f>
        <v>3889.5546198222746</v>
      </c>
      <c r="I332" s="12">
        <f>'[1]9월'!Q332</f>
        <v>0</v>
      </c>
      <c r="J332" s="11">
        <f>'[1]9월'!R332</f>
        <v>0</v>
      </c>
      <c r="K332" s="12">
        <f>'[1]9월'!S332</f>
        <v>60.6</v>
      </c>
      <c r="L332" s="11">
        <f>'[1]9월'!T332</f>
        <v>5582.7826870943636</v>
      </c>
      <c r="M332" s="46">
        <f t="shared" si="10"/>
        <v>22660</v>
      </c>
      <c r="N332" s="16">
        <v>1</v>
      </c>
      <c r="O332" s="52">
        <f t="shared" si="11"/>
        <v>22660</v>
      </c>
      <c r="P332" s="48"/>
      <c r="Q332" s="49"/>
      <c r="R332" s="50">
        <v>1</v>
      </c>
      <c r="S332" s="49"/>
      <c r="U332" s="51"/>
      <c r="V332" s="51"/>
      <c r="W332" s="51"/>
    </row>
    <row r="333" spans="1:23">
      <c r="A333" s="14" t="s">
        <v>652</v>
      </c>
      <c r="B333" s="15" t="s">
        <v>653</v>
      </c>
      <c r="C333" s="12">
        <f>'[1]9월'!E333</f>
        <v>17.200000000000045</v>
      </c>
      <c r="D333" s="11">
        <f>'[1]9월'!F333</f>
        <v>2449.5642312403747</v>
      </c>
      <c r="E333" s="12">
        <f>'[1]9월'!I333</f>
        <v>3.7199999999999989</v>
      </c>
      <c r="F333" s="11">
        <f>'[1]9월'!J333</f>
        <v>10847.720264093447</v>
      </c>
      <c r="G333" s="12">
        <f>'[1]9월'!M333</f>
        <v>0.93999999999999773</v>
      </c>
      <c r="H333" s="11">
        <f>'[1]9월'!N333</f>
        <v>6647.6024411508142</v>
      </c>
      <c r="I333" s="12">
        <f>'[1]9월'!Q333</f>
        <v>0</v>
      </c>
      <c r="J333" s="11">
        <f>'[1]9월'!R333</f>
        <v>0</v>
      </c>
      <c r="K333" s="12">
        <f>'[1]9월'!S333</f>
        <v>91.86666666666666</v>
      </c>
      <c r="L333" s="11">
        <f>'[1]9월'!T333</f>
        <v>8463.2283199296289</v>
      </c>
      <c r="M333" s="46">
        <f t="shared" si="10"/>
        <v>28410</v>
      </c>
      <c r="N333" s="16">
        <v>1</v>
      </c>
      <c r="O333" s="52">
        <f t="shared" si="11"/>
        <v>28410</v>
      </c>
      <c r="P333" s="48"/>
      <c r="Q333" s="49"/>
      <c r="R333" s="50">
        <v>1</v>
      </c>
      <c r="S333" s="49"/>
      <c r="U333" s="51"/>
      <c r="V333" s="51"/>
      <c r="W333" s="51"/>
    </row>
    <row r="334" spans="1:23">
      <c r="A334" s="14" t="s">
        <v>654</v>
      </c>
      <c r="B334" s="15" t="s">
        <v>655</v>
      </c>
      <c r="C334" s="12">
        <f>'[1]9월'!E334</f>
        <v>16.599999999999909</v>
      </c>
      <c r="D334" s="11">
        <f>'[1]9월'!F334</f>
        <v>2364.1143161970867</v>
      </c>
      <c r="E334" s="12">
        <f>'[1]9월'!I334</f>
        <v>1.5700000000000074</v>
      </c>
      <c r="F334" s="11">
        <f>'[1]9월'!J334</f>
        <v>4578.2045200609664</v>
      </c>
      <c r="G334" s="12">
        <f>'[1]9월'!M334</f>
        <v>0.28000000000000114</v>
      </c>
      <c r="H334" s="11">
        <f>'[1]9월'!N334</f>
        <v>1980.1368973640851</v>
      </c>
      <c r="I334" s="12">
        <f>'[1]9월'!Q334</f>
        <v>0</v>
      </c>
      <c r="J334" s="11">
        <f>'[1]9월'!R334</f>
        <v>0</v>
      </c>
      <c r="K334" s="12">
        <f>'[1]9월'!S334</f>
        <v>8.3333333333333329E-2</v>
      </c>
      <c r="L334" s="11">
        <f>'[1]9월'!T334</f>
        <v>7.6770939041451642</v>
      </c>
      <c r="M334" s="46">
        <f t="shared" si="10"/>
        <v>8930</v>
      </c>
      <c r="N334" s="16">
        <v>1</v>
      </c>
      <c r="O334" s="52">
        <f t="shared" si="11"/>
        <v>8930</v>
      </c>
      <c r="P334" s="48"/>
      <c r="Q334" s="49"/>
      <c r="R334" s="50">
        <v>1</v>
      </c>
      <c r="S334" s="49"/>
      <c r="U334" s="51"/>
      <c r="V334" s="51"/>
      <c r="W334" s="51"/>
    </row>
    <row r="335" spans="1:23">
      <c r="A335" s="14" t="s">
        <v>656</v>
      </c>
      <c r="B335" s="15" t="s">
        <v>657</v>
      </c>
      <c r="C335" s="12">
        <f>'[1]9월'!E335</f>
        <v>11.399999999999977</v>
      </c>
      <c r="D335" s="11">
        <f>'[1]9월'!F335</f>
        <v>1623.5483858221014</v>
      </c>
      <c r="E335" s="12">
        <f>'[1]9월'!I335</f>
        <v>2.1200000000000045</v>
      </c>
      <c r="F335" s="11">
        <f>'[1]9월'!J335</f>
        <v>6182.0341289995058</v>
      </c>
      <c r="G335" s="12">
        <f>'[1]9월'!M335</f>
        <v>0.46000000000000085</v>
      </c>
      <c r="H335" s="11">
        <f>'[1]9월'!N335</f>
        <v>3253.0820456695615</v>
      </c>
      <c r="I335" s="12">
        <f>'[1]9월'!Q335</f>
        <v>0</v>
      </c>
      <c r="J335" s="11">
        <f>'[1]9월'!R335</f>
        <v>0</v>
      </c>
      <c r="K335" s="12">
        <f>'[1]9월'!S335</f>
        <v>8.7833333333333332</v>
      </c>
      <c r="L335" s="11">
        <f>'[1]9월'!T335</f>
        <v>809.16569749690029</v>
      </c>
      <c r="M335" s="46">
        <f t="shared" si="10"/>
        <v>11870</v>
      </c>
      <c r="N335" s="16">
        <v>1</v>
      </c>
      <c r="O335" s="52">
        <f t="shared" si="11"/>
        <v>11870</v>
      </c>
      <c r="P335" s="48"/>
      <c r="Q335" s="49"/>
      <c r="R335" s="50">
        <v>1</v>
      </c>
      <c r="S335" s="49"/>
      <c r="U335" s="51"/>
      <c r="V335" s="51"/>
      <c r="W335" s="51"/>
    </row>
    <row r="336" spans="1:23">
      <c r="A336" s="14" t="s">
        <v>658</v>
      </c>
      <c r="B336" s="15" t="s">
        <v>659</v>
      </c>
      <c r="C336" s="12">
        <f>'[1]9월'!E336</f>
        <v>21.600000000000023</v>
      </c>
      <c r="D336" s="11">
        <f>'[1]9월'!F336</f>
        <v>3076.196941557675</v>
      </c>
      <c r="E336" s="12">
        <f>'[1]9월'!I336</f>
        <v>2.269999999999996</v>
      </c>
      <c r="F336" s="11">
        <f>'[1]9월'!J336</f>
        <v>6619.4422041645394</v>
      </c>
      <c r="G336" s="12">
        <f>'[1]9월'!M336</f>
        <v>0.25999999999999801</v>
      </c>
      <c r="H336" s="11">
        <f>'[1]9월'!N336</f>
        <v>1838.6985475523434</v>
      </c>
      <c r="I336" s="12">
        <f>'[1]9월'!Q336</f>
        <v>0</v>
      </c>
      <c r="J336" s="11">
        <f>'[1]9월'!R336</f>
        <v>0</v>
      </c>
      <c r="K336" s="12">
        <f>'[1]9월'!S336</f>
        <v>40.116666666666667</v>
      </c>
      <c r="L336" s="11">
        <f>'[1]9월'!T336</f>
        <v>3695.7530054554823</v>
      </c>
      <c r="M336" s="46">
        <f t="shared" si="10"/>
        <v>15230</v>
      </c>
      <c r="N336" s="16">
        <v>1</v>
      </c>
      <c r="O336" s="52">
        <f t="shared" si="11"/>
        <v>15230</v>
      </c>
      <c r="P336" s="48"/>
      <c r="Q336" s="49"/>
      <c r="R336" s="50">
        <v>1</v>
      </c>
      <c r="S336" s="49"/>
      <c r="U336" s="51"/>
      <c r="V336" s="51"/>
      <c r="W336" s="51"/>
    </row>
    <row r="337" spans="1:23">
      <c r="A337" s="14" t="s">
        <v>660</v>
      </c>
      <c r="B337" s="15" t="s">
        <v>661</v>
      </c>
      <c r="C337" s="12">
        <f>'[1]9월'!E337</f>
        <v>25</v>
      </c>
      <c r="D337" s="11">
        <f>'[1]9월'!F337</f>
        <v>3560.4131268028609</v>
      </c>
      <c r="E337" s="12">
        <f>'[1]9월'!I337</f>
        <v>3.4499999999999886</v>
      </c>
      <c r="F337" s="11">
        <f>'[1]9월'!J337</f>
        <v>10060.385728796311</v>
      </c>
      <c r="G337" s="12">
        <f>'[1]9월'!M337</f>
        <v>0.61999999999999034</v>
      </c>
      <c r="H337" s="11">
        <f>'[1]9월'!N337</f>
        <v>4384.5888441632451</v>
      </c>
      <c r="I337" s="12">
        <f>'[1]9월'!Q337</f>
        <v>0</v>
      </c>
      <c r="J337" s="11">
        <f>'[1]9월'!R337</f>
        <v>0</v>
      </c>
      <c r="K337" s="12">
        <f>'[1]9월'!S337</f>
        <v>9.4499999999999993</v>
      </c>
      <c r="L337" s="11">
        <f>'[1]9월'!T337</f>
        <v>870.58244873006163</v>
      </c>
      <c r="M337" s="46">
        <f t="shared" si="10"/>
        <v>18880</v>
      </c>
      <c r="N337" s="16">
        <v>2</v>
      </c>
      <c r="O337" s="52">
        <f t="shared" si="11"/>
        <v>9440</v>
      </c>
      <c r="P337" s="48"/>
      <c r="Q337" s="49"/>
      <c r="R337" s="50">
        <v>2</v>
      </c>
      <c r="S337" s="49"/>
      <c r="U337" s="51"/>
      <c r="V337" s="51"/>
      <c r="W337" s="51"/>
    </row>
    <row r="338" spans="1:23">
      <c r="A338" s="14" t="s">
        <v>662</v>
      </c>
      <c r="B338" s="15" t="s">
        <v>663</v>
      </c>
      <c r="C338" s="12">
        <f>'[1]9월'!E338</f>
        <v>27.299999999999955</v>
      </c>
      <c r="D338" s="11">
        <f>'[1]9월'!F338</f>
        <v>3887.9711344687175</v>
      </c>
      <c r="E338" s="12">
        <f>'[1]9월'!I338</f>
        <v>7.8500000000000227</v>
      </c>
      <c r="F338" s="11">
        <f>'[1]9월'!J338</f>
        <v>22891.02260030479</v>
      </c>
      <c r="G338" s="12">
        <f>'[1]9월'!M338</f>
        <v>1.8500000000000085</v>
      </c>
      <c r="H338" s="11">
        <f>'[1]9월'!N338</f>
        <v>13083.047357584142</v>
      </c>
      <c r="I338" s="12">
        <f>'[1]9월'!Q338</f>
        <v>0</v>
      </c>
      <c r="J338" s="11">
        <f>'[1]9월'!R338</f>
        <v>0</v>
      </c>
      <c r="K338" s="12">
        <f>'[1]9월'!S338</f>
        <v>13.883333333333333</v>
      </c>
      <c r="L338" s="11">
        <f>'[1]9월'!T338</f>
        <v>1279.0038444305844</v>
      </c>
      <c r="M338" s="46">
        <f t="shared" si="10"/>
        <v>41140</v>
      </c>
      <c r="N338" s="16">
        <v>2</v>
      </c>
      <c r="O338" s="52">
        <f t="shared" si="11"/>
        <v>20570</v>
      </c>
      <c r="P338" s="48"/>
      <c r="Q338" s="49"/>
      <c r="R338" s="50">
        <v>2</v>
      </c>
      <c r="S338" s="49"/>
      <c r="U338" s="51"/>
      <c r="V338" s="51"/>
      <c r="W338" s="51"/>
    </row>
    <row r="339" spans="1:23">
      <c r="A339" s="14" t="s">
        <v>664</v>
      </c>
      <c r="B339" s="15" t="s">
        <v>665</v>
      </c>
      <c r="C339" s="12">
        <f>'[1]9월'!E339</f>
        <v>25.299999999999955</v>
      </c>
      <c r="D339" s="11">
        <f>'[1]9월'!F339</f>
        <v>3603.1380843244888</v>
      </c>
      <c r="E339" s="12">
        <f>'[1]9월'!I339</f>
        <v>6.4699999999999989</v>
      </c>
      <c r="F339" s="11">
        <f>'[1]9월'!J339</f>
        <v>18866.868308786183</v>
      </c>
      <c r="G339" s="12">
        <f>'[1]9월'!M339</f>
        <v>1.6999999999999957</v>
      </c>
      <c r="H339" s="11">
        <f>'[1]9월'!N339</f>
        <v>12022.259733996152</v>
      </c>
      <c r="I339" s="12">
        <f>'[1]9월'!Q339</f>
        <v>0</v>
      </c>
      <c r="J339" s="11">
        <f>'[1]9월'!R339</f>
        <v>0</v>
      </c>
      <c r="K339" s="12">
        <f>'[1]9월'!S339</f>
        <v>11.4</v>
      </c>
      <c r="L339" s="11">
        <f>'[1]9월'!T339</f>
        <v>1050.2264460870585</v>
      </c>
      <c r="M339" s="46">
        <f t="shared" si="10"/>
        <v>35540</v>
      </c>
      <c r="N339" s="16">
        <v>2</v>
      </c>
      <c r="O339" s="52">
        <f t="shared" si="11"/>
        <v>17770</v>
      </c>
      <c r="P339" s="48"/>
      <c r="Q339" s="49"/>
      <c r="R339" s="50">
        <v>2</v>
      </c>
      <c r="S339" s="49"/>
      <c r="U339" s="51"/>
      <c r="V339" s="51"/>
      <c r="W339" s="51"/>
    </row>
    <row r="340" spans="1:23">
      <c r="A340" s="14" t="s">
        <v>666</v>
      </c>
      <c r="B340" s="15" t="s">
        <v>667</v>
      </c>
      <c r="C340" s="12">
        <f>'[1]9월'!E340</f>
        <v>26.799999999999955</v>
      </c>
      <c r="D340" s="11">
        <f>'[1]9월'!F340</f>
        <v>3816.7628719326603</v>
      </c>
      <c r="E340" s="12">
        <f>'[1]9월'!I340</f>
        <v>3.8400000000000318</v>
      </c>
      <c r="F340" s="11">
        <f>'[1]9월'!J340</f>
        <v>11197.646724225589</v>
      </c>
      <c r="G340" s="12">
        <f>'[1]9월'!M340</f>
        <v>0.85000000000000853</v>
      </c>
      <c r="H340" s="11">
        <f>'[1]9월'!N340</f>
        <v>6011.1298669981516</v>
      </c>
      <c r="I340" s="12">
        <f>'[1]9월'!Q340</f>
        <v>0</v>
      </c>
      <c r="J340" s="11">
        <f>'[1]9월'!R340</f>
        <v>0</v>
      </c>
      <c r="K340" s="12">
        <f>'[1]9월'!S340</f>
        <v>30.066666666666666</v>
      </c>
      <c r="L340" s="11">
        <f>'[1]9월'!T340</f>
        <v>2769.8954806155753</v>
      </c>
      <c r="M340" s="46">
        <f t="shared" si="10"/>
        <v>23800</v>
      </c>
      <c r="N340" s="16">
        <v>2</v>
      </c>
      <c r="O340" s="52">
        <f t="shared" si="11"/>
        <v>11900</v>
      </c>
      <c r="P340" s="48"/>
      <c r="Q340" s="49"/>
      <c r="R340" s="50">
        <v>2</v>
      </c>
      <c r="S340" s="49"/>
      <c r="U340" s="51"/>
      <c r="V340" s="51"/>
      <c r="W340" s="51"/>
    </row>
    <row r="341" spans="1:23">
      <c r="A341" s="14" t="s">
        <v>668</v>
      </c>
      <c r="B341" s="15" t="s">
        <v>669</v>
      </c>
      <c r="C341" s="12">
        <f>'[1]9월'!E341</f>
        <v>22</v>
      </c>
      <c r="D341" s="11">
        <f>'[1]9월'!F341</f>
        <v>3133.1635515865178</v>
      </c>
      <c r="E341" s="12">
        <f>'[1]9월'!I341</f>
        <v>5.0600000000000023</v>
      </c>
      <c r="F341" s="11">
        <f>'[1]9월'!J341</f>
        <v>14755.232402234644</v>
      </c>
      <c r="G341" s="12">
        <f>'[1]9월'!M341</f>
        <v>0.81000000000000227</v>
      </c>
      <c r="H341" s="11">
        <f>'[1]9월'!N341</f>
        <v>5728.253167374668</v>
      </c>
      <c r="I341" s="12">
        <f>'[1]9월'!Q341</f>
        <v>0</v>
      </c>
      <c r="J341" s="11">
        <f>'[1]9월'!R341</f>
        <v>0</v>
      </c>
      <c r="K341" s="12">
        <f>'[1]9월'!S341</f>
        <v>24.016666666666666</v>
      </c>
      <c r="L341" s="11">
        <f>'[1]9월'!T341</f>
        <v>2212.5384631746365</v>
      </c>
      <c r="M341" s="46">
        <f t="shared" si="10"/>
        <v>25830</v>
      </c>
      <c r="N341" s="16">
        <v>2</v>
      </c>
      <c r="O341" s="52">
        <f t="shared" si="11"/>
        <v>12920</v>
      </c>
      <c r="P341" s="48"/>
      <c r="Q341" s="49"/>
      <c r="R341" s="50">
        <v>2</v>
      </c>
      <c r="S341" s="49"/>
      <c r="U341" s="51"/>
      <c r="V341" s="51"/>
      <c r="W341" s="51"/>
    </row>
    <row r="342" spans="1:23">
      <c r="A342" s="14" t="s">
        <v>670</v>
      </c>
      <c r="B342" s="15" t="s">
        <v>671</v>
      </c>
      <c r="C342" s="12">
        <f>'[1]9월'!E342</f>
        <v>15.300000000000182</v>
      </c>
      <c r="D342" s="11">
        <f>'[1]9월'!F342</f>
        <v>2178.9728336033768</v>
      </c>
      <c r="E342" s="12">
        <f>'[1]9월'!I342</f>
        <v>5.5999999999999943</v>
      </c>
      <c r="F342" s="11">
        <f>'[1]9월'!J342</f>
        <v>16329.901472828831</v>
      </c>
      <c r="G342" s="12">
        <f>'[1]9월'!M342</f>
        <v>0.57000000000000028</v>
      </c>
      <c r="H342" s="11">
        <f>'[1]9월'!N342</f>
        <v>4030.9929696340164</v>
      </c>
      <c r="I342" s="12">
        <f>'[1]9월'!Q342</f>
        <v>0</v>
      </c>
      <c r="J342" s="11">
        <f>'[1]9월'!R342</f>
        <v>0</v>
      </c>
      <c r="K342" s="12">
        <f>'[1]9월'!S342</f>
        <v>10.916666666666666</v>
      </c>
      <c r="L342" s="11">
        <f>'[1]9월'!T342</f>
        <v>1005.6993014430165</v>
      </c>
      <c r="M342" s="46">
        <f t="shared" si="10"/>
        <v>23550</v>
      </c>
      <c r="N342" s="16">
        <v>2</v>
      </c>
      <c r="O342" s="52">
        <f t="shared" si="11"/>
        <v>11780</v>
      </c>
      <c r="P342" s="48"/>
      <c r="Q342" s="49"/>
      <c r="R342" s="50">
        <v>2</v>
      </c>
      <c r="S342" s="49"/>
      <c r="U342" s="51"/>
      <c r="V342" s="51"/>
      <c r="W342" s="51"/>
    </row>
    <row r="343" spans="1:23">
      <c r="A343" s="14" t="s">
        <v>672</v>
      </c>
      <c r="B343" s="15" t="s">
        <v>673</v>
      </c>
      <c r="C343" s="12">
        <f>'[1]9월'!E343</f>
        <v>27.799999999999955</v>
      </c>
      <c r="D343" s="11">
        <f>'[1]9월'!F343</f>
        <v>3959.1793970047747</v>
      </c>
      <c r="E343" s="12">
        <f>'[1]9월'!I343</f>
        <v>3.3099999999999739</v>
      </c>
      <c r="F343" s="11">
        <f>'[1]9월'!J343</f>
        <v>9652.1381919755459</v>
      </c>
      <c r="G343" s="12">
        <f>'[1]9월'!M343</f>
        <v>0.89999999999999147</v>
      </c>
      <c r="H343" s="11">
        <f>'[1]9월'!N343</f>
        <v>6364.7257415273307</v>
      </c>
      <c r="I343" s="12">
        <f>'[1]9월'!Q343</f>
        <v>0</v>
      </c>
      <c r="J343" s="11">
        <f>'[1]9월'!R343</f>
        <v>0</v>
      </c>
      <c r="K343" s="12">
        <f>'[1]9월'!S343</f>
        <v>208.13333333333333</v>
      </c>
      <c r="L343" s="11">
        <f>'[1]9월'!T343</f>
        <v>19174.309734992963</v>
      </c>
      <c r="M343" s="46">
        <f t="shared" si="10"/>
        <v>39150</v>
      </c>
      <c r="N343" s="16">
        <v>2</v>
      </c>
      <c r="O343" s="52">
        <f t="shared" si="11"/>
        <v>19580</v>
      </c>
      <c r="P343" s="48"/>
      <c r="Q343" s="49"/>
      <c r="R343" s="50">
        <v>2</v>
      </c>
      <c r="S343" s="49"/>
      <c r="U343" s="51"/>
      <c r="V343" s="51"/>
      <c r="W343" s="51"/>
    </row>
    <row r="344" spans="1:23">
      <c r="A344" s="14" t="s">
        <v>674</v>
      </c>
      <c r="B344" s="15" t="s">
        <v>675</v>
      </c>
      <c r="C344" s="12">
        <f>'[1]9월'!E344</f>
        <v>22.5</v>
      </c>
      <c r="D344" s="11">
        <f>'[1]9월'!F344</f>
        <v>3204.371814122575</v>
      </c>
      <c r="E344" s="12">
        <f>'[1]9월'!I344</f>
        <v>5.539999999999992</v>
      </c>
      <c r="F344" s="11">
        <f>'[1]9월'!J344</f>
        <v>16154.938242762801</v>
      </c>
      <c r="G344" s="12">
        <f>'[1]9월'!M344</f>
        <v>1.2000000000000028</v>
      </c>
      <c r="H344" s="11">
        <f>'[1]9월'!N344</f>
        <v>8486.3009887032076</v>
      </c>
      <c r="I344" s="12">
        <f>'[1]9월'!Q344</f>
        <v>0</v>
      </c>
      <c r="J344" s="11">
        <f>'[1]9월'!R344</f>
        <v>0</v>
      </c>
      <c r="K344" s="12">
        <f>'[1]9월'!S344</f>
        <v>21.116666666666667</v>
      </c>
      <c r="L344" s="11">
        <f>'[1]9월'!T344</f>
        <v>1945.3755953103848</v>
      </c>
      <c r="M344" s="46">
        <f t="shared" si="10"/>
        <v>29790</v>
      </c>
      <c r="N344" s="16">
        <v>2</v>
      </c>
      <c r="O344" s="52">
        <f t="shared" si="11"/>
        <v>14900</v>
      </c>
      <c r="P344" s="48"/>
      <c r="Q344" s="49"/>
      <c r="R344" s="50">
        <v>2</v>
      </c>
      <c r="S344" s="49"/>
      <c r="U344" s="51"/>
      <c r="V344" s="51"/>
      <c r="W344" s="51"/>
    </row>
    <row r="345" spans="1:23">
      <c r="A345" s="14" t="s">
        <v>676</v>
      </c>
      <c r="B345" s="15" t="s">
        <v>677</v>
      </c>
      <c r="C345" s="12">
        <f>'[1]9월'!E345</f>
        <v>28.5</v>
      </c>
      <c r="D345" s="11">
        <f>'[1]9월'!F345</f>
        <v>4058.8709645552617</v>
      </c>
      <c r="E345" s="12">
        <f>'[1]9월'!I345</f>
        <v>8.6700000000000159</v>
      </c>
      <c r="F345" s="11">
        <f>'[1]9월'!J345</f>
        <v>25282.186744540424</v>
      </c>
      <c r="G345" s="12">
        <f>'[1]9월'!M345</f>
        <v>2.0999999999999943</v>
      </c>
      <c r="H345" s="11">
        <f>'[1]9월'!N345</f>
        <v>14851.026730230538</v>
      </c>
      <c r="I345" s="12">
        <f>'[1]9월'!Q345</f>
        <v>0</v>
      </c>
      <c r="J345" s="11">
        <f>'[1]9월'!R345</f>
        <v>0</v>
      </c>
      <c r="K345" s="12">
        <f>'[1]9월'!S345</f>
        <v>96</v>
      </c>
      <c r="L345" s="11">
        <f>'[1]9월'!T345</f>
        <v>8844.0121775752305</v>
      </c>
      <c r="M345" s="46">
        <f t="shared" si="10"/>
        <v>53040</v>
      </c>
      <c r="N345" s="16">
        <v>2</v>
      </c>
      <c r="O345" s="52">
        <f t="shared" si="11"/>
        <v>26520</v>
      </c>
      <c r="P345" s="48"/>
      <c r="Q345" s="49"/>
      <c r="R345" s="50">
        <v>2</v>
      </c>
      <c r="S345" s="49"/>
      <c r="U345" s="51"/>
      <c r="V345" s="51"/>
      <c r="W345" s="51"/>
    </row>
    <row r="346" spans="1:23">
      <c r="A346" s="14" t="s">
        <v>678</v>
      </c>
      <c r="B346" s="15" t="s">
        <v>679</v>
      </c>
      <c r="C346" s="12">
        <f>'[1]9월'!E346</f>
        <v>47.899999999999977</v>
      </c>
      <c r="D346" s="11">
        <f>'[1]9월'!F346</f>
        <v>6821.7515509542782</v>
      </c>
      <c r="E346" s="12">
        <f>'[1]9월'!I346</f>
        <v>2.2599999999999909</v>
      </c>
      <c r="F346" s="11">
        <f>'[1]9월'!J346</f>
        <v>6590.2816658201873</v>
      </c>
      <c r="G346" s="12">
        <f>'[1]9월'!M346</f>
        <v>0.39000000000000057</v>
      </c>
      <c r="H346" s="11">
        <f>'[1]9월'!N346</f>
        <v>2758.0478213285401</v>
      </c>
      <c r="I346" s="12">
        <f>'[1]9월'!Q346</f>
        <v>0</v>
      </c>
      <c r="J346" s="11">
        <f>'[1]9월'!R346</f>
        <v>0</v>
      </c>
      <c r="K346" s="12">
        <f>'[1]9월'!S346</f>
        <v>116.25</v>
      </c>
      <c r="L346" s="11">
        <f>'[1]9월'!T346</f>
        <v>10709.545996282504</v>
      </c>
      <c r="M346" s="46">
        <f t="shared" si="10"/>
        <v>26880</v>
      </c>
      <c r="N346" s="16">
        <v>2</v>
      </c>
      <c r="O346" s="52">
        <f t="shared" si="11"/>
        <v>13440</v>
      </c>
      <c r="P346" s="48"/>
      <c r="Q346" s="49"/>
      <c r="R346" s="50">
        <v>2</v>
      </c>
      <c r="S346" s="49"/>
      <c r="U346" s="51"/>
      <c r="V346" s="51"/>
      <c r="W346" s="51"/>
    </row>
    <row r="347" spans="1:23">
      <c r="A347" s="14" t="s">
        <v>680</v>
      </c>
      <c r="B347" s="15" t="s">
        <v>681</v>
      </c>
      <c r="C347" s="12">
        <f>'[1]9월'!E347</f>
        <v>22.100000000000023</v>
      </c>
      <c r="D347" s="11">
        <f>'[1]9월'!F347</f>
        <v>3147.4052040937322</v>
      </c>
      <c r="E347" s="12">
        <f>'[1]9월'!I347</f>
        <v>4.1399999999999864</v>
      </c>
      <c r="F347" s="11">
        <f>'[1]9월'!J347</f>
        <v>12072.462874555573</v>
      </c>
      <c r="G347" s="12">
        <f>'[1]9월'!M347</f>
        <v>1.3699999999999903</v>
      </c>
      <c r="H347" s="11">
        <f>'[1]9월'!N347</f>
        <v>9688.5269621027383</v>
      </c>
      <c r="I347" s="12">
        <f>'[1]9월'!Q347</f>
        <v>0</v>
      </c>
      <c r="J347" s="11">
        <f>'[1]9월'!R347</f>
        <v>0</v>
      </c>
      <c r="K347" s="12">
        <f>'[1]9월'!S347</f>
        <v>23.383333333333333</v>
      </c>
      <c r="L347" s="11">
        <f>'[1]9월'!T347</f>
        <v>2154.1925495031333</v>
      </c>
      <c r="M347" s="46">
        <f t="shared" si="10"/>
        <v>27060</v>
      </c>
      <c r="N347" s="16">
        <v>2</v>
      </c>
      <c r="O347" s="52">
        <f t="shared" si="11"/>
        <v>13530</v>
      </c>
      <c r="P347" s="48"/>
      <c r="Q347" s="49"/>
      <c r="R347" s="50">
        <v>2</v>
      </c>
      <c r="S347" s="49"/>
      <c r="U347" s="51"/>
      <c r="V347" s="51"/>
      <c r="W347" s="51"/>
    </row>
    <row r="348" spans="1:23">
      <c r="A348" s="14" t="s">
        <v>682</v>
      </c>
      <c r="B348" s="15" t="s">
        <v>683</v>
      </c>
      <c r="C348" s="12">
        <f>'[1]9월'!E348</f>
        <v>16.099999999999909</v>
      </c>
      <c r="D348" s="11">
        <f>'[1]9월'!F348</f>
        <v>2292.9060536610295</v>
      </c>
      <c r="E348" s="12">
        <f>'[1]9월'!I348</f>
        <v>2.2400000000000091</v>
      </c>
      <c r="F348" s="11">
        <f>'[1]9월'!J348</f>
        <v>6531.9605891315659</v>
      </c>
      <c r="G348" s="12">
        <f>'[1]9월'!M348</f>
        <v>0.46999999999999886</v>
      </c>
      <c r="H348" s="11">
        <f>'[1]9월'!N348</f>
        <v>3323.8012205754071</v>
      </c>
      <c r="I348" s="12">
        <f>'[1]9월'!Q348</f>
        <v>0</v>
      </c>
      <c r="J348" s="11">
        <f>'[1]9월'!R348</f>
        <v>0</v>
      </c>
      <c r="K348" s="12">
        <f>'[1]9월'!S348</f>
        <v>4</v>
      </c>
      <c r="L348" s="11">
        <f>'[1]9월'!T348</f>
        <v>368.5005073989679</v>
      </c>
      <c r="M348" s="46">
        <f t="shared" si="10"/>
        <v>12520</v>
      </c>
      <c r="N348" s="16">
        <v>2</v>
      </c>
      <c r="O348" s="52">
        <f t="shared" si="11"/>
        <v>6260</v>
      </c>
      <c r="P348" s="48"/>
      <c r="Q348" s="49"/>
      <c r="R348" s="50">
        <v>2</v>
      </c>
      <c r="S348" s="49"/>
      <c r="U348" s="51"/>
      <c r="V348" s="51"/>
      <c r="W348" s="51"/>
    </row>
    <row r="349" spans="1:23">
      <c r="A349" s="14" t="s">
        <v>684</v>
      </c>
      <c r="B349" s="15" t="s">
        <v>685</v>
      </c>
      <c r="C349" s="12">
        <f>'[1]9월'!E349</f>
        <v>24.700000000000045</v>
      </c>
      <c r="D349" s="11">
        <f>'[1]9월'!F349</f>
        <v>3517.6881692812331</v>
      </c>
      <c r="E349" s="12">
        <f>'[1]9월'!I349</f>
        <v>7.3799999999999955</v>
      </c>
      <c r="F349" s="11">
        <f>'[1]9월'!J349</f>
        <v>21520.477298120863</v>
      </c>
      <c r="G349" s="12">
        <f>'[1]9월'!M349</f>
        <v>2.3199999999999932</v>
      </c>
      <c r="H349" s="11">
        <f>'[1]9월'!N349</f>
        <v>16406.84857815945</v>
      </c>
      <c r="I349" s="12">
        <f>'[1]9월'!Q349</f>
        <v>0</v>
      </c>
      <c r="J349" s="11">
        <f>'[1]9월'!R349</f>
        <v>0</v>
      </c>
      <c r="K349" s="12">
        <f>'[1]9월'!S349</f>
        <v>59.833333333333336</v>
      </c>
      <c r="L349" s="11">
        <f>'[1]9월'!T349</f>
        <v>5512.153423176228</v>
      </c>
      <c r="M349" s="46">
        <f t="shared" si="10"/>
        <v>46960</v>
      </c>
      <c r="N349" s="16">
        <v>2</v>
      </c>
      <c r="O349" s="52">
        <f t="shared" si="11"/>
        <v>23480</v>
      </c>
      <c r="P349" s="48"/>
      <c r="Q349" s="49"/>
      <c r="R349" s="50">
        <v>2</v>
      </c>
      <c r="S349" s="49"/>
      <c r="U349" s="51"/>
      <c r="V349" s="51"/>
      <c r="W349" s="51"/>
    </row>
    <row r="350" spans="1:23">
      <c r="A350" s="14" t="s">
        <v>686</v>
      </c>
      <c r="B350" s="15" t="s">
        <v>687</v>
      </c>
      <c r="C350" s="12">
        <f>'[1]9월'!E350</f>
        <v>12.400000000000091</v>
      </c>
      <c r="D350" s="11">
        <f>'[1]9월'!F350</f>
        <v>1765.9649108942319</v>
      </c>
      <c r="E350" s="12">
        <f>'[1]9월'!I350</f>
        <v>1.7600000000000051</v>
      </c>
      <c r="F350" s="11">
        <f>'[1]9월'!J350</f>
        <v>5132.2547486033673</v>
      </c>
      <c r="G350" s="12">
        <f>'[1]9월'!M350</f>
        <v>0.71999999999999886</v>
      </c>
      <c r="H350" s="11">
        <f>'[1]9월'!N350</f>
        <v>5091.7805932219044</v>
      </c>
      <c r="I350" s="12">
        <f>'[1]9월'!Q350</f>
        <v>0</v>
      </c>
      <c r="J350" s="11">
        <f>'[1]9월'!R350</f>
        <v>0</v>
      </c>
      <c r="K350" s="12">
        <f>'[1]9월'!S350</f>
        <v>10.633333333333333</v>
      </c>
      <c r="L350" s="11">
        <f>'[1]9월'!T350</f>
        <v>979.59718216892293</v>
      </c>
      <c r="M350" s="46">
        <f t="shared" si="10"/>
        <v>12970</v>
      </c>
      <c r="N350" s="16">
        <v>1</v>
      </c>
      <c r="O350" s="52">
        <f t="shared" si="11"/>
        <v>12970</v>
      </c>
      <c r="P350" s="48"/>
      <c r="Q350" s="49"/>
      <c r="R350" s="50">
        <v>1</v>
      </c>
      <c r="S350" s="49"/>
      <c r="U350" s="51"/>
      <c r="V350" s="51"/>
      <c r="W350" s="51"/>
    </row>
    <row r="351" spans="1:23">
      <c r="A351" s="14" t="s">
        <v>688</v>
      </c>
      <c r="B351" s="15" t="s">
        <v>689</v>
      </c>
      <c r="C351" s="12">
        <f>'[1]9월'!E351</f>
        <v>20</v>
      </c>
      <c r="D351" s="11">
        <f>'[1]9월'!F351</f>
        <v>2848.3305014422886</v>
      </c>
      <c r="E351" s="12">
        <f>'[1]9월'!I351</f>
        <v>1.2099999999999937</v>
      </c>
      <c r="F351" s="11">
        <f>'[1]9월'!J351</f>
        <v>3528.4251396647865</v>
      </c>
      <c r="G351" s="12">
        <f>'[1]9월'!M351</f>
        <v>0.29999999999999716</v>
      </c>
      <c r="H351" s="11">
        <f>'[1]9월'!N351</f>
        <v>2121.5752471757769</v>
      </c>
      <c r="I351" s="12">
        <f>'[1]9월'!Q351</f>
        <v>0</v>
      </c>
      <c r="J351" s="11">
        <f>'[1]9월'!R351</f>
        <v>0</v>
      </c>
      <c r="K351" s="12">
        <f>'[1]9월'!S351</f>
        <v>31.033333333333335</v>
      </c>
      <c r="L351" s="11">
        <f>'[1]9월'!T351</f>
        <v>2858.9497699036592</v>
      </c>
      <c r="M351" s="46">
        <f t="shared" si="10"/>
        <v>11360</v>
      </c>
      <c r="N351" s="16">
        <v>1</v>
      </c>
      <c r="O351" s="52">
        <f t="shared" si="11"/>
        <v>11360</v>
      </c>
      <c r="P351" s="48"/>
      <c r="Q351" s="49"/>
      <c r="R351" s="50">
        <v>1</v>
      </c>
      <c r="S351" s="49"/>
      <c r="U351" s="51"/>
      <c r="V351" s="51"/>
      <c r="W351" s="51"/>
    </row>
    <row r="352" spans="1:23">
      <c r="A352" s="14" t="s">
        <v>690</v>
      </c>
      <c r="B352" s="15" t="s">
        <v>691</v>
      </c>
      <c r="C352" s="12">
        <f>'[1]9월'!E352</f>
        <v>27.799999999999955</v>
      </c>
      <c r="D352" s="11">
        <f>'[1]9월'!F352</f>
        <v>3959.1793970047747</v>
      </c>
      <c r="E352" s="12">
        <f>'[1]9월'!I352</f>
        <v>5.1700000000000017</v>
      </c>
      <c r="F352" s="11">
        <f>'[1]9월'!J352</f>
        <v>15075.998324022352</v>
      </c>
      <c r="G352" s="12">
        <f>'[1]9월'!M352</f>
        <v>0.67999999999999972</v>
      </c>
      <c r="H352" s="11">
        <f>'[1]9월'!N352</f>
        <v>4808.9038935984709</v>
      </c>
      <c r="I352" s="12">
        <f>'[1]9월'!Q352</f>
        <v>0</v>
      </c>
      <c r="J352" s="11">
        <f>'[1]9월'!R352</f>
        <v>0</v>
      </c>
      <c r="K352" s="12">
        <f>'[1]9월'!S352</f>
        <v>43.166666666666664</v>
      </c>
      <c r="L352" s="11">
        <f>'[1]9월'!T352</f>
        <v>3976.7346423471949</v>
      </c>
      <c r="M352" s="46">
        <f t="shared" si="10"/>
        <v>27820</v>
      </c>
      <c r="N352" s="16">
        <v>1</v>
      </c>
      <c r="O352" s="52">
        <f t="shared" si="11"/>
        <v>27820</v>
      </c>
      <c r="P352" s="48"/>
      <c r="Q352" s="49"/>
      <c r="R352" s="50">
        <v>1</v>
      </c>
      <c r="S352" s="49"/>
      <c r="U352" s="51"/>
      <c r="V352" s="51"/>
      <c r="W352" s="51"/>
    </row>
    <row r="353" spans="1:23">
      <c r="A353" s="14" t="s">
        <v>692</v>
      </c>
      <c r="B353" s="15" t="s">
        <v>693</v>
      </c>
      <c r="C353" s="12">
        <f>'[1]9월'!E353</f>
        <v>14.700000000000045</v>
      </c>
      <c r="D353" s="11">
        <f>'[1]9월'!F353</f>
        <v>2093.5229185600888</v>
      </c>
      <c r="E353" s="12">
        <f>'[1]9월'!I353</f>
        <v>1.6599999999999966</v>
      </c>
      <c r="F353" s="11">
        <f>'[1]9월'!J353</f>
        <v>4840.6493651599703</v>
      </c>
      <c r="G353" s="12">
        <f>'[1]9월'!M353</f>
        <v>0.39999999999999858</v>
      </c>
      <c r="H353" s="11">
        <f>'[1]9월'!N353</f>
        <v>2828.7669962343862</v>
      </c>
      <c r="I353" s="12">
        <f>'[1]9월'!Q353</f>
        <v>0</v>
      </c>
      <c r="J353" s="11">
        <f>'[1]9월'!R353</f>
        <v>0</v>
      </c>
      <c r="K353" s="12">
        <f>'[1]9월'!S353</f>
        <v>21.716666666666665</v>
      </c>
      <c r="L353" s="11">
        <f>'[1]9월'!T353</f>
        <v>2000.6506714202296</v>
      </c>
      <c r="M353" s="46">
        <f t="shared" si="10"/>
        <v>11760</v>
      </c>
      <c r="N353" s="16">
        <v>1</v>
      </c>
      <c r="O353" s="52">
        <f t="shared" si="11"/>
        <v>11760</v>
      </c>
      <c r="P353" s="48"/>
      <c r="Q353" s="49"/>
      <c r="R353" s="50">
        <v>1</v>
      </c>
      <c r="S353" s="49"/>
      <c r="U353" s="51"/>
      <c r="V353" s="51"/>
      <c r="W353" s="51"/>
    </row>
    <row r="354" spans="1:23">
      <c r="A354" s="14" t="s">
        <v>694</v>
      </c>
      <c r="B354" s="15" t="s">
        <v>695</v>
      </c>
      <c r="C354" s="12">
        <f>'[1]9월'!E354</f>
        <v>24.399999999999977</v>
      </c>
      <c r="D354" s="11">
        <f>'[1]9월'!F354</f>
        <v>3474.9632117595893</v>
      </c>
      <c r="E354" s="12">
        <f>'[1]9월'!I354</f>
        <v>4.0200000000000102</v>
      </c>
      <c r="F354" s="11">
        <f>'[1]9월'!J354</f>
        <v>11722.536414423595</v>
      </c>
      <c r="G354" s="12">
        <f>'[1]9월'!M354</f>
        <v>1.1899999999999977</v>
      </c>
      <c r="H354" s="11">
        <f>'[1]9월'!N354</f>
        <v>8415.5818137973129</v>
      </c>
      <c r="I354" s="12">
        <f>'[1]9월'!Q354</f>
        <v>0</v>
      </c>
      <c r="J354" s="11">
        <f>'[1]9월'!R354</f>
        <v>0</v>
      </c>
      <c r="K354" s="12">
        <f>'[1]9월'!S354</f>
        <v>57.766666666666666</v>
      </c>
      <c r="L354" s="11">
        <f>'[1]9월'!T354</f>
        <v>5321.7614943534281</v>
      </c>
      <c r="M354" s="46">
        <f t="shared" si="10"/>
        <v>28930</v>
      </c>
      <c r="N354" s="16">
        <v>1</v>
      </c>
      <c r="O354" s="52">
        <f t="shared" si="11"/>
        <v>28930</v>
      </c>
      <c r="P354" s="48"/>
      <c r="Q354" s="49"/>
      <c r="R354" s="50">
        <v>1</v>
      </c>
      <c r="S354" s="49"/>
      <c r="U354" s="51"/>
      <c r="V354" s="51"/>
      <c r="W354" s="51"/>
    </row>
    <row r="355" spans="1:23">
      <c r="A355" s="14" t="s">
        <v>696</v>
      </c>
      <c r="B355" s="15" t="s">
        <v>697</v>
      </c>
      <c r="C355" s="12">
        <f>'[1]9월'!E355</f>
        <v>36.800000000000182</v>
      </c>
      <c r="D355" s="11">
        <f>'[1]9월'!F355</f>
        <v>5240.9281226538369</v>
      </c>
      <c r="E355" s="12">
        <f>'[1]9월'!I355</f>
        <v>10.220000000000027</v>
      </c>
      <c r="F355" s="11">
        <f>'[1]9월'!J355</f>
        <v>29802.070187912726</v>
      </c>
      <c r="G355" s="12">
        <f>'[1]9월'!M355</f>
        <v>1.9900000000000091</v>
      </c>
      <c r="H355" s="11">
        <f>'[1]9월'!N355</f>
        <v>14073.115806266185</v>
      </c>
      <c r="I355" s="12">
        <f>'[1]9월'!Q355</f>
        <v>0</v>
      </c>
      <c r="J355" s="11">
        <f>'[1]9월'!R355</f>
        <v>0</v>
      </c>
      <c r="K355" s="12">
        <f>'[1]9월'!S355</f>
        <v>82.05</v>
      </c>
      <c r="L355" s="11">
        <f>'[1]9월'!T355</f>
        <v>7558.8666580213285</v>
      </c>
      <c r="M355" s="46">
        <f t="shared" si="10"/>
        <v>56670</v>
      </c>
      <c r="N355" s="16">
        <v>2</v>
      </c>
      <c r="O355" s="52">
        <f t="shared" si="11"/>
        <v>28340</v>
      </c>
      <c r="P355" s="48"/>
      <c r="Q355" s="49"/>
      <c r="R355" s="50">
        <v>2</v>
      </c>
      <c r="S355" s="49"/>
      <c r="U355" s="51"/>
      <c r="V355" s="51"/>
      <c r="W355" s="51"/>
    </row>
    <row r="356" spans="1:23">
      <c r="A356" s="14" t="s">
        <v>698</v>
      </c>
      <c r="B356" s="15" t="s">
        <v>699</v>
      </c>
      <c r="C356" s="12">
        <f>'[1]9월'!E356</f>
        <v>27.299999999999955</v>
      </c>
      <c r="D356" s="11">
        <f>'[1]9월'!F356</f>
        <v>3887.9711344687175</v>
      </c>
      <c r="E356" s="12">
        <f>'[1]9월'!I356</f>
        <v>5.6500000000000057</v>
      </c>
      <c r="F356" s="11">
        <f>'[1]9월'!J356</f>
        <v>16475.704164550552</v>
      </c>
      <c r="G356" s="12">
        <f>'[1]9월'!M356</f>
        <v>0.92999999999999972</v>
      </c>
      <c r="H356" s="11">
        <f>'[1]9월'!N356</f>
        <v>6576.8832662449686</v>
      </c>
      <c r="I356" s="12">
        <f>'[1]9월'!Q356</f>
        <v>0</v>
      </c>
      <c r="J356" s="11">
        <f>'[1]9월'!R356</f>
        <v>0</v>
      </c>
      <c r="K356" s="12">
        <f>'[1]9월'!S356</f>
        <v>72.150000000000006</v>
      </c>
      <c r="L356" s="11">
        <f>'[1]9월'!T356</f>
        <v>6646.8279022088836</v>
      </c>
      <c r="M356" s="46">
        <f t="shared" si="10"/>
        <v>33590</v>
      </c>
      <c r="N356" s="16">
        <v>2</v>
      </c>
      <c r="O356" s="52">
        <f t="shared" si="11"/>
        <v>16800</v>
      </c>
      <c r="P356" s="48"/>
      <c r="Q356" s="49"/>
      <c r="R356" s="50">
        <v>2</v>
      </c>
      <c r="S356" s="49"/>
      <c r="U356" s="51"/>
      <c r="V356" s="51"/>
      <c r="W356" s="51"/>
    </row>
    <row r="357" spans="1:23">
      <c r="A357" s="14" t="s">
        <v>700</v>
      </c>
      <c r="B357" s="15" t="s">
        <v>701</v>
      </c>
      <c r="C357" s="12">
        <f>'[1]9월'!E357</f>
        <v>26.399999999999977</v>
      </c>
      <c r="D357" s="11">
        <f>'[1]9월'!F357</f>
        <v>3759.796261903818</v>
      </c>
      <c r="E357" s="12">
        <f>'[1]9월'!I357</f>
        <v>8.3000000000000114</v>
      </c>
      <c r="F357" s="11">
        <f>'[1]9월'!J357</f>
        <v>24203.246825799932</v>
      </c>
      <c r="G357" s="12">
        <f>'[1]9월'!M357</f>
        <v>1.8100000000000023</v>
      </c>
      <c r="H357" s="11">
        <f>'[1]9월'!N357</f>
        <v>12800.170657960658</v>
      </c>
      <c r="I357" s="12">
        <f>'[1]9월'!Q357</f>
        <v>0</v>
      </c>
      <c r="J357" s="11">
        <f>'[1]9월'!R357</f>
        <v>0</v>
      </c>
      <c r="K357" s="12">
        <f>'[1]9월'!S357</f>
        <v>91.15</v>
      </c>
      <c r="L357" s="11">
        <f>'[1]9월'!T357</f>
        <v>8397.2053123539808</v>
      </c>
      <c r="M357" s="46">
        <f t="shared" si="10"/>
        <v>49160</v>
      </c>
      <c r="N357" s="16">
        <v>2</v>
      </c>
      <c r="O357" s="52">
        <f t="shared" si="11"/>
        <v>24580</v>
      </c>
      <c r="P357" s="48"/>
      <c r="Q357" s="49"/>
      <c r="R357" s="50">
        <v>2</v>
      </c>
      <c r="S357" s="49"/>
      <c r="U357" s="51"/>
      <c r="V357" s="51"/>
      <c r="W357" s="51"/>
    </row>
    <row r="358" spans="1:23">
      <c r="A358" s="14" t="s">
        <v>702</v>
      </c>
      <c r="B358" s="15" t="s">
        <v>703</v>
      </c>
      <c r="C358" s="12">
        <f>'[1]9월'!E358</f>
        <v>23.100000000000023</v>
      </c>
      <c r="D358" s="11">
        <f>'[1]9월'!F358</f>
        <v>3289.8217291658466</v>
      </c>
      <c r="E358" s="12">
        <f>'[1]9월'!I358</f>
        <v>8.9799999999999898</v>
      </c>
      <c r="F358" s="11">
        <f>'[1]9월'!J358</f>
        <v>26186.163433214802</v>
      </c>
      <c r="G358" s="12">
        <f>'[1]9월'!M358</f>
        <v>2.4599999999999937</v>
      </c>
      <c r="H358" s="11">
        <f>'[1]9월'!N358</f>
        <v>17396.917026841493</v>
      </c>
      <c r="I358" s="12">
        <f>'[1]9월'!Q358</f>
        <v>0</v>
      </c>
      <c r="J358" s="11">
        <f>'[1]9월'!R358</f>
        <v>0</v>
      </c>
      <c r="K358" s="12">
        <f>'[1]9월'!S358</f>
        <v>55.56666666666667</v>
      </c>
      <c r="L358" s="11">
        <f>'[1]9월'!T358</f>
        <v>5119.0862152839964</v>
      </c>
      <c r="M358" s="46">
        <f t="shared" si="10"/>
        <v>51990</v>
      </c>
      <c r="N358" s="16">
        <v>2</v>
      </c>
      <c r="O358" s="52">
        <f t="shared" si="11"/>
        <v>26000</v>
      </c>
      <c r="P358" s="48"/>
      <c r="Q358" s="49"/>
      <c r="R358" s="50">
        <v>2</v>
      </c>
      <c r="S358" s="49"/>
      <c r="U358" s="51"/>
      <c r="V358" s="51"/>
      <c r="W358" s="51"/>
    </row>
    <row r="359" spans="1:23">
      <c r="A359" s="14" t="s">
        <v>704</v>
      </c>
      <c r="B359" s="15" t="s">
        <v>705</v>
      </c>
      <c r="C359" s="12">
        <f>'[1]9월'!E359</f>
        <v>27.400000000000091</v>
      </c>
      <c r="D359" s="11">
        <f>'[1]9월'!F359</f>
        <v>3902.2127869759488</v>
      </c>
      <c r="E359" s="12">
        <f>'[1]9월'!I359</f>
        <v>6.6700000000000159</v>
      </c>
      <c r="F359" s="11">
        <f>'[1]9월'!J359</f>
        <v>19450.079075672977</v>
      </c>
      <c r="G359" s="12">
        <f>'[1]9월'!M359</f>
        <v>2.2700000000000031</v>
      </c>
      <c r="H359" s="11">
        <f>'[1]9월'!N359</f>
        <v>16053.25270363022</v>
      </c>
      <c r="I359" s="12">
        <f>'[1]9월'!Q359</f>
        <v>0</v>
      </c>
      <c r="J359" s="11">
        <f>'[1]9월'!R359</f>
        <v>0</v>
      </c>
      <c r="K359" s="12">
        <f>'[1]9월'!S359</f>
        <v>130.43333333333334</v>
      </c>
      <c r="L359" s="11">
        <f>'[1]9월'!T359</f>
        <v>12016.187378768012</v>
      </c>
      <c r="M359" s="46">
        <f t="shared" si="10"/>
        <v>51420</v>
      </c>
      <c r="N359" s="16">
        <v>2</v>
      </c>
      <c r="O359" s="52">
        <f t="shared" si="11"/>
        <v>25710</v>
      </c>
      <c r="P359" s="48"/>
      <c r="Q359" s="49"/>
      <c r="R359" s="50">
        <v>2</v>
      </c>
      <c r="S359" s="49"/>
      <c r="U359" s="51"/>
      <c r="V359" s="51"/>
      <c r="W359" s="51"/>
    </row>
    <row r="360" spans="1:23">
      <c r="A360" s="14" t="s">
        <v>706</v>
      </c>
      <c r="B360" s="15" t="s">
        <v>707</v>
      </c>
      <c r="C360" s="12">
        <f>'[1]9월'!E360</f>
        <v>18</v>
      </c>
      <c r="D360" s="11">
        <f>'[1]9월'!F360</f>
        <v>2563.4974512980598</v>
      </c>
      <c r="E360" s="12">
        <f>'[1]9월'!I360</f>
        <v>3.4099999999999966</v>
      </c>
      <c r="F360" s="11">
        <f>'[1]9월'!J360</f>
        <v>9943.7435754189846</v>
      </c>
      <c r="G360" s="12">
        <f>'[1]9월'!M360</f>
        <v>1.1300000000000026</v>
      </c>
      <c r="H360" s="11">
        <f>'[1]9월'!N360</f>
        <v>7991.2667643621871</v>
      </c>
      <c r="I360" s="12">
        <f>'[1]9월'!Q360</f>
        <v>0</v>
      </c>
      <c r="J360" s="11">
        <f>'[1]9월'!R360</f>
        <v>0</v>
      </c>
      <c r="K360" s="12">
        <f>'[1]9월'!S360</f>
        <v>40.266666666666666</v>
      </c>
      <c r="L360" s="11">
        <f>'[1]9월'!T360</f>
        <v>3709.5717744829435</v>
      </c>
      <c r="M360" s="46">
        <f t="shared" si="10"/>
        <v>24210</v>
      </c>
      <c r="N360" s="16">
        <v>2</v>
      </c>
      <c r="O360" s="52">
        <f t="shared" si="11"/>
        <v>12110</v>
      </c>
      <c r="P360" s="48"/>
      <c r="Q360" s="49"/>
      <c r="R360" s="50">
        <v>2</v>
      </c>
      <c r="S360" s="49"/>
      <c r="U360" s="51"/>
      <c r="V360" s="51"/>
      <c r="W360" s="51"/>
    </row>
    <row r="361" spans="1:23">
      <c r="A361" s="14" t="s">
        <v>708</v>
      </c>
      <c r="B361" s="15" t="s">
        <v>709</v>
      </c>
      <c r="C361" s="12">
        <f>'[1]9월'!E361</f>
        <v>26</v>
      </c>
      <c r="D361" s="11">
        <f>'[1]9월'!F361</f>
        <v>3702.8296518749753</v>
      </c>
      <c r="E361" s="12">
        <f>'[1]9월'!I361</f>
        <v>6.210000000000008</v>
      </c>
      <c r="F361" s="11">
        <f>'[1]9월'!J361</f>
        <v>18108.694311833442</v>
      </c>
      <c r="G361" s="12">
        <f>'[1]9월'!M361</f>
        <v>1.3499999999999943</v>
      </c>
      <c r="H361" s="11">
        <f>'[1]9월'!N361</f>
        <v>9547.088612291047</v>
      </c>
      <c r="I361" s="12">
        <f>'[1]9월'!Q361</f>
        <v>0</v>
      </c>
      <c r="J361" s="11">
        <f>'[1]9월'!R361</f>
        <v>0</v>
      </c>
      <c r="K361" s="12">
        <f>'[1]9월'!S361</f>
        <v>48.43333333333333</v>
      </c>
      <c r="L361" s="11">
        <f>'[1]9월'!T361</f>
        <v>4461.9269770891697</v>
      </c>
      <c r="M361" s="46">
        <f t="shared" si="10"/>
        <v>35820</v>
      </c>
      <c r="N361" s="16">
        <v>2</v>
      </c>
      <c r="O361" s="52">
        <f t="shared" si="11"/>
        <v>17910</v>
      </c>
      <c r="P361" s="48"/>
      <c r="Q361" s="49"/>
      <c r="R361" s="50">
        <v>2</v>
      </c>
      <c r="S361" s="49"/>
      <c r="U361" s="51"/>
      <c r="V361" s="51"/>
      <c r="W361" s="51"/>
    </row>
    <row r="362" spans="1:23">
      <c r="A362" s="14" t="s">
        <v>710</v>
      </c>
      <c r="B362" s="15" t="s">
        <v>711</v>
      </c>
      <c r="C362" s="12">
        <f>'[1]9월'!E362</f>
        <v>31</v>
      </c>
      <c r="D362" s="11">
        <f>'[1]9월'!F362</f>
        <v>4414.9122772355477</v>
      </c>
      <c r="E362" s="12">
        <f>'[1]9월'!I362</f>
        <v>4.9899999999999807</v>
      </c>
      <c r="F362" s="11">
        <f>'[1]9월'!J362</f>
        <v>14551.10863382422</v>
      </c>
      <c r="G362" s="12">
        <f>'[1]9월'!M362</f>
        <v>1.240000000000002</v>
      </c>
      <c r="H362" s="11">
        <f>'[1]9월'!N362</f>
        <v>8769.1776883266411</v>
      </c>
      <c r="I362" s="12">
        <f>'[1]9월'!Q362</f>
        <v>0</v>
      </c>
      <c r="J362" s="11">
        <f>'[1]9월'!R362</f>
        <v>0</v>
      </c>
      <c r="K362" s="12">
        <f>'[1]9월'!S362</f>
        <v>92.216666666666669</v>
      </c>
      <c r="L362" s="11">
        <f>'[1]9월'!T362</f>
        <v>8495.4721143270399</v>
      </c>
      <c r="M362" s="46">
        <f t="shared" si="10"/>
        <v>36230</v>
      </c>
      <c r="N362" s="16">
        <v>2</v>
      </c>
      <c r="O362" s="52">
        <f t="shared" si="11"/>
        <v>18120</v>
      </c>
      <c r="P362" s="48"/>
      <c r="Q362" s="49"/>
      <c r="R362" s="50">
        <v>2</v>
      </c>
      <c r="S362" s="49"/>
      <c r="U362" s="51"/>
      <c r="V362" s="51"/>
      <c r="W362" s="51"/>
    </row>
    <row r="363" spans="1:23">
      <c r="A363" s="14" t="s">
        <v>712</v>
      </c>
      <c r="B363" s="15" t="s">
        <v>792</v>
      </c>
      <c r="C363" s="12">
        <f>'[1]9월'!E363</f>
        <v>41.100000000000023</v>
      </c>
      <c r="D363" s="11">
        <f>'[1]9월'!F363</f>
        <v>5853.3191804639064</v>
      </c>
      <c r="E363" s="12">
        <f>'[1]9월'!I363</f>
        <v>6.0600000000000023</v>
      </c>
      <c r="F363" s="11">
        <f>'[1]9월'!J363</f>
        <v>17671.286236668366</v>
      </c>
      <c r="G363" s="12">
        <f>'[1]9월'!M363</f>
        <v>2.1000000000000085</v>
      </c>
      <c r="H363" s="11">
        <f>'[1]9월'!N363</f>
        <v>14851.026730230638</v>
      </c>
      <c r="I363" s="12">
        <f>'[1]9월'!Q363</f>
        <v>0</v>
      </c>
      <c r="J363" s="11">
        <f>'[1]9월'!R363</f>
        <v>0</v>
      </c>
      <c r="K363" s="12">
        <f>'[1]9월'!S363</f>
        <v>210.2</v>
      </c>
      <c r="L363" s="11">
        <f>'[1]9월'!T363</f>
        <v>19364.701663815762</v>
      </c>
      <c r="M363" s="46">
        <f t="shared" si="10"/>
        <v>57740</v>
      </c>
      <c r="N363" s="16">
        <v>2</v>
      </c>
      <c r="O363" s="52">
        <f t="shared" si="11"/>
        <v>28870</v>
      </c>
      <c r="P363" s="48"/>
      <c r="Q363" s="49"/>
      <c r="R363" s="50">
        <v>2</v>
      </c>
      <c r="S363" s="49"/>
      <c r="U363" s="51"/>
      <c r="V363" s="51"/>
      <c r="W363" s="51"/>
    </row>
    <row r="364" spans="1:23">
      <c r="A364" s="14" t="s">
        <v>713</v>
      </c>
      <c r="B364" s="15" t="s">
        <v>714</v>
      </c>
      <c r="C364" s="12">
        <f>'[1]9월'!E364</f>
        <v>19.900000000000091</v>
      </c>
      <c r="D364" s="11">
        <f>'[1]9월'!F364</f>
        <v>2834.0888489350905</v>
      </c>
      <c r="E364" s="12">
        <f>'[1]9월'!I364</f>
        <v>4.8999999999999773</v>
      </c>
      <c r="F364" s="11">
        <f>'[1]9월'!J364</f>
        <v>14288.663788725176</v>
      </c>
      <c r="G364" s="12">
        <f>'[1]9월'!M364</f>
        <v>1.7999999999999972</v>
      </c>
      <c r="H364" s="11">
        <f>'[1]9월'!N364</f>
        <v>12729.451483054761</v>
      </c>
      <c r="I364" s="12">
        <f>'[1]9월'!Q364</f>
        <v>0</v>
      </c>
      <c r="J364" s="11">
        <f>'[1]9월'!R364</f>
        <v>0</v>
      </c>
      <c r="K364" s="12">
        <f>'[1]9월'!S364</f>
        <v>17.933333333333334</v>
      </c>
      <c r="L364" s="11">
        <f>'[1]9월'!T364</f>
        <v>1652.1106081720395</v>
      </c>
      <c r="M364" s="46">
        <f t="shared" si="10"/>
        <v>31500</v>
      </c>
      <c r="N364" s="16">
        <v>2</v>
      </c>
      <c r="O364" s="52">
        <f t="shared" si="11"/>
        <v>15750</v>
      </c>
      <c r="P364" s="48"/>
      <c r="Q364" s="49"/>
      <c r="R364" s="50">
        <v>2</v>
      </c>
      <c r="S364" s="49"/>
      <c r="U364" s="51"/>
      <c r="V364" s="51"/>
      <c r="W364" s="51"/>
    </row>
    <row r="365" spans="1:23">
      <c r="A365" s="14" t="s">
        <v>715</v>
      </c>
      <c r="B365" s="15" t="s">
        <v>716</v>
      </c>
      <c r="C365" s="12">
        <f>'[1]9월'!E365</f>
        <v>18.699999999999818</v>
      </c>
      <c r="D365" s="11">
        <f>'[1]9월'!F365</f>
        <v>2663.189018848514</v>
      </c>
      <c r="E365" s="12">
        <f>'[1]9월'!I365</f>
        <v>4.4099999999999966</v>
      </c>
      <c r="F365" s="11">
        <f>'[1]9월'!J365</f>
        <v>12859.797409852708</v>
      </c>
      <c r="G365" s="12">
        <f>'[1]9월'!M365</f>
        <v>1.0599999999999881</v>
      </c>
      <c r="H365" s="11">
        <f>'[1]9월'!N365</f>
        <v>7496.2325400210648</v>
      </c>
      <c r="I365" s="12">
        <f>'[1]9월'!Q365</f>
        <v>0</v>
      </c>
      <c r="J365" s="11">
        <f>'[1]9월'!R365</f>
        <v>0</v>
      </c>
      <c r="K365" s="12">
        <f>'[1]9월'!S365</f>
        <v>53.55</v>
      </c>
      <c r="L365" s="11">
        <f>'[1]9월'!T365</f>
        <v>4933.3005428036822</v>
      </c>
      <c r="M365" s="46">
        <f t="shared" si="10"/>
        <v>27950</v>
      </c>
      <c r="N365" s="16">
        <v>2</v>
      </c>
      <c r="O365" s="52">
        <f t="shared" si="11"/>
        <v>13980</v>
      </c>
      <c r="P365" s="48"/>
      <c r="Q365" s="49"/>
      <c r="R365" s="50">
        <v>2</v>
      </c>
      <c r="S365" s="49"/>
      <c r="U365" s="51"/>
      <c r="V365" s="51"/>
      <c r="W365" s="51"/>
    </row>
    <row r="366" spans="1:23">
      <c r="A366" s="14" t="s">
        <v>717</v>
      </c>
      <c r="B366" s="15" t="s">
        <v>718</v>
      </c>
      <c r="C366" s="12">
        <f>'[1]9월'!E366</f>
        <v>16</v>
      </c>
      <c r="D366" s="11">
        <f>'[1]9월'!F366</f>
        <v>2278.664401153831</v>
      </c>
      <c r="E366" s="12">
        <f>'[1]9월'!I366</f>
        <v>3.2599999999999909</v>
      </c>
      <c r="F366" s="11">
        <f>'[1]9월'!J366</f>
        <v>9506.3355002539101</v>
      </c>
      <c r="G366" s="12">
        <f>'[1]9월'!M366</f>
        <v>0.87000000000000455</v>
      </c>
      <c r="H366" s="11">
        <f>'[1]9월'!N366</f>
        <v>6152.5682168098438</v>
      </c>
      <c r="I366" s="12">
        <f>'[1]9월'!Q366</f>
        <v>0</v>
      </c>
      <c r="J366" s="11">
        <f>'[1]9월'!R366</f>
        <v>0</v>
      </c>
      <c r="K366" s="12">
        <f>'[1]9월'!S366</f>
        <v>59.916666666666664</v>
      </c>
      <c r="L366" s="11">
        <f>'[1]9월'!T366</f>
        <v>5519.8305170803733</v>
      </c>
      <c r="M366" s="46">
        <f t="shared" si="10"/>
        <v>23460</v>
      </c>
      <c r="N366" s="16">
        <v>2</v>
      </c>
      <c r="O366" s="52">
        <f t="shared" si="11"/>
        <v>11730</v>
      </c>
      <c r="P366" s="48"/>
      <c r="Q366" s="49"/>
      <c r="R366" s="50">
        <v>2</v>
      </c>
      <c r="S366" s="49"/>
      <c r="U366" s="51"/>
      <c r="V366" s="51"/>
      <c r="W366" s="51"/>
    </row>
    <row r="367" spans="1:23">
      <c r="A367" s="14" t="s">
        <v>719</v>
      </c>
      <c r="B367" s="15" t="s">
        <v>720</v>
      </c>
      <c r="C367" s="12">
        <f>'[1]9월'!E367</f>
        <v>22.900000000000091</v>
      </c>
      <c r="D367" s="11">
        <f>'[1]9월'!F367</f>
        <v>3261.3384241514336</v>
      </c>
      <c r="E367" s="12">
        <f>'[1]9월'!I367</f>
        <v>5.6299999999999955</v>
      </c>
      <c r="F367" s="11">
        <f>'[1]9월'!J367</f>
        <v>16417.383087861846</v>
      </c>
      <c r="G367" s="12">
        <f>'[1]9월'!M367</f>
        <v>2.0799999999999983</v>
      </c>
      <c r="H367" s="11">
        <f>'[1]9월'!N367</f>
        <v>14709.588380418847</v>
      </c>
      <c r="I367" s="12">
        <f>'[1]9월'!Q367</f>
        <v>0</v>
      </c>
      <c r="J367" s="11">
        <f>'[1]9월'!R367</f>
        <v>0</v>
      </c>
      <c r="K367" s="12">
        <f>'[1]9월'!S367</f>
        <v>66.2</v>
      </c>
      <c r="L367" s="11">
        <f>'[1]9월'!T367</f>
        <v>6098.6833974529191</v>
      </c>
      <c r="M367" s="46">
        <f t="shared" si="10"/>
        <v>40490</v>
      </c>
      <c r="N367" s="16">
        <v>2</v>
      </c>
      <c r="O367" s="52">
        <f t="shared" si="11"/>
        <v>20250</v>
      </c>
      <c r="P367" s="48"/>
      <c r="Q367" s="49"/>
      <c r="R367" s="50">
        <v>2</v>
      </c>
      <c r="S367" s="49"/>
      <c r="U367" s="51"/>
      <c r="V367" s="51"/>
      <c r="W367" s="51"/>
    </row>
    <row r="368" spans="1:23">
      <c r="A368" s="14" t="s">
        <v>721</v>
      </c>
      <c r="B368" s="15" t="s">
        <v>722</v>
      </c>
      <c r="C368" s="12">
        <f>'[1]9월'!E368</f>
        <v>23.900000000000091</v>
      </c>
      <c r="D368" s="11">
        <f>'[1]9월'!F368</f>
        <v>3403.754949223548</v>
      </c>
      <c r="E368" s="12">
        <f>'[1]9월'!I368</f>
        <v>4.5600000000000023</v>
      </c>
      <c r="F368" s="11">
        <f>'[1]9월'!J368</f>
        <v>13297.205485017783</v>
      </c>
      <c r="G368" s="12">
        <f>'[1]9월'!M368</f>
        <v>1.7700000000000031</v>
      </c>
      <c r="H368" s="11">
        <f>'[1]9월'!N368</f>
        <v>12517.293958337224</v>
      </c>
      <c r="I368" s="12">
        <f>'[1]9월'!Q368</f>
        <v>0</v>
      </c>
      <c r="J368" s="11">
        <f>'[1]9월'!R368</f>
        <v>0</v>
      </c>
      <c r="K368" s="12">
        <f>'[1]9월'!S368</f>
        <v>40.700000000000003</v>
      </c>
      <c r="L368" s="11">
        <f>'[1]9월'!T368</f>
        <v>3749.4926627844984</v>
      </c>
      <c r="M368" s="46">
        <f t="shared" si="10"/>
        <v>32970</v>
      </c>
      <c r="N368" s="16">
        <v>1</v>
      </c>
      <c r="O368" s="52">
        <f t="shared" si="11"/>
        <v>32970</v>
      </c>
      <c r="P368" s="48"/>
      <c r="Q368" s="49"/>
      <c r="R368" s="50">
        <v>1</v>
      </c>
      <c r="S368" s="49"/>
      <c r="U368" s="51"/>
      <c r="V368" s="51"/>
      <c r="W368" s="51"/>
    </row>
    <row r="369" spans="1:23">
      <c r="A369" s="14" t="s">
        <v>723</v>
      </c>
      <c r="B369" s="15" t="s">
        <v>724</v>
      </c>
      <c r="C369" s="12">
        <f>'[1]9월'!E369</f>
        <v>24.900000000000091</v>
      </c>
      <c r="D369" s="11">
        <f>'[1]9월'!F369</f>
        <v>3546.1714742956624</v>
      </c>
      <c r="E369" s="12">
        <f>'[1]9월'!I369</f>
        <v>2.2099999999999937</v>
      </c>
      <c r="F369" s="11">
        <f>'[1]9월'!J369</f>
        <v>6444.4789740985088</v>
      </c>
      <c r="G369" s="12">
        <f>'[1]9월'!M369</f>
        <v>0.77000000000000313</v>
      </c>
      <c r="H369" s="11">
        <f>'[1]9월'!N369</f>
        <v>5445.3764677512345</v>
      </c>
      <c r="I369" s="12">
        <f>'[1]9월'!Q369</f>
        <v>0</v>
      </c>
      <c r="J369" s="11">
        <f>'[1]9월'!R369</f>
        <v>0</v>
      </c>
      <c r="K369" s="12">
        <f>'[1]9월'!S369</f>
        <v>21.733333333333334</v>
      </c>
      <c r="L369" s="11">
        <f>'[1]9월'!T369</f>
        <v>2002.186090201059</v>
      </c>
      <c r="M369" s="46">
        <f t="shared" si="10"/>
        <v>17440</v>
      </c>
      <c r="N369" s="16">
        <v>1</v>
      </c>
      <c r="O369" s="52">
        <f t="shared" si="11"/>
        <v>17440</v>
      </c>
      <c r="P369" s="48"/>
      <c r="Q369" s="49"/>
      <c r="R369" s="50">
        <v>1</v>
      </c>
      <c r="S369" s="49"/>
      <c r="U369" s="51"/>
      <c r="V369" s="51"/>
      <c r="W369" s="51"/>
    </row>
    <row r="370" spans="1:23">
      <c r="A370" s="14" t="s">
        <v>725</v>
      </c>
      <c r="B370" s="15" t="s">
        <v>726</v>
      </c>
      <c r="C370" s="12">
        <f>'[1]9월'!E370</f>
        <v>53.399999999999977</v>
      </c>
      <c r="D370" s="11">
        <f>'[1]9월'!F370</f>
        <v>7605.0424388509082</v>
      </c>
      <c r="E370" s="12">
        <f>'[1]9월'!I370</f>
        <v>3.6500000000000057</v>
      </c>
      <c r="F370" s="11">
        <f>'[1]9월'!J370</f>
        <v>10643.596495683105</v>
      </c>
      <c r="G370" s="12">
        <f>'[1]9월'!M370</f>
        <v>0.57999999999999829</v>
      </c>
      <c r="H370" s="11">
        <f>'[1]9월'!N370</f>
        <v>4101.7121445398625</v>
      </c>
      <c r="I370" s="12">
        <f>'[1]9월'!Q370</f>
        <v>0</v>
      </c>
      <c r="J370" s="11">
        <f>'[1]9월'!R370</f>
        <v>0</v>
      </c>
      <c r="K370" s="12">
        <f>'[1]9월'!S370</f>
        <v>80.433333333333337</v>
      </c>
      <c r="L370" s="11">
        <f>'[1]9월'!T370</f>
        <v>7409.9310362809128</v>
      </c>
      <c r="M370" s="46">
        <f t="shared" si="10"/>
        <v>29760</v>
      </c>
      <c r="N370" s="16">
        <v>1</v>
      </c>
      <c r="O370" s="52">
        <f t="shared" si="11"/>
        <v>29760</v>
      </c>
      <c r="P370" s="48"/>
      <c r="Q370" s="49"/>
      <c r="R370" s="50">
        <v>1</v>
      </c>
      <c r="S370" s="49"/>
      <c r="U370" s="51"/>
      <c r="V370" s="51"/>
      <c r="W370" s="51"/>
    </row>
    <row r="371" spans="1:23">
      <c r="A371" s="14" t="s">
        <v>727</v>
      </c>
      <c r="B371" s="15" t="s">
        <v>728</v>
      </c>
      <c r="C371" s="12">
        <f>'[1]9월'!E371</f>
        <v>16.899999999999977</v>
      </c>
      <c r="D371" s="11">
        <f>'[1]9월'!F371</f>
        <v>2406.839273718731</v>
      </c>
      <c r="E371" s="12">
        <f>'[1]9월'!I371</f>
        <v>3.5799999999999983</v>
      </c>
      <c r="F371" s="11">
        <f>'[1]9월'!J371</f>
        <v>10439.472727272723</v>
      </c>
      <c r="G371" s="12">
        <f>'[1]9월'!M371</f>
        <v>1.25</v>
      </c>
      <c r="H371" s="11">
        <f>'[1]9월'!N371</f>
        <v>8839.8968632324868</v>
      </c>
      <c r="I371" s="12">
        <f>'[1]9월'!Q371</f>
        <v>0</v>
      </c>
      <c r="J371" s="11">
        <f>'[1]9월'!R371</f>
        <v>0</v>
      </c>
      <c r="K371" s="12">
        <f>'[1]9월'!S371</f>
        <v>11.866666666666667</v>
      </c>
      <c r="L371" s="11">
        <f>'[1]9월'!T371</f>
        <v>1093.2181719502714</v>
      </c>
      <c r="M371" s="46">
        <f t="shared" si="10"/>
        <v>22780</v>
      </c>
      <c r="N371" s="16">
        <v>1</v>
      </c>
      <c r="O371" s="52">
        <f t="shared" si="11"/>
        <v>22780</v>
      </c>
      <c r="P371" s="48"/>
      <c r="Q371" s="49"/>
      <c r="R371" s="50">
        <v>1</v>
      </c>
      <c r="S371" s="49"/>
      <c r="U371" s="51"/>
      <c r="V371" s="51"/>
      <c r="W371" s="51"/>
    </row>
    <row r="372" spans="1:23">
      <c r="A372" s="14" t="s">
        <v>729</v>
      </c>
      <c r="B372" s="15" t="s">
        <v>730</v>
      </c>
      <c r="C372" s="12">
        <f>'[1]9월'!E372</f>
        <v>34.700000000000045</v>
      </c>
      <c r="D372" s="11">
        <f>'[1]9월'!F372</f>
        <v>4941.8534200023778</v>
      </c>
      <c r="E372" s="12">
        <f>'[1]9월'!I372</f>
        <v>4.2800000000000011</v>
      </c>
      <c r="F372" s="11">
        <f>'[1]9월'!J372</f>
        <v>12480.710411376336</v>
      </c>
      <c r="G372" s="12">
        <f>'[1]9월'!M372</f>
        <v>1.0100000000000016</v>
      </c>
      <c r="H372" s="11">
        <f>'[1]9월'!N372</f>
        <v>7142.6366654918611</v>
      </c>
      <c r="I372" s="12">
        <f>'[1]9월'!Q372</f>
        <v>0</v>
      </c>
      <c r="J372" s="11">
        <f>'[1]9월'!R372</f>
        <v>0</v>
      </c>
      <c r="K372" s="12">
        <f>'[1]9월'!S372</f>
        <v>5.3</v>
      </c>
      <c r="L372" s="11">
        <f>'[1]9월'!T372</f>
        <v>488.26317230363247</v>
      </c>
      <c r="M372" s="46">
        <f t="shared" si="10"/>
        <v>25050</v>
      </c>
      <c r="N372" s="16">
        <v>1</v>
      </c>
      <c r="O372" s="52">
        <f t="shared" si="11"/>
        <v>25050</v>
      </c>
      <c r="P372" s="48"/>
      <c r="Q372" s="49"/>
      <c r="R372" s="50">
        <v>1</v>
      </c>
      <c r="S372" s="49"/>
      <c r="U372" s="51"/>
      <c r="V372" s="51"/>
      <c r="W372" s="51"/>
    </row>
    <row r="373" spans="1:23">
      <c r="A373" s="14" t="s">
        <v>731</v>
      </c>
      <c r="B373" s="15" t="s">
        <v>732</v>
      </c>
      <c r="C373" s="12">
        <f>'[1]9월'!E373</f>
        <v>29.199999999999818</v>
      </c>
      <c r="D373" s="11">
        <f>'[1]9월'!F373</f>
        <v>4158.5625321057159</v>
      </c>
      <c r="E373" s="12">
        <f>'[1]9월'!I373</f>
        <v>9.1199999999999761</v>
      </c>
      <c r="F373" s="11">
        <f>'[1]9월'!J373</f>
        <v>26594.410970035482</v>
      </c>
      <c r="G373" s="12">
        <f>'[1]9월'!M373</f>
        <v>2.1899999999999977</v>
      </c>
      <c r="H373" s="11">
        <f>'[1]9월'!N373</f>
        <v>15487.499304383302</v>
      </c>
      <c r="I373" s="12">
        <f>'[1]9월'!Q373</f>
        <v>0</v>
      </c>
      <c r="J373" s="11">
        <f>'[1]9월'!R373</f>
        <v>0</v>
      </c>
      <c r="K373" s="12">
        <f>'[1]9월'!S373</f>
        <v>32.299999999999997</v>
      </c>
      <c r="L373" s="11">
        <f>'[1]9월'!T373</f>
        <v>2975.6415972466657</v>
      </c>
      <c r="M373" s="46">
        <f t="shared" si="10"/>
        <v>49220</v>
      </c>
      <c r="N373" s="16">
        <v>2</v>
      </c>
      <c r="O373" s="52">
        <f t="shared" si="11"/>
        <v>24610</v>
      </c>
      <c r="P373" s="48"/>
      <c r="Q373" s="49"/>
      <c r="R373" s="50">
        <v>2</v>
      </c>
      <c r="S373" s="49"/>
      <c r="U373" s="51"/>
      <c r="V373" s="51"/>
      <c r="W373" s="51"/>
    </row>
    <row r="374" spans="1:23">
      <c r="A374" s="14" t="s">
        <v>733</v>
      </c>
      <c r="B374" s="15" t="s">
        <v>734</v>
      </c>
      <c r="C374" s="12">
        <f>'[1]9월'!E374</f>
        <v>56.099999999999909</v>
      </c>
      <c r="D374" s="11">
        <f>'[1]9월'!F374</f>
        <v>7989.5670565456066</v>
      </c>
      <c r="E374" s="12">
        <f>'[1]9월'!I374</f>
        <v>7.0100000000000193</v>
      </c>
      <c r="F374" s="11">
        <f>'[1]9월'!J374</f>
        <v>20441.537379380454</v>
      </c>
      <c r="G374" s="12">
        <f>'[1]9월'!M374</f>
        <v>2.5600000000000023</v>
      </c>
      <c r="H374" s="11">
        <f>'[1]9월'!N374</f>
        <v>18104.108775900149</v>
      </c>
      <c r="I374" s="12">
        <f>'[1]9월'!Q374</f>
        <v>0</v>
      </c>
      <c r="J374" s="11">
        <f>'[1]9월'!R374</f>
        <v>0</v>
      </c>
      <c r="K374" s="12">
        <f>'[1]9월'!S374</f>
        <v>96.2</v>
      </c>
      <c r="L374" s="11">
        <f>'[1]9월'!T374</f>
        <v>8862.4372029451788</v>
      </c>
      <c r="M374" s="46">
        <f t="shared" si="10"/>
        <v>55400</v>
      </c>
      <c r="N374" s="16">
        <v>2</v>
      </c>
      <c r="O374" s="52">
        <f t="shared" si="11"/>
        <v>27700</v>
      </c>
      <c r="P374" s="48"/>
      <c r="Q374" s="49"/>
      <c r="R374" s="50">
        <v>2</v>
      </c>
      <c r="S374" s="49"/>
      <c r="U374" s="51"/>
      <c r="V374" s="51"/>
      <c r="W374" s="51"/>
    </row>
    <row r="375" spans="1:23">
      <c r="A375" s="14" t="s">
        <v>735</v>
      </c>
      <c r="B375" s="15" t="s">
        <v>736</v>
      </c>
      <c r="C375" s="12">
        <f>'[1]9월'!E375</f>
        <v>22.799999999999955</v>
      </c>
      <c r="D375" s="11">
        <f>'[1]9월'!F375</f>
        <v>3247.0967716442028</v>
      </c>
      <c r="E375" s="12">
        <f>'[1]9월'!I375</f>
        <v>7.039999999999992</v>
      </c>
      <c r="F375" s="11">
        <f>'[1]9월'!J375</f>
        <v>20529.018994413385</v>
      </c>
      <c r="G375" s="12">
        <f>'[1]9월'!M375</f>
        <v>1.2600000000000051</v>
      </c>
      <c r="H375" s="11">
        <f>'[1]9월'!N375</f>
        <v>8910.6160381383834</v>
      </c>
      <c r="I375" s="12">
        <f>'[1]9월'!Q375</f>
        <v>0</v>
      </c>
      <c r="J375" s="11">
        <f>'[1]9월'!R375</f>
        <v>0</v>
      </c>
      <c r="K375" s="12">
        <f>'[1]9월'!S375</f>
        <v>14.75</v>
      </c>
      <c r="L375" s="11">
        <f>'[1]9월'!T375</f>
        <v>1358.8456210336942</v>
      </c>
      <c r="M375" s="46">
        <f t="shared" si="10"/>
        <v>34050</v>
      </c>
      <c r="N375" s="16">
        <v>2</v>
      </c>
      <c r="O375" s="52">
        <f t="shared" si="11"/>
        <v>17030</v>
      </c>
      <c r="P375" s="48"/>
      <c r="Q375" s="49"/>
      <c r="R375" s="50">
        <v>2</v>
      </c>
      <c r="S375" s="49"/>
      <c r="U375" s="51"/>
      <c r="V375" s="51"/>
      <c r="W375" s="51"/>
    </row>
    <row r="376" spans="1:23">
      <c r="A376" s="14" t="s">
        <v>737</v>
      </c>
      <c r="B376" s="15" t="s">
        <v>738</v>
      </c>
      <c r="C376" s="12">
        <f>'[1]9월'!E376</f>
        <v>32</v>
      </c>
      <c r="D376" s="11">
        <f>'[1]9월'!F376</f>
        <v>4557.328802307662</v>
      </c>
      <c r="E376" s="12">
        <f>'[1]9월'!I376</f>
        <v>4.8799999999999955</v>
      </c>
      <c r="F376" s="11">
        <f>'[1]9월'!J376</f>
        <v>14230.342712036554</v>
      </c>
      <c r="G376" s="12">
        <f>'[1]9월'!M376</f>
        <v>1.3299999999999983</v>
      </c>
      <c r="H376" s="11">
        <f>'[1]9월'!N376</f>
        <v>9405.6502624793538</v>
      </c>
      <c r="I376" s="12">
        <f>'[1]9월'!Q376</f>
        <v>0</v>
      </c>
      <c r="J376" s="11">
        <f>'[1]9월'!R376</f>
        <v>0</v>
      </c>
      <c r="K376" s="12">
        <f>'[1]9월'!S376</f>
        <v>93.05</v>
      </c>
      <c r="L376" s="11">
        <f>'[1]9월'!T376</f>
        <v>8572.243053368491</v>
      </c>
      <c r="M376" s="46">
        <f>ROUND(D376+F376+H376+J376+L376,-1)</f>
        <v>36770</v>
      </c>
      <c r="N376" s="16">
        <v>2</v>
      </c>
      <c r="O376" s="52">
        <f t="shared" si="11"/>
        <v>18390</v>
      </c>
      <c r="P376" s="48"/>
      <c r="Q376" s="49"/>
      <c r="R376" s="50">
        <v>2</v>
      </c>
      <c r="S376" s="49"/>
      <c r="U376" s="51"/>
      <c r="V376" s="51"/>
      <c r="W376" s="51"/>
    </row>
    <row r="377" spans="1:23">
      <c r="A377" s="14" t="s">
        <v>811</v>
      </c>
      <c r="B377" s="15" t="s">
        <v>812</v>
      </c>
      <c r="C377" s="12">
        <f>'[1]9월'!E377</f>
        <v>27.5</v>
      </c>
      <c r="D377" s="11">
        <f>'[1]9월'!F377</f>
        <v>3916.4544394831469</v>
      </c>
      <c r="E377" s="12">
        <f>'[1]9월'!I377</f>
        <v>5.1899999999999977</v>
      </c>
      <c r="F377" s="11">
        <f>'[1]9월'!J377</f>
        <v>15134.319400711014</v>
      </c>
      <c r="G377" s="12">
        <f>'[1]9월'!M377</f>
        <v>1.5300000000000011</v>
      </c>
      <c r="H377" s="11">
        <f>'[1]9월'!N377</f>
        <v>10820.033760596572</v>
      </c>
      <c r="I377" s="12">
        <f>'[1]9월'!Q377</f>
        <v>0</v>
      </c>
      <c r="J377" s="11">
        <f>'[1]9월'!R377</f>
        <v>0</v>
      </c>
      <c r="K377" s="12">
        <f>'[1]9월'!S377</f>
        <v>39.266666666666666</v>
      </c>
      <c r="L377" s="11">
        <f>'[1]9월'!T377</f>
        <v>3617.4466476332013</v>
      </c>
      <c r="M377" s="46">
        <f>ROUND(D377+F377+H377+J377+L377,-1)</f>
        <v>33490</v>
      </c>
      <c r="N377" s="16">
        <v>2</v>
      </c>
      <c r="O377" s="52">
        <f t="shared" si="11"/>
        <v>16750</v>
      </c>
      <c r="P377" s="48"/>
      <c r="Q377" s="49"/>
      <c r="R377" s="50">
        <v>2</v>
      </c>
      <c r="S377" s="49"/>
      <c r="U377" s="51"/>
      <c r="V377" s="51"/>
      <c r="W377" s="51"/>
    </row>
    <row r="378" spans="1:23">
      <c r="A378" s="14" t="s">
        <v>739</v>
      </c>
      <c r="B378" s="15" t="s">
        <v>740</v>
      </c>
      <c r="C378" s="12">
        <f>'[1]9월'!E378</f>
        <v>33</v>
      </c>
      <c r="D378" s="11">
        <f>'[1]9월'!F378</f>
        <v>4699.7453273797764</v>
      </c>
      <c r="E378" s="12">
        <f>'[1]9월'!I378</f>
        <v>6.4699999999999989</v>
      </c>
      <c r="F378" s="11">
        <f>'[1]9월'!J378</f>
        <v>18866.868308786183</v>
      </c>
      <c r="G378" s="12">
        <f>'[1]9월'!M378</f>
        <v>1.3200000000000003</v>
      </c>
      <c r="H378" s="11">
        <f>'[1]9월'!N378</f>
        <v>9334.9310875735082</v>
      </c>
      <c r="I378" s="12">
        <f>'[1]9월'!Q378</f>
        <v>0</v>
      </c>
      <c r="J378" s="11">
        <f>'[1]9월'!R378</f>
        <v>0</v>
      </c>
      <c r="K378" s="12">
        <f>'[1]9월'!S378</f>
        <v>54.866666666666667</v>
      </c>
      <c r="L378" s="11">
        <f>'[1]9월'!T378</f>
        <v>5054.5986264891762</v>
      </c>
      <c r="M378" s="46">
        <f t="shared" si="10"/>
        <v>37960</v>
      </c>
      <c r="N378" s="16">
        <v>2</v>
      </c>
      <c r="O378" s="52">
        <f t="shared" si="11"/>
        <v>18980</v>
      </c>
      <c r="P378" s="48"/>
      <c r="Q378" s="49"/>
      <c r="R378" s="50">
        <v>2</v>
      </c>
      <c r="S378" s="49"/>
      <c r="U378" s="51"/>
      <c r="V378" s="51"/>
      <c r="W378" s="51"/>
    </row>
    <row r="379" spans="1:23">
      <c r="A379" s="14" t="s">
        <v>741</v>
      </c>
      <c r="B379" s="15" t="s">
        <v>742</v>
      </c>
      <c r="C379" s="12">
        <f>'[1]9월'!E379</f>
        <v>35.300000000000182</v>
      </c>
      <c r="D379" s="11">
        <f>'[1]9월'!F379</f>
        <v>5027.3033350456653</v>
      </c>
      <c r="E379" s="12">
        <f>'[1]9월'!I379</f>
        <v>7.5500000000000114</v>
      </c>
      <c r="F379" s="11">
        <f>'[1]9월'!J379</f>
        <v>22016.206449974641</v>
      </c>
      <c r="G379" s="12">
        <f>'[1]9월'!M379</f>
        <v>1.9399999999999977</v>
      </c>
      <c r="H379" s="11">
        <f>'[1]9월'!N379</f>
        <v>13719.519931736804</v>
      </c>
      <c r="I379" s="12">
        <f>'[1]9월'!Q379</f>
        <v>0</v>
      </c>
      <c r="J379" s="11">
        <f>'[1]9월'!R379</f>
        <v>0</v>
      </c>
      <c r="K379" s="12">
        <f>'[1]9월'!S379</f>
        <v>103</v>
      </c>
      <c r="L379" s="11">
        <f>'[1]9월'!T379</f>
        <v>9488.8880655234225</v>
      </c>
      <c r="M379" s="46">
        <f t="shared" si="10"/>
        <v>50250</v>
      </c>
      <c r="N379" s="16">
        <v>2</v>
      </c>
      <c r="O379" s="52">
        <f t="shared" si="11"/>
        <v>25130</v>
      </c>
      <c r="P379" s="48"/>
      <c r="Q379" s="49"/>
      <c r="R379" s="50">
        <v>2</v>
      </c>
      <c r="S379" s="49"/>
      <c r="U379" s="51"/>
      <c r="V379" s="51"/>
      <c r="W379" s="51"/>
    </row>
    <row r="380" spans="1:23">
      <c r="A380" s="14" t="s">
        <v>743</v>
      </c>
      <c r="B380" s="15" t="s">
        <v>744</v>
      </c>
      <c r="C380" s="12">
        <f>'[1]9월'!E380</f>
        <v>17.799999999999955</v>
      </c>
      <c r="D380" s="11">
        <f>'[1]9월'!F380</f>
        <v>2535.0141462836305</v>
      </c>
      <c r="E380" s="12">
        <f>'[1]9월'!I380</f>
        <v>3.8300000000000125</v>
      </c>
      <c r="F380" s="11">
        <f>'[1]9월'!J380</f>
        <v>11168.486185881195</v>
      </c>
      <c r="G380" s="12">
        <f>'[1]9월'!M380</f>
        <v>1.259999999999998</v>
      </c>
      <c r="H380" s="11">
        <f>'[1]9월'!N380</f>
        <v>8910.6160381383324</v>
      </c>
      <c r="I380" s="12">
        <f>'[1]9월'!Q380</f>
        <v>0</v>
      </c>
      <c r="J380" s="11">
        <f>'[1]9월'!R380</f>
        <v>0</v>
      </c>
      <c r="K380" s="12">
        <f>'[1]9월'!S380</f>
        <v>43.583333333333336</v>
      </c>
      <c r="L380" s="11">
        <f>'[1]9월'!T380</f>
        <v>4015.1201118679214</v>
      </c>
      <c r="M380" s="46">
        <f t="shared" si="10"/>
        <v>26630</v>
      </c>
      <c r="N380" s="16">
        <v>2</v>
      </c>
      <c r="O380" s="52">
        <f t="shared" si="11"/>
        <v>13320</v>
      </c>
      <c r="P380" s="48"/>
      <c r="Q380" s="49"/>
      <c r="R380" s="50">
        <v>2</v>
      </c>
      <c r="S380" s="49"/>
      <c r="U380" s="51"/>
      <c r="V380" s="51"/>
      <c r="W380" s="51"/>
    </row>
    <row r="381" spans="1:23">
      <c r="A381" s="14" t="s">
        <v>745</v>
      </c>
      <c r="B381" s="15" t="s">
        <v>746</v>
      </c>
      <c r="C381" s="12">
        <f>'[1]9월'!E381</f>
        <v>27.799999999999955</v>
      </c>
      <c r="D381" s="11">
        <f>'[1]9월'!F381</f>
        <v>3959.1793970047747</v>
      </c>
      <c r="E381" s="12">
        <f>'[1]9월'!I381</f>
        <v>5.4000000000000057</v>
      </c>
      <c r="F381" s="11">
        <f>'[1]9월'!J381</f>
        <v>15746.690705942119</v>
      </c>
      <c r="G381" s="12">
        <f>'[1]9월'!M381</f>
        <v>1.4299999999999997</v>
      </c>
      <c r="H381" s="11">
        <f>'[1]9월'!N381</f>
        <v>10112.842011537963</v>
      </c>
      <c r="I381" s="12">
        <f>'[1]9월'!Q381</f>
        <v>0</v>
      </c>
      <c r="J381" s="11">
        <f>'[1]9월'!R381</f>
        <v>0</v>
      </c>
      <c r="K381" s="12">
        <f>'[1]9월'!S381</f>
        <v>64.083333333333329</v>
      </c>
      <c r="L381" s="11">
        <f>'[1]9월'!T381</f>
        <v>5903.6852122876307</v>
      </c>
      <c r="M381" s="46">
        <f t="shared" si="10"/>
        <v>35720</v>
      </c>
      <c r="N381" s="16">
        <v>2</v>
      </c>
      <c r="O381" s="52">
        <f t="shared" si="11"/>
        <v>17860</v>
      </c>
      <c r="P381" s="48"/>
      <c r="Q381" s="49"/>
      <c r="R381" s="50">
        <v>2</v>
      </c>
      <c r="S381" s="49"/>
      <c r="U381" s="51"/>
      <c r="V381" s="51"/>
      <c r="W381" s="51"/>
    </row>
    <row r="382" spans="1:23">
      <c r="A382" s="14" t="s">
        <v>747</v>
      </c>
      <c r="B382" s="15" t="s">
        <v>748</v>
      </c>
      <c r="C382" s="12">
        <f>'[1]9월'!E382</f>
        <v>16.5</v>
      </c>
      <c r="D382" s="11">
        <f>'[1]9월'!F382</f>
        <v>2349.8726636898882</v>
      </c>
      <c r="E382" s="12">
        <f>'[1]9월'!I382</f>
        <v>1.3600000000000136</v>
      </c>
      <c r="F382" s="11">
        <f>'[1]9월'!J382</f>
        <v>3965.8332148299028</v>
      </c>
      <c r="G382" s="12">
        <f>'[1]9월'!M382</f>
        <v>0.39999999999999858</v>
      </c>
      <c r="H382" s="11">
        <f>'[1]9월'!N382</f>
        <v>2828.7669962343862</v>
      </c>
      <c r="I382" s="12">
        <f>'[1]9월'!Q382</f>
        <v>0</v>
      </c>
      <c r="J382" s="11">
        <f>'[1]9월'!R382</f>
        <v>0</v>
      </c>
      <c r="K382" s="12">
        <f>'[1]9월'!S382</f>
        <v>5.083333333333333</v>
      </c>
      <c r="L382" s="11">
        <f>'[1]9월'!T382</f>
        <v>468.30272815285502</v>
      </c>
      <c r="M382" s="46">
        <f t="shared" si="10"/>
        <v>9610</v>
      </c>
      <c r="N382" s="16">
        <v>2</v>
      </c>
      <c r="O382" s="52">
        <f t="shared" si="11"/>
        <v>4810</v>
      </c>
      <c r="P382" s="48"/>
      <c r="Q382" s="49"/>
      <c r="R382" s="50">
        <v>2</v>
      </c>
      <c r="S382" s="49"/>
      <c r="U382" s="51"/>
      <c r="V382" s="51"/>
      <c r="W382" s="51"/>
    </row>
    <row r="383" spans="1:23">
      <c r="A383" s="14" t="s">
        <v>749</v>
      </c>
      <c r="B383" s="15" t="s">
        <v>750</v>
      </c>
      <c r="C383" s="12">
        <f>'[1]9월'!E383</f>
        <v>18.5</v>
      </c>
      <c r="D383" s="11">
        <f>'[1]9월'!F383</f>
        <v>2634.705713834117</v>
      </c>
      <c r="E383" s="12">
        <f>'[1]9월'!I383</f>
        <v>4.2300000000000182</v>
      </c>
      <c r="F383" s="11">
        <f>'[1]9월'!J383</f>
        <v>12334.9077196547</v>
      </c>
      <c r="G383" s="12">
        <f>'[1]9월'!M383</f>
        <v>0.96999999999999886</v>
      </c>
      <c r="H383" s="11">
        <f>'[1]9월'!N383</f>
        <v>6859.7599658684021</v>
      </c>
      <c r="I383" s="12">
        <f>'[1]9월'!Q383</f>
        <v>0</v>
      </c>
      <c r="J383" s="11">
        <f>'[1]9월'!R383</f>
        <v>0</v>
      </c>
      <c r="K383" s="12">
        <f>'[1]9월'!S383</f>
        <v>103.26666666666667</v>
      </c>
      <c r="L383" s="11">
        <f>'[1]9월'!T383</f>
        <v>9513.4547660166882</v>
      </c>
      <c r="M383" s="46">
        <f t="shared" si="10"/>
        <v>31340</v>
      </c>
      <c r="N383" s="16">
        <v>2</v>
      </c>
      <c r="O383" s="52">
        <f t="shared" si="11"/>
        <v>15670</v>
      </c>
      <c r="P383" s="48"/>
      <c r="Q383" s="49"/>
      <c r="R383" s="50">
        <v>2</v>
      </c>
      <c r="S383" s="49"/>
      <c r="U383" s="51"/>
      <c r="V383" s="51"/>
      <c r="W383" s="51"/>
    </row>
    <row r="384" spans="1:23">
      <c r="A384" s="14" t="s">
        <v>751</v>
      </c>
      <c r="B384" s="15" t="s">
        <v>752</v>
      </c>
      <c r="C384" s="12">
        <f>'[1]9월'!E384</f>
        <v>15</v>
      </c>
      <c r="D384" s="11">
        <f>'[1]9월'!F384</f>
        <v>2136.2478760817166</v>
      </c>
      <c r="E384" s="12">
        <f>'[1]9월'!I384</f>
        <v>3.5300000000000296</v>
      </c>
      <c r="F384" s="11">
        <f>'[1]9월'!J384</f>
        <v>10293.670035551128</v>
      </c>
      <c r="G384" s="12">
        <f>'[1]9월'!M384</f>
        <v>1.0400000000000063</v>
      </c>
      <c r="H384" s="11">
        <f>'[1]9월'!N384</f>
        <v>7354.7941902094735</v>
      </c>
      <c r="I384" s="12">
        <f>'[1]9월'!Q384</f>
        <v>0</v>
      </c>
      <c r="J384" s="11">
        <f>'[1]9월'!R384</f>
        <v>0</v>
      </c>
      <c r="K384" s="12">
        <f>'[1]9월'!S384</f>
        <v>69.833333333333329</v>
      </c>
      <c r="L384" s="11">
        <f>'[1]9월'!T384</f>
        <v>6433.404691673647</v>
      </c>
      <c r="M384" s="46">
        <f t="shared" si="10"/>
        <v>26220</v>
      </c>
      <c r="N384" s="16">
        <v>2</v>
      </c>
      <c r="O384" s="52">
        <f t="shared" si="11"/>
        <v>13110</v>
      </c>
      <c r="P384" s="48"/>
      <c r="Q384" s="49"/>
      <c r="R384" s="50">
        <v>2</v>
      </c>
      <c r="S384" s="49"/>
      <c r="U384" s="51"/>
      <c r="V384" s="51"/>
      <c r="W384" s="51"/>
    </row>
    <row r="385" spans="1:23">
      <c r="A385" s="14" t="s">
        <v>753</v>
      </c>
      <c r="B385" s="15" t="s">
        <v>754</v>
      </c>
      <c r="C385" s="12">
        <f>'[1]9월'!E385</f>
        <v>19.5</v>
      </c>
      <c r="D385" s="11">
        <f>'[1]9월'!F385</f>
        <v>2777.1222389062314</v>
      </c>
      <c r="E385" s="12">
        <f>'[1]9월'!I385</f>
        <v>2.8899999999999864</v>
      </c>
      <c r="F385" s="11">
        <f>'[1]9월'!J385</f>
        <v>8427.3955815134195</v>
      </c>
      <c r="G385" s="12">
        <f>'[1]9월'!M385</f>
        <v>0.90999999999999659</v>
      </c>
      <c r="H385" s="11">
        <f>'[1]9월'!N385</f>
        <v>6435.4449164332264</v>
      </c>
      <c r="I385" s="12">
        <f>'[1]9월'!Q385</f>
        <v>0</v>
      </c>
      <c r="J385" s="11">
        <f>'[1]9월'!R385</f>
        <v>0</v>
      </c>
      <c r="K385" s="12">
        <f>'[1]9월'!S385</f>
        <v>13.1</v>
      </c>
      <c r="L385" s="11">
        <f>'[1]9월'!T385</f>
        <v>1206.8391617316199</v>
      </c>
      <c r="M385" s="46">
        <f t="shared" si="10"/>
        <v>18850</v>
      </c>
      <c r="N385" s="16">
        <v>2</v>
      </c>
      <c r="O385" s="52">
        <f t="shared" si="11"/>
        <v>9430</v>
      </c>
      <c r="P385" s="48"/>
      <c r="Q385" s="49"/>
      <c r="R385" s="50">
        <v>2</v>
      </c>
      <c r="S385" s="49"/>
      <c r="U385" s="51"/>
      <c r="V385" s="51"/>
      <c r="W385" s="51"/>
    </row>
    <row r="386" spans="1:23">
      <c r="A386" s="14" t="s">
        <v>755</v>
      </c>
      <c r="B386" s="15" t="s">
        <v>756</v>
      </c>
      <c r="C386" s="12">
        <f>'[1]9월'!E386</f>
        <v>17.699999999999932</v>
      </c>
      <c r="D386" s="11">
        <f>'[1]9월'!F386</f>
        <v>2520.772493776416</v>
      </c>
      <c r="E386" s="12">
        <f>'[1]9월'!I386</f>
        <v>2.7000000000000171</v>
      </c>
      <c r="F386" s="11">
        <f>'[1]9월'!J386</f>
        <v>7873.3453529711014</v>
      </c>
      <c r="G386" s="12">
        <f>'[1]9월'!M386</f>
        <v>1</v>
      </c>
      <c r="H386" s="11">
        <f>'[1]9월'!N386</f>
        <v>7071.91749058599</v>
      </c>
      <c r="I386" s="12">
        <f>'[1]9월'!Q386</f>
        <v>0</v>
      </c>
      <c r="J386" s="11">
        <f>'[1]9월'!R386</f>
        <v>0</v>
      </c>
      <c r="K386" s="12">
        <f>'[1]9월'!S386</f>
        <v>47.2</v>
      </c>
      <c r="L386" s="11">
        <f>'[1]9월'!T386</f>
        <v>4348.3059873078219</v>
      </c>
      <c r="M386" s="46">
        <f t="shared" si="10"/>
        <v>21810</v>
      </c>
      <c r="N386" s="16">
        <v>1</v>
      </c>
      <c r="O386" s="52">
        <f t="shared" si="11"/>
        <v>21810</v>
      </c>
      <c r="P386" s="48"/>
      <c r="Q386" s="49"/>
      <c r="R386" s="50">
        <v>1</v>
      </c>
      <c r="S386" s="49"/>
      <c r="U386" s="51"/>
      <c r="V386" s="51"/>
      <c r="W386" s="51"/>
    </row>
    <row r="387" spans="1:23">
      <c r="A387" s="14" t="s">
        <v>757</v>
      </c>
      <c r="B387" s="15" t="s">
        <v>758</v>
      </c>
      <c r="C387" s="12">
        <f>'[1]9월'!E387</f>
        <v>15.399999999999977</v>
      </c>
      <c r="D387" s="11">
        <f>'[1]9월'!F387</f>
        <v>2193.2144861105589</v>
      </c>
      <c r="E387" s="12">
        <f>'[1]9월'!I387</f>
        <v>1.730000000000004</v>
      </c>
      <c r="F387" s="11">
        <f>'[1]9월'!J387</f>
        <v>5044.773133570352</v>
      </c>
      <c r="G387" s="12">
        <f>'[1]9월'!M387</f>
        <v>0.32000000000000028</v>
      </c>
      <c r="H387" s="11">
        <f>'[1]9월'!N387</f>
        <v>2263.0135969875187</v>
      </c>
      <c r="I387" s="12">
        <f>'[1]9월'!Q387</f>
        <v>0</v>
      </c>
      <c r="J387" s="11">
        <f>'[1]9월'!R387</f>
        <v>0</v>
      </c>
      <c r="K387" s="12">
        <f>'[1]9월'!S387</f>
        <v>27.55</v>
      </c>
      <c r="L387" s="11">
        <f>'[1]9월'!T387</f>
        <v>2538.0472447103916</v>
      </c>
      <c r="M387" s="46">
        <f t="shared" si="10"/>
        <v>12040</v>
      </c>
      <c r="N387" s="16">
        <v>1</v>
      </c>
      <c r="O387" s="52">
        <f t="shared" si="11"/>
        <v>12040</v>
      </c>
      <c r="P387" s="48"/>
      <c r="Q387" s="49"/>
      <c r="R387" s="50">
        <v>1</v>
      </c>
      <c r="S387" s="49"/>
      <c r="U387" s="51"/>
      <c r="V387" s="51"/>
      <c r="W387" s="51"/>
    </row>
    <row r="388" spans="1:23">
      <c r="A388" s="14" t="s">
        <v>759</v>
      </c>
      <c r="B388" s="15" t="s">
        <v>760</v>
      </c>
      <c r="C388" s="12">
        <f>'[1]9월'!E388</f>
        <v>16.600000000000023</v>
      </c>
      <c r="D388" s="11">
        <f>'[1]9월'!F388</f>
        <v>2364.1143161971031</v>
      </c>
      <c r="E388" s="12">
        <f>'[1]9월'!I388</f>
        <v>2.8899999999999864</v>
      </c>
      <c r="F388" s="11">
        <f>'[1]9월'!J388</f>
        <v>8427.3955815134195</v>
      </c>
      <c r="G388" s="12">
        <f>'[1]9월'!M388</f>
        <v>0.85999999999999943</v>
      </c>
      <c r="H388" s="11">
        <f>'[1]9월'!N388</f>
        <v>6081.8490419039472</v>
      </c>
      <c r="I388" s="12">
        <f>'[1]9월'!Q388</f>
        <v>0</v>
      </c>
      <c r="J388" s="11">
        <f>'[1]9월'!R388</f>
        <v>0</v>
      </c>
      <c r="K388" s="12">
        <f>'[1]9월'!S388</f>
        <v>63.366666666666667</v>
      </c>
      <c r="L388" s="11">
        <f>'[1]9월'!T388</f>
        <v>5837.6622047119836</v>
      </c>
      <c r="M388" s="46">
        <f t="shared" si="10"/>
        <v>22710</v>
      </c>
      <c r="N388" s="16">
        <v>1</v>
      </c>
      <c r="O388" s="52">
        <f t="shared" si="11"/>
        <v>22710</v>
      </c>
      <c r="P388" s="48"/>
      <c r="Q388" s="49"/>
      <c r="R388" s="50">
        <v>1</v>
      </c>
      <c r="S388" s="49"/>
      <c r="U388" s="51"/>
      <c r="V388" s="51"/>
      <c r="W388" s="51"/>
    </row>
    <row r="389" spans="1:23">
      <c r="A389" s="14" t="s">
        <v>761</v>
      </c>
      <c r="B389" s="15" t="s">
        <v>762</v>
      </c>
      <c r="C389" s="12">
        <f>'[1]9월'!E389</f>
        <v>21.199999999999932</v>
      </c>
      <c r="D389" s="11">
        <f>'[1]9월'!F389</f>
        <v>3019.2303315288164</v>
      </c>
      <c r="E389" s="12">
        <f>'[1]9월'!I389</f>
        <v>1.6099999999999994</v>
      </c>
      <c r="F389" s="11">
        <f>'[1]9월'!J389</f>
        <v>4694.8466734382919</v>
      </c>
      <c r="G389" s="12">
        <f>'[1]9월'!M389</f>
        <v>0.47999999999999687</v>
      </c>
      <c r="H389" s="11">
        <f>'[1]9월'!N389</f>
        <v>3394.5203954812532</v>
      </c>
      <c r="I389" s="12">
        <f>'[1]9월'!Q389</f>
        <v>0</v>
      </c>
      <c r="J389" s="11">
        <f>'[1]9월'!R389</f>
        <v>0</v>
      </c>
      <c r="K389" s="12">
        <f>'[1]9월'!S389</f>
        <v>104.63333333333334</v>
      </c>
      <c r="L389" s="11">
        <f>'[1]9월'!T389</f>
        <v>9639.3591060446688</v>
      </c>
      <c r="M389" s="46">
        <f t="shared" si="10"/>
        <v>20750</v>
      </c>
      <c r="N389" s="16">
        <v>1</v>
      </c>
      <c r="O389" s="52">
        <f t="shared" si="11"/>
        <v>20750</v>
      </c>
      <c r="P389" s="48"/>
      <c r="Q389" s="49"/>
      <c r="R389" s="50">
        <v>1</v>
      </c>
      <c r="S389" s="49"/>
      <c r="U389" s="51"/>
      <c r="V389" s="51"/>
      <c r="W389" s="51"/>
    </row>
    <row r="390" spans="1:23">
      <c r="A390" s="14" t="s">
        <v>763</v>
      </c>
      <c r="B390" s="15" t="s">
        <v>764</v>
      </c>
      <c r="C390" s="12">
        <f>'[1]9월'!E390</f>
        <v>21.899999999999977</v>
      </c>
      <c r="D390" s="11">
        <f>'[1]9월'!F390</f>
        <v>3118.9218990793029</v>
      </c>
      <c r="E390" s="12">
        <f>'[1]9월'!I390</f>
        <v>1.8400000000000034</v>
      </c>
      <c r="F390" s="11">
        <f>'[1]9월'!J390</f>
        <v>5365.5390553580601</v>
      </c>
      <c r="G390" s="12">
        <f>'[1]9월'!M390</f>
        <v>0.37000000000000099</v>
      </c>
      <c r="H390" s="11">
        <f>'[1]9월'!N390</f>
        <v>2616.6094715168233</v>
      </c>
      <c r="I390" s="12">
        <f>'[1]9월'!Q390</f>
        <v>0</v>
      </c>
      <c r="J390" s="11">
        <f>'[1]9월'!R390</f>
        <v>0</v>
      </c>
      <c r="K390" s="12">
        <f>'[1]9월'!S390</f>
        <v>86.45</v>
      </c>
      <c r="L390" s="11">
        <f>'[1]9월'!T390</f>
        <v>7964.2172161601939</v>
      </c>
      <c r="M390" s="46">
        <f t="shared" si="10"/>
        <v>19070</v>
      </c>
      <c r="N390" s="16">
        <v>1</v>
      </c>
      <c r="O390" s="52">
        <f t="shared" si="11"/>
        <v>19070</v>
      </c>
      <c r="P390" s="48"/>
      <c r="Q390" s="49"/>
      <c r="R390" s="50">
        <v>1</v>
      </c>
      <c r="S390" s="49"/>
      <c r="U390" s="51"/>
      <c r="V390" s="51"/>
      <c r="W390" s="51"/>
    </row>
    <row r="391" spans="1:23">
      <c r="A391" s="14" t="s">
        <v>765</v>
      </c>
      <c r="B391" s="15" t="s">
        <v>766</v>
      </c>
      <c r="C391" s="12">
        <f>'[1]9월'!E391</f>
        <v>19.100000000000023</v>
      </c>
      <c r="D391" s="11">
        <f>'[1]9월'!F391</f>
        <v>2720.1556288773891</v>
      </c>
      <c r="E391" s="12">
        <f>'[1]9월'!I391</f>
        <v>3.7599999999999909</v>
      </c>
      <c r="F391" s="11">
        <f>'[1]9월'!J391</f>
        <v>10964.362417470771</v>
      </c>
      <c r="G391" s="12">
        <f>'[1]9월'!M391</f>
        <v>1</v>
      </c>
      <c r="H391" s="11">
        <f>'[1]9월'!N391</f>
        <v>7071.91749058599</v>
      </c>
      <c r="I391" s="12">
        <f>'[1]9월'!Q391</f>
        <v>0</v>
      </c>
      <c r="J391" s="11">
        <f>'[1]9월'!R391</f>
        <v>0</v>
      </c>
      <c r="K391" s="12">
        <f>'[1]9월'!S391</f>
        <v>17.216666666666665</v>
      </c>
      <c r="L391" s="11">
        <f>'[1]9월'!T391</f>
        <v>1586.0876005963908</v>
      </c>
      <c r="M391" s="46">
        <f t="shared" ref="M391:M403" si="12">ROUND(D391+F391+H391+J391+L391,-1)</f>
        <v>22340</v>
      </c>
      <c r="N391" s="16">
        <v>2</v>
      </c>
      <c r="O391" s="52">
        <f t="shared" ref="O391:O403" si="13">ROUND(M391/N391,-1)</f>
        <v>11170</v>
      </c>
      <c r="P391" s="48"/>
      <c r="Q391" s="49"/>
      <c r="R391" s="50">
        <v>2</v>
      </c>
      <c r="S391" s="49"/>
      <c r="U391" s="51"/>
      <c r="V391" s="51"/>
      <c r="W391" s="51"/>
    </row>
    <row r="392" spans="1:23">
      <c r="A392" s="14" t="s">
        <v>767</v>
      </c>
      <c r="B392" s="15" t="s">
        <v>768</v>
      </c>
      <c r="C392" s="12">
        <f>'[1]9월'!E392</f>
        <v>38.800000000000182</v>
      </c>
      <c r="D392" s="11">
        <f>'[1]9월'!F392</f>
        <v>5525.7611727980666</v>
      </c>
      <c r="E392" s="12">
        <f>'[1]9월'!I392</f>
        <v>1.6800000000000068</v>
      </c>
      <c r="F392" s="11">
        <f>'[1]9월'!J392</f>
        <v>4898.9704418486745</v>
      </c>
      <c r="G392" s="12">
        <f>'[1]9월'!M392</f>
        <v>0.23000000000000398</v>
      </c>
      <c r="H392" s="11">
        <f>'[1]9월'!N392</f>
        <v>1626.5410228348057</v>
      </c>
      <c r="I392" s="12">
        <f>'[1]9월'!Q392</f>
        <v>0</v>
      </c>
      <c r="J392" s="11">
        <f>'[1]9월'!R392</f>
        <v>0</v>
      </c>
      <c r="K392" s="12">
        <f>'[1]9월'!S392</f>
        <v>416.06666666666666</v>
      </c>
      <c r="L392" s="11">
        <f>'[1]9월'!T392</f>
        <v>38330.194444615976</v>
      </c>
      <c r="M392" s="46">
        <f t="shared" si="12"/>
        <v>50380</v>
      </c>
      <c r="N392" s="16">
        <v>2</v>
      </c>
      <c r="O392" s="52">
        <f t="shared" si="13"/>
        <v>25190</v>
      </c>
      <c r="P392" s="48"/>
      <c r="Q392" s="49"/>
      <c r="R392" s="50">
        <v>2</v>
      </c>
      <c r="S392" s="49"/>
      <c r="U392" s="51"/>
      <c r="V392" s="51"/>
      <c r="W392" s="51"/>
    </row>
    <row r="393" spans="1:23">
      <c r="A393" s="14" t="s">
        <v>769</v>
      </c>
      <c r="B393" s="15" t="s">
        <v>770</v>
      </c>
      <c r="C393" s="12">
        <f>'[1]9월'!E393</f>
        <v>4.2000000000000455</v>
      </c>
      <c r="D393" s="11">
        <f>'[1]9월'!F393</f>
        <v>598.14940530288709</v>
      </c>
      <c r="E393" s="12">
        <f>'[1]9월'!I393</f>
        <v>0</v>
      </c>
      <c r="F393" s="11">
        <f>'[1]9월'!J393</f>
        <v>0</v>
      </c>
      <c r="G393" s="12">
        <f>'[1]9월'!M393</f>
        <v>0</v>
      </c>
      <c r="H393" s="11">
        <f>'[1]9월'!N393</f>
        <v>0</v>
      </c>
      <c r="I393" s="12">
        <f>'[1]9월'!Q393</f>
        <v>0</v>
      </c>
      <c r="J393" s="11">
        <f>'[1]9월'!R393</f>
        <v>0</v>
      </c>
      <c r="K393" s="12">
        <f>'[1]9월'!S393</f>
        <v>0</v>
      </c>
      <c r="L393" s="11">
        <f>'[1]9월'!T393</f>
        <v>0</v>
      </c>
      <c r="M393" s="46">
        <f t="shared" si="12"/>
        <v>600</v>
      </c>
      <c r="N393" s="16">
        <v>2</v>
      </c>
      <c r="O393" s="52">
        <f t="shared" si="13"/>
        <v>300</v>
      </c>
      <c r="P393" s="48"/>
      <c r="Q393" s="49"/>
      <c r="R393" s="50">
        <v>2</v>
      </c>
      <c r="S393" s="49"/>
      <c r="U393" s="51"/>
      <c r="V393" s="51"/>
      <c r="W393" s="51"/>
    </row>
    <row r="394" spans="1:23">
      <c r="A394" s="14" t="s">
        <v>771</v>
      </c>
      <c r="B394" s="15" t="s">
        <v>772</v>
      </c>
      <c r="C394" s="12">
        <f>'[1]9월'!E394</f>
        <v>3.6000000000000227</v>
      </c>
      <c r="D394" s="11">
        <f>'[1]9월'!F394</f>
        <v>512.69949025961523</v>
      </c>
      <c r="E394" s="12">
        <f>'[1]9월'!I394</f>
        <v>0</v>
      </c>
      <c r="F394" s="11">
        <f>'[1]9월'!J394</f>
        <v>0</v>
      </c>
      <c r="G394" s="12">
        <f>'[1]9월'!M394</f>
        <v>0</v>
      </c>
      <c r="H394" s="11">
        <f>'[1]9월'!N394</f>
        <v>0</v>
      </c>
      <c r="I394" s="12">
        <f>'[1]9월'!Q394</f>
        <v>0</v>
      </c>
      <c r="J394" s="11">
        <f>'[1]9월'!R394</f>
        <v>0</v>
      </c>
      <c r="K394" s="12">
        <f>'[1]9월'!S394</f>
        <v>0</v>
      </c>
      <c r="L394" s="11">
        <f>'[1]9월'!T394</f>
        <v>0</v>
      </c>
      <c r="M394" s="46">
        <f t="shared" si="12"/>
        <v>510</v>
      </c>
      <c r="N394" s="16">
        <v>2</v>
      </c>
      <c r="O394" s="52">
        <f t="shared" si="13"/>
        <v>260</v>
      </c>
      <c r="P394" s="48"/>
      <c r="Q394" s="49"/>
      <c r="R394" s="50">
        <v>2</v>
      </c>
      <c r="S394" s="49"/>
      <c r="U394" s="51"/>
      <c r="V394" s="51"/>
      <c r="W394" s="51"/>
    </row>
    <row r="395" spans="1:23">
      <c r="A395" s="14" t="s">
        <v>773</v>
      </c>
      <c r="B395" s="15" t="s">
        <v>774</v>
      </c>
      <c r="C395" s="12">
        <f>'[1]9월'!E395</f>
        <v>4.3000000000001819</v>
      </c>
      <c r="D395" s="11">
        <f>'[1]9월'!F395</f>
        <v>612.39105781011801</v>
      </c>
      <c r="E395" s="12">
        <f>'[1]9월'!I395</f>
        <v>0</v>
      </c>
      <c r="F395" s="11">
        <f>'[1]9월'!J395</f>
        <v>0</v>
      </c>
      <c r="G395" s="12">
        <f>'[1]9월'!M395</f>
        <v>0</v>
      </c>
      <c r="H395" s="11">
        <f>'[1]9월'!N395</f>
        <v>0</v>
      </c>
      <c r="I395" s="12">
        <f>'[1]9월'!Q395</f>
        <v>0</v>
      </c>
      <c r="J395" s="11">
        <f>'[1]9월'!R395</f>
        <v>0</v>
      </c>
      <c r="K395" s="12">
        <f>'[1]9월'!S395</f>
        <v>0</v>
      </c>
      <c r="L395" s="11">
        <f>'[1]9월'!T395</f>
        <v>0</v>
      </c>
      <c r="M395" s="46">
        <f t="shared" si="12"/>
        <v>610</v>
      </c>
      <c r="N395" s="16">
        <v>2</v>
      </c>
      <c r="O395" s="52">
        <f t="shared" si="13"/>
        <v>310</v>
      </c>
      <c r="P395" s="48"/>
      <c r="Q395" s="49"/>
      <c r="R395" s="50">
        <v>2</v>
      </c>
      <c r="S395" s="49"/>
      <c r="U395" s="51"/>
      <c r="V395" s="51"/>
      <c r="W395" s="51"/>
    </row>
    <row r="396" spans="1:23">
      <c r="A396" s="14" t="s">
        <v>775</v>
      </c>
      <c r="B396" s="15" t="s">
        <v>776</v>
      </c>
      <c r="C396" s="12">
        <f>'[1]9월'!E396</f>
        <v>3.6000000000000227</v>
      </c>
      <c r="D396" s="11">
        <f>'[1]9월'!F396</f>
        <v>512.69949025961523</v>
      </c>
      <c r="E396" s="12">
        <f>'[1]9월'!I396</f>
        <v>0</v>
      </c>
      <c r="F396" s="11">
        <f>'[1]9월'!J396</f>
        <v>0</v>
      </c>
      <c r="G396" s="12">
        <f>'[1]9월'!M396</f>
        <v>0</v>
      </c>
      <c r="H396" s="11">
        <f>'[1]9월'!N396</f>
        <v>0</v>
      </c>
      <c r="I396" s="12">
        <f>'[1]9월'!Q396</f>
        <v>0</v>
      </c>
      <c r="J396" s="11">
        <f>'[1]9월'!R396</f>
        <v>0</v>
      </c>
      <c r="K396" s="12">
        <f>'[1]9월'!S396</f>
        <v>0</v>
      </c>
      <c r="L396" s="11">
        <f>'[1]9월'!T396</f>
        <v>0</v>
      </c>
      <c r="M396" s="46">
        <f t="shared" si="12"/>
        <v>510</v>
      </c>
      <c r="N396" s="16">
        <v>2</v>
      </c>
      <c r="O396" s="52">
        <f t="shared" si="13"/>
        <v>260</v>
      </c>
      <c r="P396" s="48"/>
      <c r="Q396" s="49"/>
      <c r="R396" s="50">
        <v>2</v>
      </c>
      <c r="S396" s="49"/>
      <c r="U396" s="51"/>
      <c r="V396" s="51"/>
      <c r="W396" s="51"/>
    </row>
    <row r="397" spans="1:23">
      <c r="A397" s="14" t="s">
        <v>777</v>
      </c>
      <c r="B397" s="15" t="s">
        <v>778</v>
      </c>
      <c r="C397" s="12">
        <f>'[1]9월'!E397</f>
        <v>4.3999999999999773</v>
      </c>
      <c r="D397" s="11">
        <f>'[1]9월'!F397</f>
        <v>626.63271031730028</v>
      </c>
      <c r="E397" s="12">
        <f>'[1]9월'!I397</f>
        <v>0</v>
      </c>
      <c r="F397" s="11">
        <f>'[1]9월'!J397</f>
        <v>0</v>
      </c>
      <c r="G397" s="12">
        <f>'[1]9월'!M397</f>
        <v>0</v>
      </c>
      <c r="H397" s="11">
        <f>'[1]9월'!N397</f>
        <v>0</v>
      </c>
      <c r="I397" s="12">
        <f>'[1]9월'!Q397</f>
        <v>0</v>
      </c>
      <c r="J397" s="11">
        <f>'[1]9월'!R397</f>
        <v>0</v>
      </c>
      <c r="K397" s="12">
        <f>'[1]9월'!S397</f>
        <v>0</v>
      </c>
      <c r="L397" s="11">
        <f>'[1]9월'!T397</f>
        <v>0</v>
      </c>
      <c r="M397" s="46">
        <f t="shared" si="12"/>
        <v>630</v>
      </c>
      <c r="N397" s="16">
        <v>2</v>
      </c>
      <c r="O397" s="52">
        <f t="shared" si="13"/>
        <v>320</v>
      </c>
      <c r="P397" s="48"/>
      <c r="Q397" s="49"/>
      <c r="R397" s="50">
        <v>2</v>
      </c>
      <c r="S397" s="49"/>
      <c r="U397" s="51"/>
      <c r="V397" s="51"/>
      <c r="W397" s="51"/>
    </row>
    <row r="398" spans="1:23">
      <c r="A398" s="14" t="s">
        <v>779</v>
      </c>
      <c r="B398" s="15" t="s">
        <v>780</v>
      </c>
      <c r="C398" s="12">
        <f>'[1]9월'!E398</f>
        <v>4.1999999999999318</v>
      </c>
      <c r="D398" s="11">
        <f>'[1]9월'!F398</f>
        <v>598.14940530287095</v>
      </c>
      <c r="E398" s="12">
        <f>'[1]9월'!I398</f>
        <v>0</v>
      </c>
      <c r="F398" s="11">
        <f>'[1]9월'!J398</f>
        <v>0</v>
      </c>
      <c r="G398" s="12">
        <f>'[1]9월'!M398</f>
        <v>0</v>
      </c>
      <c r="H398" s="11">
        <f>'[1]9월'!N398</f>
        <v>0</v>
      </c>
      <c r="I398" s="12">
        <f>'[1]9월'!Q398</f>
        <v>0</v>
      </c>
      <c r="J398" s="11">
        <f>'[1]9월'!R398</f>
        <v>0</v>
      </c>
      <c r="K398" s="12">
        <f>'[1]9월'!S398</f>
        <v>0</v>
      </c>
      <c r="L398" s="11">
        <f>'[1]9월'!T398</f>
        <v>0</v>
      </c>
      <c r="M398" s="46">
        <f t="shared" si="12"/>
        <v>600</v>
      </c>
      <c r="N398" s="16">
        <v>2</v>
      </c>
      <c r="O398" s="52">
        <f t="shared" si="13"/>
        <v>300</v>
      </c>
      <c r="P398" s="48"/>
      <c r="Q398" s="49"/>
      <c r="R398" s="50">
        <v>2</v>
      </c>
      <c r="S398" s="49"/>
      <c r="U398" s="51"/>
      <c r="V398" s="51"/>
      <c r="W398" s="51"/>
    </row>
    <row r="399" spans="1:23">
      <c r="A399" s="14" t="s">
        <v>781</v>
      </c>
      <c r="B399" s="15" t="s">
        <v>782</v>
      </c>
      <c r="C399" s="12">
        <f>'[1]9월'!E399</f>
        <v>3.6000000000000227</v>
      </c>
      <c r="D399" s="11">
        <f>'[1]9월'!F399</f>
        <v>512.69949025961523</v>
      </c>
      <c r="E399" s="12">
        <f>'[1]9월'!I399</f>
        <v>0</v>
      </c>
      <c r="F399" s="11">
        <f>'[1]9월'!J399</f>
        <v>0</v>
      </c>
      <c r="G399" s="12">
        <f>'[1]9월'!M399</f>
        <v>0</v>
      </c>
      <c r="H399" s="11">
        <f>'[1]9월'!N399</f>
        <v>0</v>
      </c>
      <c r="I399" s="12">
        <f>'[1]9월'!Q399</f>
        <v>0</v>
      </c>
      <c r="J399" s="11">
        <f>'[1]9월'!R399</f>
        <v>0</v>
      </c>
      <c r="K399" s="12">
        <f>'[1]9월'!S399</f>
        <v>0</v>
      </c>
      <c r="L399" s="11">
        <f>'[1]9월'!T399</f>
        <v>0</v>
      </c>
      <c r="M399" s="46">
        <f t="shared" si="12"/>
        <v>510</v>
      </c>
      <c r="N399" s="16">
        <v>2</v>
      </c>
      <c r="O399" s="52">
        <f t="shared" si="13"/>
        <v>260</v>
      </c>
      <c r="P399" s="48"/>
      <c r="Q399" s="49"/>
      <c r="R399" s="50">
        <v>2</v>
      </c>
      <c r="S399" s="49"/>
      <c r="U399" s="51"/>
      <c r="V399" s="51"/>
      <c r="W399" s="51"/>
    </row>
    <row r="400" spans="1:23">
      <c r="A400" s="14" t="s">
        <v>783</v>
      </c>
      <c r="B400" s="15" t="s">
        <v>784</v>
      </c>
      <c r="C400" s="12">
        <f>'[1]9월'!E400</f>
        <v>4.2000000000000455</v>
      </c>
      <c r="D400" s="11">
        <f>'[1]9월'!F400</f>
        <v>598.14940530288709</v>
      </c>
      <c r="E400" s="12">
        <f>'[1]9월'!I400</f>
        <v>0</v>
      </c>
      <c r="F400" s="11">
        <f>'[1]9월'!J400</f>
        <v>0</v>
      </c>
      <c r="G400" s="12">
        <f>'[1]9월'!M400</f>
        <v>0</v>
      </c>
      <c r="H400" s="11">
        <f>'[1]9월'!N400</f>
        <v>0</v>
      </c>
      <c r="I400" s="12">
        <f>'[1]9월'!Q400</f>
        <v>0</v>
      </c>
      <c r="J400" s="11">
        <f>'[1]9월'!R400</f>
        <v>0</v>
      </c>
      <c r="K400" s="12">
        <f>'[1]9월'!S400</f>
        <v>0</v>
      </c>
      <c r="L400" s="11">
        <f>'[1]9월'!T400</f>
        <v>0</v>
      </c>
      <c r="M400" s="46">
        <f t="shared" si="12"/>
        <v>600</v>
      </c>
      <c r="N400" s="16">
        <v>2</v>
      </c>
      <c r="O400" s="52">
        <f t="shared" si="13"/>
        <v>300</v>
      </c>
      <c r="P400" s="48"/>
      <c r="Q400" s="49"/>
      <c r="R400" s="50">
        <v>2</v>
      </c>
      <c r="S400" s="49"/>
      <c r="U400" s="51"/>
      <c r="V400" s="51"/>
      <c r="W400" s="51"/>
    </row>
    <row r="401" spans="1:23">
      <c r="A401" s="14" t="s">
        <v>785</v>
      </c>
      <c r="B401" s="15" t="s">
        <v>786</v>
      </c>
      <c r="C401" s="12">
        <f>'[1]9월'!E401</f>
        <v>5.8999999999999773</v>
      </c>
      <c r="D401" s="11">
        <f>'[1]9월'!F401</f>
        <v>840.25749792547197</v>
      </c>
      <c r="E401" s="12">
        <f>'[1]9월'!I401</f>
        <v>0</v>
      </c>
      <c r="F401" s="11">
        <f>'[1]9월'!J401</f>
        <v>0</v>
      </c>
      <c r="G401" s="12">
        <f>'[1]9월'!M401</f>
        <v>0</v>
      </c>
      <c r="H401" s="11">
        <f>'[1]9월'!N401</f>
        <v>0</v>
      </c>
      <c r="I401" s="12">
        <f>'[1]9월'!Q401</f>
        <v>0</v>
      </c>
      <c r="J401" s="11">
        <f>'[1]9월'!R401</f>
        <v>0</v>
      </c>
      <c r="K401" s="12">
        <f>'[1]9월'!S401</f>
        <v>0</v>
      </c>
      <c r="L401" s="11">
        <f>'[1]9월'!T401</f>
        <v>0</v>
      </c>
      <c r="M401" s="46">
        <f t="shared" si="12"/>
        <v>840</v>
      </c>
      <c r="N401" s="16">
        <v>2</v>
      </c>
      <c r="O401" s="52">
        <f t="shared" si="13"/>
        <v>420</v>
      </c>
      <c r="P401" s="48"/>
      <c r="Q401" s="49"/>
      <c r="R401" s="50">
        <v>2</v>
      </c>
      <c r="S401" s="49"/>
      <c r="U401" s="51"/>
      <c r="V401" s="51"/>
      <c r="W401" s="51"/>
    </row>
    <row r="402" spans="1:23">
      <c r="A402" s="14" t="s">
        <v>787</v>
      </c>
      <c r="B402" s="15" t="s">
        <v>788</v>
      </c>
      <c r="C402" s="12">
        <f>'[1]9월'!E402</f>
        <v>4.4000000000000909</v>
      </c>
      <c r="D402" s="11">
        <f>'[1]9월'!F402</f>
        <v>626.63271031731654</v>
      </c>
      <c r="E402" s="12">
        <f>'[1]9월'!I402</f>
        <v>9.9999999999909051E-3</v>
      </c>
      <c r="F402" s="11">
        <f>'[1]9월'!J402</f>
        <v>29.160538344310709</v>
      </c>
      <c r="G402" s="12">
        <f>'[1]9월'!M402</f>
        <v>0</v>
      </c>
      <c r="H402" s="11">
        <f>'[1]9월'!N402</f>
        <v>0</v>
      </c>
      <c r="I402" s="12">
        <f>'[1]9월'!Q402</f>
        <v>0</v>
      </c>
      <c r="J402" s="11">
        <f>'[1]9월'!R402</f>
        <v>0</v>
      </c>
      <c r="K402" s="12">
        <f>'[1]9월'!S402</f>
        <v>0</v>
      </c>
      <c r="L402" s="11">
        <f>'[1]9월'!T402</f>
        <v>0</v>
      </c>
      <c r="M402" s="46">
        <f t="shared" si="12"/>
        <v>660</v>
      </c>
      <c r="N402" s="16">
        <v>2</v>
      </c>
      <c r="O402" s="52">
        <f t="shared" si="13"/>
        <v>330</v>
      </c>
      <c r="P402" s="48"/>
      <c r="Q402" s="49"/>
      <c r="R402" s="50">
        <v>2</v>
      </c>
      <c r="S402" s="49"/>
      <c r="U402" s="51"/>
      <c r="V402" s="51"/>
      <c r="W402" s="51"/>
    </row>
    <row r="403" spans="1:23" ht="14.25" thickBot="1">
      <c r="A403" s="17" t="s">
        <v>789</v>
      </c>
      <c r="B403" s="18" t="s">
        <v>790</v>
      </c>
      <c r="C403" s="12">
        <f>'[1]9월'!E403</f>
        <v>4.2000000000000455</v>
      </c>
      <c r="D403" s="11">
        <f>'[1]9월'!F403</f>
        <v>598.14940530288709</v>
      </c>
      <c r="E403" s="12">
        <f>'[1]9월'!I403</f>
        <v>0.27000000000001023</v>
      </c>
      <c r="F403" s="11">
        <f>'[1]9월'!J403</f>
        <v>787.33453529713495</v>
      </c>
      <c r="G403" s="12">
        <f>'[1]9월'!M403</f>
        <v>5.0000000000004263E-2</v>
      </c>
      <c r="H403" s="11">
        <f>'[1]9월'!N403</f>
        <v>353.59587452932965</v>
      </c>
      <c r="I403" s="12">
        <f>'[1]9월'!Q403</f>
        <v>0</v>
      </c>
      <c r="J403" s="11">
        <f>'[1]9월'!R403</f>
        <v>0</v>
      </c>
      <c r="K403" s="12">
        <f>'[1]9월'!S403</f>
        <v>13.133333333333333</v>
      </c>
      <c r="L403" s="11">
        <f>'[1]9월'!T403</f>
        <v>1209.9099992932779</v>
      </c>
      <c r="M403" s="46">
        <f t="shared" si="12"/>
        <v>2950</v>
      </c>
      <c r="N403" s="19">
        <v>2</v>
      </c>
      <c r="O403" s="63">
        <f t="shared" si="13"/>
        <v>1480</v>
      </c>
      <c r="P403" s="48"/>
      <c r="Q403" s="49"/>
      <c r="R403" s="50">
        <v>2</v>
      </c>
      <c r="S403" s="49"/>
      <c r="U403" s="51"/>
      <c r="V403" s="51"/>
      <c r="W403" s="51"/>
    </row>
    <row r="404" spans="1:23">
      <c r="M404" s="64">
        <f>SUM(M6:M403)</f>
        <v>15214500</v>
      </c>
      <c r="O404" s="65">
        <f>SUM(O6:O403)</f>
        <v>8998070</v>
      </c>
      <c r="P404" s="66"/>
      <c r="Q404" s="49">
        <f>SUM(Q6:Q403)</f>
        <v>0</v>
      </c>
      <c r="R404" s="67"/>
      <c r="S404" s="49">
        <f>SUM(S6:S403)</f>
        <v>0</v>
      </c>
      <c r="U404" s="51"/>
      <c r="V404" s="51"/>
      <c r="W404" s="51"/>
    </row>
    <row r="405" spans="1:23">
      <c r="K405" s="68" t="s">
        <v>813</v>
      </c>
      <c r="M405" s="69"/>
      <c r="N405" s="70"/>
      <c r="Q405" s="72"/>
      <c r="R405" s="51"/>
      <c r="S405" s="73"/>
      <c r="U405" s="51"/>
      <c r="V405" s="51"/>
      <c r="W405" s="51"/>
    </row>
    <row r="406" spans="1:23">
      <c r="Q406" s="51"/>
      <c r="R406" s="51"/>
      <c r="S406" s="72"/>
    </row>
    <row r="407" spans="1:23">
      <c r="Q407" s="51"/>
      <c r="R407" s="51"/>
      <c r="S407" s="74"/>
    </row>
    <row r="408" spans="1:23">
      <c r="Q408" s="51"/>
      <c r="R408" s="51"/>
      <c r="S408" s="51"/>
    </row>
    <row r="409" spans="1:23">
      <c r="Q409" s="51"/>
      <c r="R409" s="51"/>
      <c r="S409" s="51"/>
    </row>
    <row r="410" spans="1:23">
      <c r="Q410" s="51"/>
      <c r="R410" s="51"/>
      <c r="S410" s="51"/>
    </row>
    <row r="411" spans="1:23">
      <c r="Q411" s="51"/>
      <c r="R411" s="51"/>
      <c r="S411" s="51"/>
    </row>
    <row r="412" spans="1:23">
      <c r="Q412" s="51"/>
      <c r="R412" s="51"/>
      <c r="S412" s="51"/>
    </row>
    <row r="413" spans="1:23">
      <c r="Q413" s="51"/>
      <c r="R413" s="51"/>
      <c r="S413" s="51"/>
    </row>
    <row r="414" spans="1:23">
      <c r="Q414" s="51"/>
      <c r="R414" s="51"/>
      <c r="S414" s="51"/>
    </row>
    <row r="415" spans="1:23">
      <c r="Q415" s="51"/>
      <c r="R415" s="51"/>
      <c r="S415" s="51"/>
    </row>
    <row r="416" spans="1:23">
      <c r="Q416" s="51"/>
      <c r="R416" s="51"/>
      <c r="S416" s="51"/>
    </row>
    <row r="417" spans="17:19">
      <c r="Q417" s="51"/>
      <c r="R417" s="51"/>
      <c r="S417" s="51"/>
    </row>
    <row r="418" spans="17:19">
      <c r="Q418" s="51"/>
      <c r="R418" s="51"/>
      <c r="S418" s="51"/>
    </row>
    <row r="419" spans="17:19">
      <c r="Q419" s="51"/>
      <c r="R419" s="51"/>
      <c r="S419" s="51"/>
    </row>
    <row r="420" spans="17:19">
      <c r="Q420" s="51"/>
      <c r="R420" s="51"/>
      <c r="S420" s="51"/>
    </row>
    <row r="421" spans="17:19">
      <c r="Q421" s="51"/>
      <c r="R421" s="51"/>
      <c r="S421" s="51"/>
    </row>
    <row r="422" spans="17:19">
      <c r="Q422" s="51"/>
      <c r="R422" s="51"/>
      <c r="S422" s="51"/>
    </row>
    <row r="423" spans="17:19">
      <c r="Q423" s="51"/>
      <c r="R423" s="51"/>
      <c r="S423" s="51"/>
    </row>
    <row r="424" spans="17:19">
      <c r="Q424" s="51"/>
      <c r="R424" s="51"/>
      <c r="S424" s="51"/>
    </row>
    <row r="425" spans="17:19">
      <c r="Q425" s="51"/>
      <c r="R425" s="51"/>
      <c r="S425" s="51"/>
    </row>
    <row r="426" spans="17:19">
      <c r="Q426" s="51"/>
      <c r="R426" s="51"/>
      <c r="S426" s="51"/>
    </row>
    <row r="427" spans="17:19">
      <c r="Q427" s="51"/>
      <c r="R427" s="51"/>
      <c r="S427" s="51"/>
    </row>
    <row r="428" spans="17:19">
      <c r="Q428" s="51"/>
      <c r="R428" s="51"/>
      <c r="S428" s="51"/>
    </row>
    <row r="429" spans="17:19">
      <c r="Q429" s="51"/>
      <c r="R429" s="51"/>
      <c r="S429" s="51"/>
    </row>
    <row r="430" spans="17:19">
      <c r="Q430" s="51"/>
      <c r="R430" s="51"/>
      <c r="S430" s="51"/>
    </row>
    <row r="431" spans="17:19">
      <c r="Q431" s="51"/>
      <c r="R431" s="51"/>
      <c r="S431" s="51"/>
    </row>
    <row r="432" spans="17:19">
      <c r="Q432" s="51"/>
      <c r="R432" s="51"/>
      <c r="S432" s="51"/>
    </row>
    <row r="433" spans="17:19">
      <c r="Q433" s="51"/>
      <c r="R433" s="51"/>
      <c r="S433" s="51"/>
    </row>
    <row r="434" spans="17:19">
      <c r="Q434" s="51"/>
      <c r="R434" s="51"/>
      <c r="S434" s="51"/>
    </row>
    <row r="435" spans="17:19">
      <c r="Q435" s="51"/>
      <c r="R435" s="51"/>
      <c r="S435" s="51"/>
    </row>
    <row r="436" spans="17:19">
      <c r="Q436" s="51"/>
      <c r="R436" s="51"/>
      <c r="S436" s="51"/>
    </row>
    <row r="437" spans="17:19">
      <c r="Q437" s="51"/>
      <c r="R437" s="51"/>
      <c r="S437" s="51"/>
    </row>
    <row r="438" spans="17:19">
      <c r="Q438" s="51"/>
      <c r="R438" s="51"/>
      <c r="S438" s="51"/>
    </row>
    <row r="439" spans="17:19">
      <c r="Q439" s="51"/>
      <c r="R439" s="51"/>
      <c r="S439" s="51"/>
    </row>
    <row r="440" spans="17:19">
      <c r="Q440" s="51"/>
      <c r="R440" s="51"/>
      <c r="S440" s="51"/>
    </row>
    <row r="441" spans="17:19">
      <c r="Q441" s="51"/>
      <c r="R441" s="51"/>
      <c r="S441" s="51"/>
    </row>
    <row r="442" spans="17:19">
      <c r="Q442" s="51"/>
      <c r="R442" s="51"/>
      <c r="S442" s="51"/>
    </row>
    <row r="443" spans="17:19">
      <c r="Q443" s="51"/>
      <c r="R443" s="51"/>
      <c r="S443" s="51"/>
    </row>
    <row r="444" spans="17:19">
      <c r="Q444" s="51"/>
      <c r="R444" s="51"/>
      <c r="S444" s="51"/>
    </row>
    <row r="445" spans="17:19">
      <c r="Q445" s="51"/>
      <c r="R445" s="51"/>
      <c r="S445" s="51"/>
    </row>
    <row r="446" spans="17:19">
      <c r="Q446" s="51"/>
      <c r="R446" s="51"/>
      <c r="S446" s="51"/>
    </row>
    <row r="447" spans="17:19">
      <c r="Q447" s="51"/>
      <c r="R447" s="51"/>
      <c r="S447" s="51"/>
    </row>
    <row r="448" spans="17:19">
      <c r="Q448" s="51"/>
      <c r="R448" s="51"/>
      <c r="S448" s="51"/>
    </row>
    <row r="449" spans="17:19">
      <c r="Q449" s="51"/>
      <c r="R449" s="51"/>
      <c r="S449" s="51"/>
    </row>
    <row r="450" spans="17:19">
      <c r="Q450" s="51"/>
      <c r="R450" s="51"/>
      <c r="S450" s="51"/>
    </row>
    <row r="451" spans="17:19">
      <c r="Q451" s="51"/>
      <c r="R451" s="51"/>
      <c r="S451" s="51"/>
    </row>
    <row r="452" spans="17:19">
      <c r="Q452" s="51"/>
      <c r="R452" s="51"/>
      <c r="S452" s="51"/>
    </row>
    <row r="453" spans="17:19">
      <c r="Q453" s="51"/>
      <c r="R453" s="51"/>
      <c r="S453" s="51"/>
    </row>
    <row r="454" spans="17:19">
      <c r="Q454" s="51"/>
      <c r="R454" s="51"/>
      <c r="S454" s="51"/>
    </row>
    <row r="455" spans="17:19">
      <c r="Q455" s="51"/>
      <c r="R455" s="51"/>
      <c r="S455" s="51"/>
    </row>
    <row r="456" spans="17:19">
      <c r="Q456" s="51"/>
      <c r="R456" s="51"/>
      <c r="S456" s="51"/>
    </row>
    <row r="457" spans="17:19">
      <c r="Q457" s="51"/>
      <c r="R457" s="51"/>
      <c r="S457" s="51"/>
    </row>
    <row r="458" spans="17:19">
      <c r="Q458" s="51"/>
      <c r="R458" s="51"/>
      <c r="S458" s="51"/>
    </row>
    <row r="459" spans="17:19">
      <c r="Q459" s="51"/>
      <c r="R459" s="51"/>
      <c r="S459" s="51"/>
    </row>
    <row r="460" spans="17:19">
      <c r="Q460" s="51"/>
      <c r="R460" s="51"/>
      <c r="S460" s="51"/>
    </row>
    <row r="461" spans="17:19">
      <c r="Q461" s="51"/>
      <c r="R461" s="51"/>
      <c r="S461" s="51"/>
    </row>
    <row r="462" spans="17:19">
      <c r="Q462" s="51"/>
      <c r="R462" s="51"/>
      <c r="S462" s="51"/>
    </row>
    <row r="463" spans="17:19">
      <c r="Q463" s="51"/>
      <c r="R463" s="51"/>
      <c r="S463" s="51"/>
    </row>
    <row r="464" spans="17:19">
      <c r="Q464" s="51"/>
      <c r="R464" s="51"/>
      <c r="S464" s="51"/>
    </row>
    <row r="465" spans="17:19">
      <c r="Q465" s="51"/>
      <c r="R465" s="51"/>
      <c r="S465" s="51"/>
    </row>
    <row r="466" spans="17:19">
      <c r="Q466" s="51"/>
      <c r="R466" s="51"/>
      <c r="S466" s="51"/>
    </row>
    <row r="467" spans="17:19">
      <c r="Q467" s="51"/>
      <c r="R467" s="51"/>
      <c r="S467" s="51"/>
    </row>
    <row r="468" spans="17:19">
      <c r="Q468" s="51"/>
      <c r="R468" s="51"/>
      <c r="S468" s="51"/>
    </row>
    <row r="469" spans="17:19">
      <c r="Q469" s="51"/>
      <c r="R469" s="51"/>
      <c r="S469" s="51"/>
    </row>
    <row r="470" spans="17:19">
      <c r="Q470" s="51"/>
      <c r="R470" s="51"/>
      <c r="S470" s="51"/>
    </row>
    <row r="471" spans="17:19">
      <c r="Q471" s="51"/>
      <c r="R471" s="51"/>
      <c r="S471" s="51"/>
    </row>
    <row r="472" spans="17:19">
      <c r="Q472" s="51"/>
      <c r="R472" s="51"/>
      <c r="S472" s="51"/>
    </row>
    <row r="473" spans="17:19">
      <c r="Q473" s="51"/>
      <c r="R473" s="51"/>
      <c r="S473" s="51"/>
    </row>
    <row r="474" spans="17:19">
      <c r="Q474" s="51"/>
      <c r="R474" s="51"/>
      <c r="S474" s="51"/>
    </row>
    <row r="475" spans="17:19">
      <c r="Q475" s="51"/>
      <c r="R475" s="51"/>
      <c r="S475" s="51"/>
    </row>
    <row r="476" spans="17:19">
      <c r="Q476" s="51"/>
      <c r="R476" s="51"/>
      <c r="S476" s="51"/>
    </row>
    <row r="477" spans="17:19">
      <c r="Q477" s="51"/>
      <c r="R477" s="51"/>
      <c r="S477" s="51"/>
    </row>
    <row r="478" spans="17:19">
      <c r="Q478" s="51"/>
      <c r="R478" s="51"/>
      <c r="S478" s="51"/>
    </row>
    <row r="479" spans="17:19">
      <c r="Q479" s="51"/>
      <c r="R479" s="51"/>
      <c r="S479" s="51"/>
    </row>
    <row r="480" spans="17:19">
      <c r="Q480" s="51"/>
      <c r="R480" s="51"/>
      <c r="S480" s="51"/>
    </row>
    <row r="481" spans="17:19">
      <c r="Q481" s="51"/>
      <c r="R481" s="51"/>
      <c r="S481" s="51"/>
    </row>
    <row r="482" spans="17:19">
      <c r="Q482" s="51"/>
      <c r="R482" s="51"/>
      <c r="S482" s="51"/>
    </row>
    <row r="483" spans="17:19">
      <c r="Q483" s="51"/>
      <c r="R483" s="51"/>
      <c r="S483" s="51"/>
    </row>
    <row r="484" spans="17:19">
      <c r="Q484" s="51"/>
      <c r="R484" s="51"/>
      <c r="S484" s="51"/>
    </row>
    <row r="485" spans="17:19">
      <c r="Q485" s="51"/>
      <c r="R485" s="51"/>
      <c r="S485" s="51"/>
    </row>
    <row r="486" spans="17:19">
      <c r="Q486" s="51"/>
      <c r="R486" s="51"/>
      <c r="S486" s="51"/>
    </row>
    <row r="487" spans="17:19">
      <c r="Q487" s="51"/>
      <c r="R487" s="51"/>
      <c r="S487" s="51"/>
    </row>
    <row r="488" spans="17:19">
      <c r="Q488" s="51"/>
      <c r="R488" s="51"/>
      <c r="S488" s="51"/>
    </row>
    <row r="489" spans="17:19">
      <c r="Q489" s="51"/>
      <c r="R489" s="51"/>
      <c r="S489" s="51"/>
    </row>
    <row r="490" spans="17:19">
      <c r="Q490" s="51"/>
      <c r="R490" s="51"/>
      <c r="S490" s="51"/>
    </row>
    <row r="491" spans="17:19">
      <c r="Q491" s="51"/>
      <c r="R491" s="51"/>
      <c r="S491" s="51"/>
    </row>
    <row r="492" spans="17:19">
      <c r="Q492" s="51"/>
      <c r="R492" s="51"/>
      <c r="S492" s="51"/>
    </row>
    <row r="493" spans="17:19">
      <c r="Q493" s="51"/>
      <c r="R493" s="51"/>
      <c r="S493" s="51"/>
    </row>
    <row r="494" spans="17:19">
      <c r="Q494" s="51"/>
      <c r="R494" s="51"/>
      <c r="S494" s="51"/>
    </row>
    <row r="495" spans="17:19">
      <c r="Q495" s="51"/>
      <c r="R495" s="51"/>
      <c r="S495" s="51"/>
    </row>
    <row r="496" spans="17:19">
      <c r="Q496" s="51"/>
      <c r="R496" s="51"/>
      <c r="S496" s="51"/>
    </row>
    <row r="497" spans="17:19">
      <c r="Q497" s="51"/>
      <c r="R497" s="51"/>
      <c r="S497" s="51"/>
    </row>
    <row r="498" spans="17:19">
      <c r="Q498" s="51"/>
      <c r="R498" s="51"/>
      <c r="S498" s="51"/>
    </row>
    <row r="499" spans="17:19">
      <c r="Q499" s="51"/>
      <c r="R499" s="51"/>
      <c r="S499" s="51"/>
    </row>
    <row r="500" spans="17:19">
      <c r="Q500" s="51"/>
      <c r="R500" s="51"/>
      <c r="S500" s="51"/>
    </row>
    <row r="501" spans="17:19">
      <c r="Q501" s="51"/>
      <c r="R501" s="51"/>
      <c r="S501" s="51"/>
    </row>
    <row r="502" spans="17:19">
      <c r="Q502" s="51"/>
      <c r="R502" s="51"/>
      <c r="S502" s="51"/>
    </row>
    <row r="503" spans="17:19">
      <c r="Q503" s="51"/>
      <c r="R503" s="51"/>
      <c r="S503" s="51"/>
    </row>
    <row r="504" spans="17:19">
      <c r="Q504" s="51"/>
      <c r="R504" s="51"/>
      <c r="S504" s="51"/>
    </row>
    <row r="505" spans="17:19">
      <c r="Q505" s="51"/>
      <c r="R505" s="51"/>
      <c r="S505" s="51"/>
    </row>
    <row r="506" spans="17:19">
      <c r="Q506" s="51"/>
      <c r="R506" s="51"/>
      <c r="S506" s="51"/>
    </row>
    <row r="507" spans="17:19">
      <c r="Q507" s="51"/>
      <c r="R507" s="51"/>
      <c r="S507" s="51"/>
    </row>
    <row r="508" spans="17:19">
      <c r="Q508" s="51"/>
      <c r="R508" s="51"/>
      <c r="S508" s="51"/>
    </row>
    <row r="509" spans="17:19">
      <c r="Q509" s="51"/>
      <c r="R509" s="51"/>
      <c r="S509" s="51"/>
    </row>
    <row r="510" spans="17:19">
      <c r="Q510" s="51"/>
      <c r="R510" s="51"/>
      <c r="S510" s="51"/>
    </row>
    <row r="511" spans="17:19">
      <c r="Q511" s="51"/>
      <c r="R511" s="51"/>
      <c r="S511" s="51"/>
    </row>
    <row r="512" spans="17:19">
      <c r="Q512" s="51"/>
      <c r="R512" s="51"/>
      <c r="S512" s="51"/>
    </row>
    <row r="513" spans="17:19">
      <c r="Q513" s="51"/>
      <c r="R513" s="51"/>
      <c r="S513" s="51"/>
    </row>
    <row r="514" spans="17:19">
      <c r="Q514" s="51"/>
      <c r="R514" s="51"/>
      <c r="S514" s="51"/>
    </row>
    <row r="515" spans="17:19">
      <c r="Q515" s="51"/>
      <c r="R515" s="51"/>
      <c r="S515" s="51"/>
    </row>
    <row r="516" spans="17:19">
      <c r="Q516" s="51"/>
      <c r="R516" s="51"/>
      <c r="S516" s="51"/>
    </row>
    <row r="517" spans="17:19">
      <c r="Q517" s="51"/>
      <c r="R517" s="51"/>
      <c r="S517" s="51"/>
    </row>
    <row r="518" spans="17:19">
      <c r="Q518" s="51"/>
      <c r="R518" s="51"/>
      <c r="S518" s="51"/>
    </row>
    <row r="519" spans="17:19">
      <c r="Q519" s="51"/>
      <c r="R519" s="51"/>
      <c r="S519" s="51"/>
    </row>
    <row r="520" spans="17:19">
      <c r="Q520" s="51"/>
      <c r="R520" s="51"/>
      <c r="S520" s="51"/>
    </row>
    <row r="521" spans="17:19">
      <c r="Q521" s="51"/>
      <c r="R521" s="51"/>
      <c r="S521" s="51"/>
    </row>
    <row r="522" spans="17:19">
      <c r="Q522" s="51"/>
      <c r="R522" s="51"/>
      <c r="S522" s="51"/>
    </row>
    <row r="523" spans="17:19">
      <c r="Q523" s="51"/>
      <c r="R523" s="51"/>
      <c r="S523" s="51"/>
    </row>
    <row r="524" spans="17:19">
      <c r="Q524" s="51"/>
      <c r="R524" s="51"/>
      <c r="S524" s="51"/>
    </row>
    <row r="525" spans="17:19">
      <c r="Q525" s="51"/>
      <c r="R525" s="51"/>
      <c r="S525" s="51"/>
    </row>
    <row r="526" spans="17:19">
      <c r="Q526" s="51"/>
      <c r="R526" s="51"/>
      <c r="S526" s="51"/>
    </row>
    <row r="527" spans="17:19">
      <c r="Q527" s="51"/>
      <c r="R527" s="51"/>
      <c r="S527" s="51"/>
    </row>
    <row r="528" spans="17:19">
      <c r="Q528" s="51"/>
      <c r="R528" s="51"/>
      <c r="S528" s="51"/>
    </row>
    <row r="529" spans="17:19">
      <c r="Q529" s="51"/>
      <c r="R529" s="51"/>
      <c r="S529" s="51"/>
    </row>
    <row r="530" spans="17:19">
      <c r="Q530" s="51"/>
      <c r="R530" s="51"/>
      <c r="S530" s="51"/>
    </row>
    <row r="531" spans="17:19">
      <c r="Q531" s="51"/>
      <c r="R531" s="51"/>
      <c r="S531" s="51"/>
    </row>
    <row r="532" spans="17:19">
      <c r="Q532" s="51"/>
      <c r="R532" s="51"/>
      <c r="S532" s="51"/>
    </row>
    <row r="533" spans="17:19">
      <c r="Q533" s="51"/>
      <c r="R533" s="51"/>
      <c r="S533" s="51"/>
    </row>
    <row r="534" spans="17:19">
      <c r="Q534" s="51"/>
      <c r="R534" s="51"/>
      <c r="S534" s="51"/>
    </row>
    <row r="535" spans="17:19">
      <c r="Q535" s="51"/>
      <c r="R535" s="51"/>
      <c r="S535" s="51"/>
    </row>
    <row r="536" spans="17:19">
      <c r="Q536" s="51"/>
      <c r="R536" s="51"/>
      <c r="S536" s="51"/>
    </row>
    <row r="537" spans="17:19">
      <c r="Q537" s="51"/>
      <c r="R537" s="51"/>
      <c r="S537" s="51"/>
    </row>
    <row r="538" spans="17:19">
      <c r="Q538" s="51"/>
      <c r="R538" s="51"/>
      <c r="S538" s="51"/>
    </row>
    <row r="539" spans="17:19">
      <c r="Q539" s="51"/>
      <c r="R539" s="51"/>
      <c r="S539" s="51"/>
    </row>
    <row r="540" spans="17:19">
      <c r="Q540" s="51"/>
      <c r="R540" s="51"/>
      <c r="S540" s="51"/>
    </row>
    <row r="541" spans="17:19">
      <c r="Q541" s="51"/>
      <c r="R541" s="51"/>
      <c r="S541" s="51"/>
    </row>
    <row r="542" spans="17:19">
      <c r="Q542" s="51"/>
      <c r="R542" s="51"/>
      <c r="S542" s="51"/>
    </row>
    <row r="543" spans="17:19">
      <c r="Q543" s="51"/>
      <c r="R543" s="51"/>
      <c r="S543" s="51"/>
    </row>
    <row r="544" spans="17:19">
      <c r="Q544" s="51"/>
      <c r="R544" s="51"/>
      <c r="S544" s="51"/>
    </row>
    <row r="545" spans="17:19">
      <c r="Q545" s="51"/>
      <c r="R545" s="51"/>
      <c r="S545" s="51"/>
    </row>
    <row r="546" spans="17:19">
      <c r="Q546" s="51"/>
      <c r="R546" s="51"/>
      <c r="S546" s="51"/>
    </row>
    <row r="547" spans="17:19">
      <c r="Q547" s="51"/>
      <c r="R547" s="51"/>
      <c r="S547" s="51"/>
    </row>
    <row r="548" spans="17:19">
      <c r="Q548" s="51"/>
      <c r="R548" s="51"/>
      <c r="S548" s="51"/>
    </row>
    <row r="549" spans="17:19">
      <c r="Q549" s="51"/>
      <c r="R549" s="51"/>
      <c r="S549" s="51"/>
    </row>
    <row r="550" spans="17:19">
      <c r="Q550" s="51"/>
      <c r="R550" s="51"/>
      <c r="S550" s="51"/>
    </row>
    <row r="551" spans="17:19">
      <c r="Q551" s="51"/>
      <c r="R551" s="51"/>
      <c r="S551" s="51"/>
    </row>
    <row r="552" spans="17:19">
      <c r="Q552" s="51"/>
      <c r="R552" s="51"/>
      <c r="S552" s="51"/>
    </row>
    <row r="553" spans="17:19">
      <c r="Q553" s="51"/>
      <c r="R553" s="51"/>
      <c r="S553" s="51"/>
    </row>
    <row r="554" spans="17:19">
      <c r="Q554" s="51"/>
      <c r="R554" s="51"/>
      <c r="S554" s="51"/>
    </row>
    <row r="555" spans="17:19">
      <c r="Q555" s="51"/>
      <c r="R555" s="51"/>
      <c r="S555" s="51"/>
    </row>
    <row r="556" spans="17:19">
      <c r="Q556" s="51"/>
      <c r="R556" s="51"/>
      <c r="S556" s="51"/>
    </row>
    <row r="557" spans="17:19">
      <c r="Q557" s="51"/>
      <c r="R557" s="51"/>
      <c r="S557" s="51"/>
    </row>
    <row r="558" spans="17:19">
      <c r="Q558" s="51"/>
      <c r="R558" s="51"/>
      <c r="S558" s="51"/>
    </row>
    <row r="559" spans="17:19">
      <c r="Q559" s="51"/>
      <c r="R559" s="51"/>
      <c r="S559" s="51"/>
    </row>
    <row r="560" spans="17:19">
      <c r="Q560" s="51"/>
      <c r="R560" s="51"/>
      <c r="S560" s="51"/>
    </row>
    <row r="561" spans="17:19">
      <c r="Q561" s="51"/>
      <c r="R561" s="51"/>
      <c r="S561" s="51"/>
    </row>
    <row r="562" spans="17:19">
      <c r="Q562" s="51"/>
      <c r="R562" s="51"/>
      <c r="S562" s="51"/>
    </row>
    <row r="563" spans="17:19">
      <c r="Q563" s="51"/>
      <c r="R563" s="51"/>
      <c r="S563" s="51"/>
    </row>
    <row r="564" spans="17:19">
      <c r="Q564" s="51"/>
      <c r="R564" s="51"/>
      <c r="S564" s="51"/>
    </row>
    <row r="565" spans="17:19">
      <c r="Q565" s="51"/>
      <c r="R565" s="51"/>
      <c r="S565" s="51"/>
    </row>
    <row r="566" spans="17:19">
      <c r="Q566" s="51"/>
      <c r="R566" s="51"/>
      <c r="S566" s="51"/>
    </row>
    <row r="567" spans="17:19">
      <c r="Q567" s="51"/>
      <c r="R567" s="51"/>
      <c r="S567" s="51"/>
    </row>
    <row r="568" spans="17:19">
      <c r="Q568" s="51"/>
      <c r="R568" s="51"/>
      <c r="S568" s="51"/>
    </row>
    <row r="569" spans="17:19">
      <c r="Q569" s="51"/>
      <c r="R569" s="51"/>
      <c r="S569" s="51"/>
    </row>
    <row r="570" spans="17:19">
      <c r="Q570" s="51"/>
      <c r="R570" s="51"/>
      <c r="S570" s="51"/>
    </row>
    <row r="571" spans="17:19">
      <c r="Q571" s="51"/>
      <c r="R571" s="51"/>
      <c r="S571" s="51"/>
    </row>
    <row r="572" spans="17:19">
      <c r="Q572" s="51"/>
      <c r="R572" s="51"/>
      <c r="S572" s="51"/>
    </row>
    <row r="573" spans="17:19">
      <c r="Q573" s="51"/>
      <c r="R573" s="51"/>
      <c r="S573" s="51"/>
    </row>
    <row r="574" spans="17:19">
      <c r="Q574" s="51"/>
      <c r="R574" s="51"/>
      <c r="S574" s="51"/>
    </row>
    <row r="575" spans="17:19">
      <c r="Q575" s="51"/>
      <c r="R575" s="51"/>
      <c r="S575" s="51"/>
    </row>
    <row r="576" spans="17:19">
      <c r="Q576" s="51"/>
      <c r="R576" s="51"/>
      <c r="S576" s="51"/>
    </row>
    <row r="577" spans="17:19">
      <c r="Q577" s="51"/>
      <c r="R577" s="51"/>
      <c r="S577" s="51"/>
    </row>
    <row r="578" spans="17:19">
      <c r="Q578" s="51"/>
      <c r="R578" s="51"/>
      <c r="S578" s="51"/>
    </row>
    <row r="579" spans="17:19">
      <c r="Q579" s="51"/>
      <c r="R579" s="51"/>
      <c r="S579" s="51"/>
    </row>
    <row r="580" spans="17:19">
      <c r="Q580" s="51"/>
      <c r="R580" s="51"/>
      <c r="S580" s="51"/>
    </row>
    <row r="581" spans="17:19">
      <c r="Q581" s="51"/>
      <c r="R581" s="51"/>
      <c r="S581" s="51"/>
    </row>
    <row r="582" spans="17:19">
      <c r="Q582" s="51"/>
      <c r="R582" s="51"/>
      <c r="S582" s="51"/>
    </row>
    <row r="583" spans="17:19">
      <c r="Q583" s="51"/>
      <c r="R583" s="51"/>
      <c r="S583" s="51"/>
    </row>
    <row r="584" spans="17:19">
      <c r="Q584" s="51"/>
      <c r="R584" s="51"/>
      <c r="S584" s="51"/>
    </row>
    <row r="585" spans="17:19">
      <c r="Q585" s="51"/>
      <c r="R585" s="51"/>
      <c r="S585" s="51"/>
    </row>
    <row r="586" spans="17:19">
      <c r="Q586" s="51"/>
      <c r="R586" s="51"/>
      <c r="S586" s="51"/>
    </row>
    <row r="587" spans="17:19">
      <c r="Q587" s="51"/>
      <c r="R587" s="51"/>
      <c r="S587" s="51"/>
    </row>
    <row r="588" spans="17:19">
      <c r="Q588" s="51"/>
      <c r="R588" s="51"/>
      <c r="S588" s="51"/>
    </row>
    <row r="589" spans="17:19">
      <c r="Q589" s="51"/>
      <c r="R589" s="51"/>
      <c r="S589" s="51"/>
    </row>
    <row r="590" spans="17:19">
      <c r="Q590" s="51"/>
      <c r="R590" s="51"/>
      <c r="S590" s="51"/>
    </row>
    <row r="591" spans="17:19">
      <c r="Q591" s="51"/>
      <c r="R591" s="51"/>
      <c r="S591" s="51"/>
    </row>
    <row r="592" spans="17:19">
      <c r="Q592" s="51"/>
      <c r="R592" s="51"/>
      <c r="S592" s="51"/>
    </row>
    <row r="593" spans="17:19">
      <c r="Q593" s="51"/>
      <c r="R593" s="51"/>
      <c r="S593" s="51"/>
    </row>
    <row r="594" spans="17:19">
      <c r="Q594" s="51"/>
      <c r="R594" s="51"/>
      <c r="S594" s="51"/>
    </row>
    <row r="595" spans="17:19">
      <c r="Q595" s="51"/>
      <c r="R595" s="51"/>
      <c r="S595" s="51"/>
    </row>
    <row r="596" spans="17:19">
      <c r="Q596" s="51"/>
      <c r="R596" s="51"/>
      <c r="S596" s="51"/>
    </row>
    <row r="597" spans="17:19">
      <c r="Q597" s="51"/>
      <c r="R597" s="51"/>
      <c r="S597" s="51"/>
    </row>
    <row r="598" spans="17:19">
      <c r="Q598" s="51"/>
      <c r="R598" s="51"/>
      <c r="S598" s="51"/>
    </row>
    <row r="599" spans="17:19">
      <c r="Q599" s="51"/>
      <c r="R599" s="51"/>
      <c r="S599" s="51"/>
    </row>
    <row r="600" spans="17:19">
      <c r="Q600" s="51"/>
      <c r="R600" s="51"/>
      <c r="S600" s="51"/>
    </row>
    <row r="601" spans="17:19">
      <c r="Q601" s="51"/>
      <c r="R601" s="51"/>
      <c r="S601" s="51"/>
    </row>
    <row r="602" spans="17:19">
      <c r="Q602" s="51"/>
      <c r="R602" s="51"/>
      <c r="S602" s="51"/>
    </row>
    <row r="603" spans="17:19">
      <c r="Q603" s="51"/>
      <c r="R603" s="51"/>
      <c r="S603" s="51"/>
    </row>
    <row r="604" spans="17:19">
      <c r="Q604" s="51"/>
      <c r="R604" s="51"/>
      <c r="S604" s="51"/>
    </row>
    <row r="605" spans="17:19">
      <c r="Q605" s="51"/>
      <c r="R605" s="51"/>
      <c r="S605" s="51"/>
    </row>
    <row r="606" spans="17:19">
      <c r="Q606" s="51"/>
      <c r="R606" s="51"/>
      <c r="S606" s="51"/>
    </row>
    <row r="607" spans="17:19">
      <c r="Q607" s="51"/>
      <c r="R607" s="51"/>
      <c r="S607" s="51"/>
    </row>
    <row r="608" spans="17:19">
      <c r="Q608" s="51"/>
      <c r="R608" s="51"/>
      <c r="S608" s="51"/>
    </row>
    <row r="609" spans="17:19">
      <c r="Q609" s="51"/>
      <c r="R609" s="51"/>
      <c r="S609" s="51"/>
    </row>
    <row r="610" spans="17:19">
      <c r="Q610" s="51"/>
      <c r="R610" s="51"/>
      <c r="S610" s="51"/>
    </row>
    <row r="611" spans="17:19">
      <c r="Q611" s="51"/>
      <c r="R611" s="51"/>
      <c r="S611" s="51"/>
    </row>
    <row r="612" spans="17:19">
      <c r="Q612" s="51"/>
      <c r="R612" s="51"/>
      <c r="S612" s="51"/>
    </row>
    <row r="613" spans="17:19">
      <c r="Q613" s="51"/>
      <c r="R613" s="51"/>
      <c r="S613" s="51"/>
    </row>
    <row r="614" spans="17:19">
      <c r="Q614" s="51"/>
      <c r="R614" s="51"/>
      <c r="S614" s="51"/>
    </row>
    <row r="615" spans="17:19">
      <c r="Q615" s="51"/>
      <c r="R615" s="51"/>
      <c r="S615" s="51"/>
    </row>
    <row r="616" spans="17:19">
      <c r="Q616" s="51"/>
      <c r="R616" s="51"/>
      <c r="S616" s="51"/>
    </row>
    <row r="617" spans="17:19">
      <c r="Q617" s="51"/>
      <c r="R617" s="51"/>
      <c r="S617" s="51"/>
    </row>
    <row r="618" spans="17:19">
      <c r="Q618" s="51"/>
      <c r="R618" s="51"/>
      <c r="S618" s="51"/>
    </row>
    <row r="619" spans="17:19">
      <c r="Q619" s="51"/>
      <c r="R619" s="51"/>
      <c r="S619" s="51"/>
    </row>
    <row r="620" spans="17:19">
      <c r="Q620" s="51"/>
      <c r="R620" s="51"/>
      <c r="S620" s="51"/>
    </row>
    <row r="621" spans="17:19">
      <c r="Q621" s="51"/>
      <c r="R621" s="51"/>
      <c r="S621" s="51"/>
    </row>
    <row r="622" spans="17:19">
      <c r="Q622" s="51"/>
      <c r="R622" s="51"/>
      <c r="S622" s="51"/>
    </row>
    <row r="623" spans="17:19">
      <c r="Q623" s="51"/>
      <c r="R623" s="51"/>
      <c r="S623" s="51"/>
    </row>
    <row r="624" spans="17:19">
      <c r="Q624" s="51"/>
      <c r="R624" s="51"/>
      <c r="S624" s="51"/>
    </row>
    <row r="625" spans="17:19">
      <c r="Q625" s="51"/>
      <c r="R625" s="51"/>
      <c r="S625" s="51"/>
    </row>
    <row r="626" spans="17:19">
      <c r="Q626" s="51"/>
      <c r="R626" s="51"/>
      <c r="S626" s="51"/>
    </row>
    <row r="627" spans="17:19">
      <c r="Q627" s="51"/>
      <c r="R627" s="51"/>
      <c r="S627" s="51"/>
    </row>
    <row r="628" spans="17:19">
      <c r="Q628" s="51"/>
      <c r="R628" s="51"/>
      <c r="S628" s="51"/>
    </row>
    <row r="629" spans="17:19">
      <c r="Q629" s="51"/>
      <c r="R629" s="51"/>
      <c r="S629" s="51"/>
    </row>
    <row r="630" spans="17:19">
      <c r="Q630" s="51"/>
      <c r="R630" s="51"/>
      <c r="S630" s="51"/>
    </row>
    <row r="631" spans="17:19">
      <c r="Q631" s="51"/>
      <c r="R631" s="51"/>
      <c r="S631" s="51"/>
    </row>
    <row r="632" spans="17:19">
      <c r="Q632" s="51"/>
      <c r="R632" s="51"/>
      <c r="S632" s="51"/>
    </row>
    <row r="633" spans="17:19">
      <c r="Q633" s="51"/>
      <c r="R633" s="51"/>
      <c r="S633" s="51"/>
    </row>
    <row r="634" spans="17:19">
      <c r="Q634" s="51"/>
      <c r="R634" s="51"/>
      <c r="S634" s="51"/>
    </row>
    <row r="635" spans="17:19">
      <c r="Q635" s="51"/>
      <c r="R635" s="51"/>
      <c r="S635" s="51"/>
    </row>
    <row r="636" spans="17:19">
      <c r="Q636" s="51"/>
      <c r="R636" s="51"/>
      <c r="S636" s="51"/>
    </row>
    <row r="637" spans="17:19">
      <c r="Q637" s="51"/>
      <c r="R637" s="51"/>
      <c r="S637" s="51"/>
    </row>
    <row r="638" spans="17:19">
      <c r="Q638" s="51"/>
      <c r="R638" s="51"/>
      <c r="S638" s="51"/>
    </row>
    <row r="639" spans="17:19">
      <c r="Q639" s="51"/>
      <c r="R639" s="51"/>
      <c r="S639" s="51"/>
    </row>
    <row r="640" spans="17:19">
      <c r="Q640" s="51"/>
      <c r="R640" s="51"/>
      <c r="S640" s="51"/>
    </row>
    <row r="641" spans="17:19">
      <c r="Q641" s="51"/>
      <c r="R641" s="51"/>
      <c r="S641" s="51"/>
    </row>
    <row r="642" spans="17:19">
      <c r="Q642" s="51"/>
      <c r="R642" s="51"/>
      <c r="S642" s="51"/>
    </row>
    <row r="643" spans="17:19">
      <c r="Q643" s="51"/>
      <c r="R643" s="51"/>
      <c r="S643" s="51"/>
    </row>
    <row r="644" spans="17:19">
      <c r="Q644" s="51"/>
      <c r="R644" s="51"/>
      <c r="S644" s="51"/>
    </row>
    <row r="645" spans="17:19">
      <c r="Q645" s="51"/>
      <c r="R645" s="51"/>
      <c r="S645" s="51"/>
    </row>
    <row r="646" spans="17:19">
      <c r="Q646" s="51"/>
      <c r="R646" s="51"/>
      <c r="S646" s="51"/>
    </row>
    <row r="647" spans="17:19">
      <c r="Q647" s="51"/>
      <c r="R647" s="51"/>
      <c r="S647" s="51"/>
    </row>
    <row r="648" spans="17:19">
      <c r="Q648" s="51"/>
      <c r="R648" s="51"/>
      <c r="S648" s="51"/>
    </row>
    <row r="649" spans="17:19">
      <c r="Q649" s="51"/>
      <c r="R649" s="51"/>
      <c r="S649" s="51"/>
    </row>
    <row r="650" spans="17:19">
      <c r="Q650" s="51"/>
      <c r="R650" s="51"/>
      <c r="S650" s="51"/>
    </row>
    <row r="651" spans="17:19">
      <c r="Q651" s="51"/>
      <c r="R651" s="51"/>
      <c r="S651" s="51"/>
    </row>
    <row r="652" spans="17:19">
      <c r="Q652" s="51"/>
      <c r="R652" s="51"/>
      <c r="S652" s="51"/>
    </row>
    <row r="653" spans="17:19">
      <c r="Q653" s="51"/>
      <c r="R653" s="51"/>
      <c r="S653" s="51"/>
    </row>
    <row r="654" spans="17:19">
      <c r="Q654" s="51"/>
      <c r="R654" s="51"/>
      <c r="S654" s="51"/>
    </row>
    <row r="655" spans="17:19">
      <c r="Q655" s="51"/>
      <c r="R655" s="51"/>
      <c r="S655" s="51"/>
    </row>
    <row r="656" spans="17:19">
      <c r="Q656" s="51"/>
      <c r="R656" s="51"/>
      <c r="S656" s="51"/>
    </row>
    <row r="657" spans="17:19">
      <c r="Q657" s="51"/>
      <c r="R657" s="51"/>
      <c r="S657" s="51"/>
    </row>
    <row r="658" spans="17:19">
      <c r="Q658" s="51"/>
      <c r="R658" s="51"/>
      <c r="S658" s="51"/>
    </row>
    <row r="659" spans="17:19">
      <c r="Q659" s="51"/>
      <c r="R659" s="51"/>
      <c r="S659" s="51"/>
    </row>
    <row r="660" spans="17:19">
      <c r="Q660" s="51"/>
      <c r="R660" s="51"/>
      <c r="S660" s="51"/>
    </row>
    <row r="661" spans="17:19">
      <c r="Q661" s="51"/>
      <c r="R661" s="51"/>
      <c r="S661" s="51"/>
    </row>
    <row r="662" spans="17:19">
      <c r="Q662" s="51"/>
      <c r="R662" s="51"/>
      <c r="S662" s="51"/>
    </row>
    <row r="663" spans="17:19">
      <c r="Q663" s="51"/>
      <c r="R663" s="51"/>
      <c r="S663" s="51"/>
    </row>
    <row r="664" spans="17:19">
      <c r="Q664" s="51"/>
      <c r="R664" s="51"/>
      <c r="S664" s="51"/>
    </row>
    <row r="665" spans="17:19">
      <c r="Q665" s="51"/>
      <c r="R665" s="51"/>
      <c r="S665" s="51"/>
    </row>
    <row r="666" spans="17:19">
      <c r="Q666" s="51"/>
      <c r="R666" s="51"/>
      <c r="S666" s="51"/>
    </row>
    <row r="667" spans="17:19">
      <c r="Q667" s="51"/>
      <c r="R667" s="51"/>
      <c r="S667" s="51"/>
    </row>
    <row r="668" spans="17:19">
      <c r="Q668" s="51"/>
      <c r="R668" s="51"/>
      <c r="S668" s="51"/>
    </row>
    <row r="669" spans="17:19">
      <c r="Q669" s="51"/>
      <c r="R669" s="51"/>
      <c r="S669" s="51"/>
    </row>
    <row r="670" spans="17:19">
      <c r="Q670" s="51"/>
      <c r="R670" s="51"/>
      <c r="S670" s="51"/>
    </row>
    <row r="671" spans="17:19">
      <c r="Q671" s="51"/>
      <c r="R671" s="51"/>
      <c r="S671" s="51"/>
    </row>
    <row r="672" spans="17:19">
      <c r="Q672" s="51"/>
      <c r="R672" s="51"/>
      <c r="S672" s="51"/>
    </row>
    <row r="673" spans="17:19">
      <c r="Q673" s="51"/>
      <c r="R673" s="51"/>
      <c r="S673" s="51"/>
    </row>
    <row r="674" spans="17:19">
      <c r="Q674" s="51"/>
      <c r="R674" s="51"/>
      <c r="S674" s="51"/>
    </row>
    <row r="675" spans="17:19">
      <c r="Q675" s="51"/>
      <c r="R675" s="51"/>
      <c r="S675" s="51"/>
    </row>
    <row r="676" spans="17:19">
      <c r="Q676" s="51"/>
      <c r="R676" s="51"/>
      <c r="S676" s="51"/>
    </row>
    <row r="677" spans="17:19">
      <c r="Q677" s="51"/>
      <c r="R677" s="51"/>
      <c r="S677" s="51"/>
    </row>
    <row r="678" spans="17:19">
      <c r="Q678" s="51"/>
      <c r="R678" s="51"/>
      <c r="S678" s="51"/>
    </row>
    <row r="679" spans="17:19">
      <c r="Q679" s="51"/>
      <c r="R679" s="51"/>
      <c r="S679" s="51"/>
    </row>
    <row r="680" spans="17:19">
      <c r="Q680" s="51"/>
      <c r="R680" s="51"/>
      <c r="S680" s="51"/>
    </row>
    <row r="681" spans="17:19">
      <c r="Q681" s="51"/>
      <c r="R681" s="51"/>
      <c r="S681" s="51"/>
    </row>
    <row r="682" spans="17:19">
      <c r="Q682" s="51"/>
      <c r="R682" s="51"/>
      <c r="S682" s="51"/>
    </row>
    <row r="683" spans="17:19">
      <c r="Q683" s="51"/>
      <c r="R683" s="51"/>
      <c r="S683" s="51"/>
    </row>
    <row r="684" spans="17:19">
      <c r="Q684" s="51"/>
      <c r="R684" s="51"/>
      <c r="S684" s="51"/>
    </row>
    <row r="685" spans="17:19">
      <c r="Q685" s="51"/>
      <c r="R685" s="51"/>
      <c r="S685" s="51"/>
    </row>
    <row r="686" spans="17:19">
      <c r="Q686" s="51"/>
      <c r="R686" s="51"/>
      <c r="S686" s="51"/>
    </row>
    <row r="687" spans="17:19">
      <c r="Q687" s="51"/>
      <c r="R687" s="51"/>
      <c r="S687" s="51"/>
    </row>
    <row r="688" spans="17:19">
      <c r="Q688" s="51"/>
      <c r="R688" s="51"/>
      <c r="S688" s="51"/>
    </row>
    <row r="689" spans="17:19">
      <c r="Q689" s="51"/>
      <c r="R689" s="51"/>
      <c r="S689" s="51"/>
    </row>
    <row r="690" spans="17:19">
      <c r="Q690" s="51"/>
      <c r="R690" s="51"/>
      <c r="S690" s="51"/>
    </row>
    <row r="691" spans="17:19">
      <c r="Q691" s="51"/>
      <c r="R691" s="51"/>
      <c r="S691" s="51"/>
    </row>
    <row r="692" spans="17:19">
      <c r="Q692" s="51"/>
      <c r="R692" s="51"/>
      <c r="S692" s="51"/>
    </row>
    <row r="693" spans="17:19">
      <c r="Q693" s="51"/>
      <c r="R693" s="51"/>
      <c r="S693" s="51"/>
    </row>
    <row r="694" spans="17:19">
      <c r="Q694" s="51"/>
      <c r="R694" s="51"/>
      <c r="S694" s="51"/>
    </row>
    <row r="695" spans="17:19">
      <c r="Q695" s="51"/>
      <c r="R695" s="51"/>
      <c r="S695" s="51"/>
    </row>
    <row r="696" spans="17:19">
      <c r="Q696" s="51"/>
      <c r="R696" s="51"/>
      <c r="S696" s="51"/>
    </row>
    <row r="697" spans="17:19">
      <c r="Q697" s="51"/>
      <c r="R697" s="51"/>
      <c r="S697" s="51"/>
    </row>
    <row r="698" spans="17:19">
      <c r="Q698" s="51"/>
      <c r="R698" s="51"/>
      <c r="S698" s="51"/>
    </row>
    <row r="699" spans="17:19">
      <c r="Q699" s="51"/>
      <c r="R699" s="51"/>
      <c r="S699" s="51"/>
    </row>
    <row r="700" spans="17:19">
      <c r="Q700" s="51"/>
      <c r="R700" s="51"/>
      <c r="S700" s="51"/>
    </row>
    <row r="701" spans="17:19">
      <c r="Q701" s="51"/>
      <c r="R701" s="51"/>
      <c r="S701" s="51"/>
    </row>
    <row r="702" spans="17:19">
      <c r="Q702" s="51"/>
      <c r="R702" s="51"/>
      <c r="S702" s="51"/>
    </row>
    <row r="703" spans="17:19">
      <c r="Q703" s="51"/>
      <c r="R703" s="51"/>
      <c r="S703" s="51"/>
    </row>
    <row r="704" spans="17:19">
      <c r="Q704" s="51"/>
      <c r="R704" s="51"/>
      <c r="S704" s="51"/>
    </row>
    <row r="705" spans="17:19">
      <c r="Q705" s="51"/>
      <c r="R705" s="51"/>
      <c r="S705" s="51"/>
    </row>
    <row r="706" spans="17:19">
      <c r="Q706" s="51"/>
      <c r="R706" s="51"/>
      <c r="S706" s="51"/>
    </row>
    <row r="707" spans="17:19">
      <c r="Q707" s="51"/>
      <c r="R707" s="51"/>
      <c r="S707" s="51"/>
    </row>
    <row r="708" spans="17:19">
      <c r="Q708" s="51"/>
      <c r="R708" s="51"/>
      <c r="S708" s="51"/>
    </row>
    <row r="709" spans="17:19">
      <c r="Q709" s="51"/>
      <c r="R709" s="51"/>
      <c r="S709" s="51"/>
    </row>
    <row r="710" spans="17:19">
      <c r="Q710" s="51"/>
      <c r="R710" s="51"/>
      <c r="S710" s="51"/>
    </row>
    <row r="711" spans="17:19">
      <c r="Q711" s="51"/>
      <c r="R711" s="51"/>
      <c r="S711" s="51"/>
    </row>
    <row r="712" spans="17:19">
      <c r="Q712" s="51"/>
      <c r="R712" s="51"/>
      <c r="S712" s="51"/>
    </row>
    <row r="713" spans="17:19">
      <c r="Q713" s="51"/>
      <c r="R713" s="51"/>
      <c r="S713" s="51"/>
    </row>
    <row r="714" spans="17:19">
      <c r="Q714" s="51"/>
      <c r="R714" s="51"/>
      <c r="S714" s="51"/>
    </row>
    <row r="715" spans="17:19">
      <c r="Q715" s="51"/>
      <c r="R715" s="51"/>
      <c r="S715" s="51"/>
    </row>
    <row r="716" spans="17:19">
      <c r="Q716" s="51"/>
      <c r="R716" s="51"/>
      <c r="S716" s="51"/>
    </row>
    <row r="717" spans="17:19">
      <c r="Q717" s="51"/>
      <c r="R717" s="51"/>
      <c r="S717" s="51"/>
    </row>
    <row r="718" spans="17:19">
      <c r="Q718" s="51"/>
      <c r="R718" s="51"/>
      <c r="S718" s="51"/>
    </row>
    <row r="719" spans="17:19">
      <c r="Q719" s="51"/>
      <c r="R719" s="51"/>
      <c r="S719" s="51"/>
    </row>
    <row r="720" spans="17:19">
      <c r="Q720" s="51"/>
      <c r="R720" s="51"/>
      <c r="S720" s="51"/>
    </row>
    <row r="721" spans="17:19">
      <c r="Q721" s="51"/>
      <c r="R721" s="51"/>
      <c r="S721" s="51"/>
    </row>
    <row r="722" spans="17:19">
      <c r="Q722" s="51"/>
      <c r="R722" s="51"/>
      <c r="S722" s="51"/>
    </row>
    <row r="723" spans="17:19">
      <c r="Q723" s="51"/>
      <c r="R723" s="51"/>
      <c r="S723" s="51"/>
    </row>
    <row r="724" spans="17:19">
      <c r="Q724" s="51"/>
      <c r="R724" s="51"/>
      <c r="S724" s="51"/>
    </row>
    <row r="725" spans="17:19">
      <c r="Q725" s="51"/>
      <c r="R725" s="51"/>
      <c r="S725" s="51"/>
    </row>
    <row r="726" spans="17:19">
      <c r="Q726" s="51"/>
      <c r="R726" s="51"/>
      <c r="S726" s="51"/>
    </row>
    <row r="727" spans="17:19">
      <c r="Q727" s="51"/>
      <c r="R727" s="51"/>
      <c r="S727" s="51"/>
    </row>
    <row r="728" spans="17:19">
      <c r="Q728" s="51"/>
      <c r="R728" s="51"/>
      <c r="S728" s="51"/>
    </row>
    <row r="729" spans="17:19">
      <c r="Q729" s="51"/>
      <c r="R729" s="51"/>
      <c r="S729" s="51"/>
    </row>
    <row r="730" spans="17:19">
      <c r="Q730" s="51"/>
      <c r="R730" s="51"/>
      <c r="S730" s="51"/>
    </row>
    <row r="731" spans="17:19">
      <c r="Q731" s="51"/>
      <c r="R731" s="51"/>
      <c r="S731" s="51"/>
    </row>
    <row r="732" spans="17:19">
      <c r="Q732" s="51"/>
      <c r="R732" s="51"/>
      <c r="S732" s="51"/>
    </row>
    <row r="733" spans="17:19">
      <c r="Q733" s="51"/>
      <c r="R733" s="51"/>
      <c r="S733" s="51"/>
    </row>
    <row r="734" spans="17:19">
      <c r="Q734" s="51"/>
      <c r="R734" s="51"/>
      <c r="S734" s="51"/>
    </row>
    <row r="735" spans="17:19">
      <c r="Q735" s="51"/>
      <c r="R735" s="51"/>
      <c r="S735" s="51"/>
    </row>
    <row r="736" spans="17:19">
      <c r="Q736" s="51"/>
      <c r="R736" s="51"/>
      <c r="S736" s="51"/>
    </row>
    <row r="737" spans="17:19">
      <c r="Q737" s="51"/>
      <c r="R737" s="51"/>
      <c r="S737" s="51"/>
    </row>
    <row r="738" spans="17:19">
      <c r="Q738" s="51"/>
      <c r="R738" s="51"/>
      <c r="S738" s="51"/>
    </row>
    <row r="739" spans="17:19">
      <c r="Q739" s="51"/>
      <c r="R739" s="51"/>
      <c r="S739" s="51"/>
    </row>
    <row r="740" spans="17:19">
      <c r="Q740" s="51"/>
      <c r="R740" s="51"/>
      <c r="S740" s="51"/>
    </row>
    <row r="741" spans="17:19">
      <c r="Q741" s="51"/>
      <c r="R741" s="51"/>
      <c r="S741" s="51"/>
    </row>
    <row r="742" spans="17:19">
      <c r="Q742" s="51"/>
      <c r="R742" s="51"/>
      <c r="S742" s="51"/>
    </row>
    <row r="743" spans="17:19">
      <c r="Q743" s="51"/>
      <c r="R743" s="51"/>
      <c r="S743" s="51"/>
    </row>
    <row r="744" spans="17:19">
      <c r="Q744" s="51"/>
      <c r="R744" s="51"/>
      <c r="S744" s="51"/>
    </row>
    <row r="745" spans="17:19">
      <c r="Q745" s="51"/>
      <c r="R745" s="51"/>
      <c r="S745" s="51"/>
    </row>
    <row r="746" spans="17:19">
      <c r="Q746" s="51"/>
      <c r="R746" s="51"/>
      <c r="S746" s="51"/>
    </row>
    <row r="747" spans="17:19">
      <c r="Q747" s="51"/>
      <c r="R747" s="51"/>
      <c r="S747" s="51"/>
    </row>
    <row r="748" spans="17:19">
      <c r="Q748" s="51"/>
      <c r="R748" s="51"/>
      <c r="S748" s="51"/>
    </row>
    <row r="749" spans="17:19">
      <c r="Q749" s="51"/>
      <c r="R749" s="51"/>
      <c r="S749" s="51"/>
    </row>
    <row r="750" spans="17:19">
      <c r="Q750" s="51"/>
      <c r="R750" s="51"/>
      <c r="S750" s="51"/>
    </row>
    <row r="751" spans="17:19">
      <c r="Q751" s="51"/>
      <c r="R751" s="51"/>
      <c r="S751" s="51"/>
    </row>
    <row r="752" spans="17:19">
      <c r="Q752" s="51"/>
      <c r="R752" s="51"/>
      <c r="S752" s="51"/>
    </row>
    <row r="753" spans="17:19">
      <c r="Q753" s="51"/>
      <c r="R753" s="51"/>
      <c r="S753" s="51"/>
    </row>
    <row r="754" spans="17:19">
      <c r="Q754" s="51"/>
      <c r="R754" s="51"/>
      <c r="S754" s="51"/>
    </row>
    <row r="755" spans="17:19">
      <c r="Q755" s="51"/>
      <c r="R755" s="51"/>
      <c r="S755" s="51"/>
    </row>
    <row r="756" spans="17:19">
      <c r="Q756" s="51"/>
      <c r="R756" s="51"/>
      <c r="S756" s="51"/>
    </row>
    <row r="757" spans="17:19">
      <c r="Q757" s="51"/>
      <c r="R757" s="51"/>
      <c r="S757" s="51"/>
    </row>
    <row r="758" spans="17:19">
      <c r="Q758" s="51"/>
      <c r="R758" s="51"/>
      <c r="S758" s="51"/>
    </row>
    <row r="759" spans="17:19">
      <c r="Q759" s="51"/>
      <c r="R759" s="51"/>
      <c r="S759" s="51"/>
    </row>
    <row r="760" spans="17:19">
      <c r="Q760" s="51"/>
      <c r="R760" s="51"/>
      <c r="S760" s="51"/>
    </row>
    <row r="761" spans="17:19">
      <c r="Q761" s="51"/>
      <c r="R761" s="51"/>
      <c r="S761" s="51"/>
    </row>
    <row r="762" spans="17:19">
      <c r="Q762" s="51"/>
      <c r="R762" s="51"/>
      <c r="S762" s="51"/>
    </row>
    <row r="763" spans="17:19">
      <c r="Q763" s="51"/>
      <c r="R763" s="51"/>
      <c r="S763" s="51"/>
    </row>
    <row r="764" spans="17:19">
      <c r="Q764" s="51"/>
      <c r="R764" s="51"/>
      <c r="S764" s="51"/>
    </row>
    <row r="765" spans="17:19">
      <c r="Q765" s="51"/>
      <c r="R765" s="51"/>
      <c r="S765" s="51"/>
    </row>
    <row r="766" spans="17:19">
      <c r="Q766" s="51"/>
      <c r="R766" s="51"/>
      <c r="S766" s="51"/>
    </row>
    <row r="767" spans="17:19">
      <c r="Q767" s="51"/>
      <c r="R767" s="51"/>
      <c r="S767" s="51"/>
    </row>
    <row r="768" spans="17:19">
      <c r="Q768" s="51"/>
      <c r="R768" s="51"/>
      <c r="S768" s="51"/>
    </row>
    <row r="769" spans="17:19">
      <c r="Q769" s="51"/>
      <c r="R769" s="51"/>
      <c r="S769" s="51"/>
    </row>
    <row r="770" spans="17:19">
      <c r="Q770" s="51"/>
      <c r="R770" s="51"/>
      <c r="S770" s="51"/>
    </row>
    <row r="771" spans="17:19">
      <c r="Q771" s="51"/>
      <c r="R771" s="51"/>
      <c r="S771" s="51"/>
    </row>
    <row r="772" spans="17:19">
      <c r="Q772" s="51"/>
      <c r="R772" s="51"/>
      <c r="S772" s="51"/>
    </row>
    <row r="773" spans="17:19">
      <c r="Q773" s="51"/>
      <c r="R773" s="51"/>
      <c r="S773" s="51"/>
    </row>
    <row r="774" spans="17:19">
      <c r="Q774" s="51"/>
      <c r="R774" s="51"/>
      <c r="S774" s="51"/>
    </row>
    <row r="775" spans="17:19">
      <c r="Q775" s="51"/>
      <c r="R775" s="51"/>
      <c r="S775" s="51"/>
    </row>
    <row r="776" spans="17:19">
      <c r="Q776" s="51"/>
      <c r="R776" s="51"/>
      <c r="S776" s="51"/>
    </row>
    <row r="777" spans="17:19">
      <c r="Q777" s="51"/>
      <c r="R777" s="51"/>
      <c r="S777" s="51"/>
    </row>
    <row r="778" spans="17:19">
      <c r="Q778" s="51"/>
      <c r="R778" s="51"/>
      <c r="S778" s="51"/>
    </row>
    <row r="779" spans="17:19">
      <c r="Q779" s="51"/>
      <c r="R779" s="51"/>
      <c r="S779" s="51"/>
    </row>
    <row r="780" spans="17:19">
      <c r="Q780" s="51"/>
      <c r="R780" s="51"/>
      <c r="S780" s="51"/>
    </row>
    <row r="781" spans="17:19">
      <c r="Q781" s="51"/>
      <c r="R781" s="51"/>
      <c r="S781" s="51"/>
    </row>
    <row r="782" spans="17:19">
      <c r="Q782" s="51"/>
      <c r="R782" s="51"/>
      <c r="S782" s="51"/>
    </row>
    <row r="783" spans="17:19">
      <c r="Q783" s="51"/>
      <c r="R783" s="51"/>
      <c r="S783" s="51"/>
    </row>
    <row r="784" spans="17:19">
      <c r="Q784" s="51"/>
      <c r="R784" s="51"/>
      <c r="S784" s="51"/>
    </row>
    <row r="785" spans="17:19">
      <c r="Q785" s="51"/>
      <c r="R785" s="51"/>
      <c r="S785" s="51"/>
    </row>
    <row r="786" spans="17:19">
      <c r="Q786" s="51"/>
      <c r="R786" s="51"/>
      <c r="S786" s="51"/>
    </row>
    <row r="787" spans="17:19">
      <c r="Q787" s="51"/>
      <c r="R787" s="51"/>
      <c r="S787" s="51"/>
    </row>
    <row r="788" spans="17:19">
      <c r="Q788" s="51"/>
      <c r="R788" s="51"/>
      <c r="S788" s="51"/>
    </row>
    <row r="789" spans="17:19">
      <c r="Q789" s="51"/>
      <c r="R789" s="51"/>
      <c r="S789" s="51"/>
    </row>
    <row r="790" spans="17:19">
      <c r="Q790" s="51"/>
      <c r="R790" s="51"/>
      <c r="S790" s="51"/>
    </row>
    <row r="791" spans="17:19">
      <c r="Q791" s="51"/>
      <c r="R791" s="51"/>
      <c r="S791" s="51"/>
    </row>
    <row r="792" spans="17:19">
      <c r="Q792" s="51"/>
      <c r="R792" s="51"/>
      <c r="S792" s="51"/>
    </row>
    <row r="793" spans="17:19">
      <c r="Q793" s="51"/>
      <c r="R793" s="51"/>
      <c r="S793" s="51"/>
    </row>
    <row r="794" spans="17:19">
      <c r="Q794" s="51"/>
      <c r="R794" s="51"/>
      <c r="S794" s="51"/>
    </row>
    <row r="795" spans="17:19">
      <c r="Q795" s="51"/>
      <c r="R795" s="51"/>
      <c r="S795" s="51"/>
    </row>
    <row r="796" spans="17:19">
      <c r="Q796" s="51"/>
      <c r="R796" s="51"/>
      <c r="S796" s="51"/>
    </row>
    <row r="797" spans="17:19">
      <c r="Q797" s="51"/>
      <c r="R797" s="51"/>
      <c r="S797" s="51"/>
    </row>
    <row r="798" spans="17:19">
      <c r="Q798" s="51"/>
      <c r="R798" s="51"/>
      <c r="S798" s="51"/>
    </row>
    <row r="799" spans="17:19">
      <c r="Q799" s="51"/>
      <c r="R799" s="51"/>
      <c r="S799" s="51"/>
    </row>
    <row r="800" spans="17:19">
      <c r="Q800" s="51"/>
      <c r="R800" s="51"/>
      <c r="S800" s="51"/>
    </row>
    <row r="801" spans="17:19">
      <c r="Q801" s="51"/>
      <c r="R801" s="51"/>
      <c r="S801" s="51"/>
    </row>
    <row r="802" spans="17:19">
      <c r="Q802" s="51"/>
      <c r="R802" s="51"/>
      <c r="S802" s="51"/>
    </row>
    <row r="803" spans="17:19">
      <c r="Q803" s="51"/>
      <c r="R803" s="51"/>
      <c r="S803" s="51"/>
    </row>
    <row r="804" spans="17:19">
      <c r="Q804" s="51"/>
      <c r="R804" s="51"/>
      <c r="S804" s="51"/>
    </row>
    <row r="805" spans="17:19">
      <c r="Q805" s="51"/>
      <c r="R805" s="51"/>
      <c r="S805" s="51"/>
    </row>
    <row r="806" spans="17:19">
      <c r="Q806" s="51"/>
      <c r="R806" s="51"/>
      <c r="S806" s="51"/>
    </row>
    <row r="807" spans="17:19">
      <c r="Q807" s="51"/>
      <c r="R807" s="51"/>
      <c r="S807" s="51"/>
    </row>
    <row r="808" spans="17:19">
      <c r="Q808" s="51"/>
      <c r="R808" s="51"/>
      <c r="S808" s="51"/>
    </row>
    <row r="809" spans="17:19">
      <c r="Q809" s="51"/>
      <c r="R809" s="51"/>
      <c r="S809" s="51"/>
    </row>
    <row r="810" spans="17:19">
      <c r="Q810" s="51"/>
      <c r="R810" s="51"/>
      <c r="S810" s="51"/>
    </row>
    <row r="811" spans="17:19">
      <c r="Q811" s="51"/>
      <c r="R811" s="51"/>
      <c r="S811" s="51"/>
    </row>
    <row r="812" spans="17:19">
      <c r="Q812" s="51"/>
      <c r="R812" s="51"/>
      <c r="S812" s="51"/>
    </row>
    <row r="813" spans="17:19">
      <c r="Q813" s="51"/>
      <c r="R813" s="51"/>
      <c r="S813" s="51"/>
    </row>
    <row r="814" spans="17:19">
      <c r="Q814" s="51"/>
      <c r="R814" s="51"/>
      <c r="S814" s="51"/>
    </row>
    <row r="815" spans="17:19">
      <c r="Q815" s="51"/>
      <c r="R815" s="51"/>
      <c r="S815" s="51"/>
    </row>
    <row r="816" spans="17:19">
      <c r="Q816" s="51"/>
      <c r="R816" s="51"/>
      <c r="S816" s="51"/>
    </row>
    <row r="817" spans="17:19">
      <c r="Q817" s="51"/>
      <c r="R817" s="51"/>
      <c r="S817" s="51"/>
    </row>
    <row r="818" spans="17:19">
      <c r="Q818" s="51"/>
      <c r="R818" s="51"/>
      <c r="S818" s="51"/>
    </row>
    <row r="819" spans="17:19">
      <c r="Q819" s="51"/>
      <c r="R819" s="51"/>
      <c r="S819" s="51"/>
    </row>
    <row r="820" spans="17:19">
      <c r="Q820" s="51"/>
      <c r="R820" s="51"/>
      <c r="S820" s="51"/>
    </row>
    <row r="821" spans="17:19">
      <c r="Q821" s="51"/>
      <c r="R821" s="51"/>
      <c r="S821" s="51"/>
    </row>
    <row r="822" spans="17:19">
      <c r="Q822" s="51"/>
      <c r="R822" s="51"/>
      <c r="S822" s="51"/>
    </row>
    <row r="823" spans="17:19">
      <c r="Q823" s="51"/>
      <c r="R823" s="51"/>
      <c r="S823" s="51"/>
    </row>
    <row r="824" spans="17:19">
      <c r="Q824" s="51"/>
      <c r="R824" s="51"/>
      <c r="S824" s="51"/>
    </row>
    <row r="825" spans="17:19">
      <c r="Q825" s="51"/>
      <c r="R825" s="51"/>
      <c r="S825" s="51"/>
    </row>
    <row r="826" spans="17:19">
      <c r="Q826" s="51"/>
      <c r="R826" s="51"/>
      <c r="S826" s="51"/>
    </row>
    <row r="827" spans="17:19">
      <c r="Q827" s="51"/>
      <c r="R827" s="51"/>
      <c r="S827" s="51"/>
    </row>
    <row r="828" spans="17:19">
      <c r="Q828" s="51"/>
      <c r="R828" s="51"/>
      <c r="S828" s="51"/>
    </row>
    <row r="829" spans="17:19">
      <c r="Q829" s="51"/>
      <c r="R829" s="51"/>
      <c r="S829" s="51"/>
    </row>
    <row r="830" spans="17:19">
      <c r="Q830" s="51"/>
      <c r="R830" s="51"/>
      <c r="S830" s="51"/>
    </row>
    <row r="831" spans="17:19">
      <c r="Q831" s="51"/>
      <c r="R831" s="51"/>
      <c r="S831" s="51"/>
    </row>
    <row r="832" spans="17:19">
      <c r="Q832" s="51"/>
      <c r="R832" s="51"/>
      <c r="S832" s="51"/>
    </row>
    <row r="833" spans="17:19">
      <c r="Q833" s="51"/>
      <c r="R833" s="51"/>
      <c r="S833" s="51"/>
    </row>
    <row r="834" spans="17:19">
      <c r="Q834" s="51"/>
      <c r="R834" s="51"/>
      <c r="S834" s="51"/>
    </row>
    <row r="835" spans="17:19">
      <c r="Q835" s="51"/>
      <c r="R835" s="51"/>
      <c r="S835" s="51"/>
    </row>
    <row r="836" spans="17:19">
      <c r="Q836" s="51"/>
      <c r="R836" s="51"/>
      <c r="S836" s="51"/>
    </row>
    <row r="837" spans="17:19">
      <c r="Q837" s="51"/>
      <c r="R837" s="51"/>
      <c r="S837" s="51"/>
    </row>
    <row r="838" spans="17:19">
      <c r="Q838" s="51"/>
      <c r="R838" s="51"/>
      <c r="S838" s="51"/>
    </row>
    <row r="839" spans="17:19">
      <c r="Q839" s="51"/>
      <c r="R839" s="51"/>
      <c r="S839" s="51"/>
    </row>
    <row r="840" spans="17:19">
      <c r="Q840" s="51"/>
      <c r="R840" s="51"/>
      <c r="S840" s="51"/>
    </row>
    <row r="841" spans="17:19">
      <c r="Q841" s="51"/>
      <c r="R841" s="51"/>
      <c r="S841" s="51"/>
    </row>
    <row r="842" spans="17:19">
      <c r="Q842" s="51"/>
      <c r="R842" s="51"/>
      <c r="S842" s="51"/>
    </row>
    <row r="843" spans="17:19">
      <c r="Q843" s="51"/>
      <c r="R843" s="51"/>
      <c r="S843" s="51"/>
    </row>
    <row r="844" spans="17:19">
      <c r="Q844" s="51"/>
      <c r="R844" s="51"/>
      <c r="S844" s="51"/>
    </row>
    <row r="845" spans="17:19">
      <c r="Q845" s="51"/>
      <c r="R845" s="51"/>
      <c r="S845" s="51"/>
    </row>
    <row r="846" spans="17:19">
      <c r="Q846" s="51"/>
      <c r="R846" s="51"/>
      <c r="S846" s="51"/>
    </row>
    <row r="847" spans="17:19">
      <c r="Q847" s="51"/>
      <c r="R847" s="51"/>
      <c r="S847" s="51"/>
    </row>
    <row r="848" spans="17:19">
      <c r="Q848" s="51"/>
      <c r="R848" s="51"/>
      <c r="S848" s="51"/>
    </row>
    <row r="849" spans="17:19">
      <c r="Q849" s="51"/>
      <c r="R849" s="51"/>
      <c r="S849" s="51"/>
    </row>
    <row r="850" spans="17:19">
      <c r="Q850" s="51"/>
      <c r="R850" s="51"/>
      <c r="S850" s="51"/>
    </row>
    <row r="851" spans="17:19">
      <c r="Q851" s="51"/>
      <c r="R851" s="51"/>
      <c r="S851" s="51"/>
    </row>
    <row r="852" spans="17:19">
      <c r="Q852" s="51"/>
      <c r="R852" s="51"/>
      <c r="S852" s="51"/>
    </row>
    <row r="853" spans="17:19">
      <c r="Q853" s="51"/>
      <c r="R853" s="51"/>
      <c r="S853" s="51"/>
    </row>
    <row r="854" spans="17:19">
      <c r="Q854" s="51"/>
      <c r="R854" s="51"/>
      <c r="S854" s="51"/>
    </row>
    <row r="855" spans="17:19">
      <c r="Q855" s="51"/>
      <c r="R855" s="51"/>
      <c r="S855" s="51"/>
    </row>
    <row r="856" spans="17:19">
      <c r="Q856" s="51"/>
      <c r="R856" s="51"/>
      <c r="S856" s="51"/>
    </row>
    <row r="857" spans="17:19">
      <c r="Q857" s="51"/>
      <c r="R857" s="51"/>
      <c r="S857" s="51"/>
    </row>
    <row r="858" spans="17:19">
      <c r="Q858" s="51"/>
      <c r="R858" s="51"/>
      <c r="S858" s="51"/>
    </row>
    <row r="859" spans="17:19">
      <c r="Q859" s="51"/>
      <c r="R859" s="51"/>
      <c r="S859" s="51"/>
    </row>
    <row r="860" spans="17:19">
      <c r="Q860" s="51"/>
      <c r="R860" s="51"/>
      <c r="S860" s="51"/>
    </row>
    <row r="861" spans="17:19">
      <c r="Q861" s="51"/>
      <c r="R861" s="51"/>
      <c r="S861" s="51"/>
    </row>
    <row r="862" spans="17:19">
      <c r="Q862" s="51"/>
      <c r="R862" s="51"/>
      <c r="S862" s="51"/>
    </row>
    <row r="863" spans="17:19">
      <c r="Q863" s="51"/>
      <c r="R863" s="51"/>
      <c r="S863" s="51"/>
    </row>
    <row r="864" spans="17:19">
      <c r="Q864" s="51"/>
      <c r="R864" s="51"/>
      <c r="S864" s="51"/>
    </row>
    <row r="865" spans="17:19">
      <c r="Q865" s="51"/>
      <c r="R865" s="51"/>
      <c r="S865" s="51"/>
    </row>
    <row r="866" spans="17:19">
      <c r="Q866" s="51"/>
      <c r="R866" s="51"/>
      <c r="S866" s="51"/>
    </row>
    <row r="867" spans="17:19">
      <c r="Q867" s="51"/>
      <c r="R867" s="51"/>
      <c r="S867" s="51"/>
    </row>
    <row r="868" spans="17:19">
      <c r="Q868" s="51"/>
      <c r="R868" s="51"/>
      <c r="S868" s="51"/>
    </row>
    <row r="869" spans="17:19">
      <c r="Q869" s="51"/>
      <c r="R869" s="51"/>
      <c r="S869" s="51"/>
    </row>
    <row r="870" spans="17:19">
      <c r="Q870" s="51"/>
      <c r="R870" s="51"/>
      <c r="S870" s="51"/>
    </row>
    <row r="871" spans="17:19">
      <c r="Q871" s="51"/>
      <c r="R871" s="51"/>
      <c r="S871" s="51"/>
    </row>
    <row r="872" spans="17:19">
      <c r="Q872" s="51"/>
      <c r="R872" s="51"/>
      <c r="S872" s="51"/>
    </row>
    <row r="873" spans="17:19">
      <c r="Q873" s="51"/>
      <c r="R873" s="51"/>
      <c r="S873" s="51"/>
    </row>
    <row r="874" spans="17:19">
      <c r="Q874" s="51"/>
      <c r="R874" s="51"/>
      <c r="S874" s="51"/>
    </row>
    <row r="875" spans="17:19">
      <c r="Q875" s="51"/>
      <c r="R875" s="51"/>
      <c r="S875" s="51"/>
    </row>
    <row r="876" spans="17:19">
      <c r="Q876" s="51"/>
      <c r="R876" s="51"/>
      <c r="S876" s="51"/>
    </row>
    <row r="877" spans="17:19">
      <c r="Q877" s="51"/>
      <c r="R877" s="51"/>
      <c r="S877" s="51"/>
    </row>
    <row r="878" spans="17:19">
      <c r="Q878" s="51"/>
      <c r="R878" s="51"/>
      <c r="S878" s="51"/>
    </row>
    <row r="879" spans="17:19">
      <c r="Q879" s="51"/>
      <c r="R879" s="51"/>
      <c r="S879" s="51"/>
    </row>
    <row r="880" spans="17:19">
      <c r="Q880" s="51"/>
      <c r="R880" s="51"/>
      <c r="S880" s="51"/>
    </row>
    <row r="881" spans="17:19">
      <c r="Q881" s="51"/>
      <c r="R881" s="51"/>
      <c r="S881" s="51"/>
    </row>
    <row r="882" spans="17:19">
      <c r="Q882" s="51"/>
      <c r="R882" s="51"/>
      <c r="S882" s="51"/>
    </row>
    <row r="883" spans="17:19">
      <c r="Q883" s="51"/>
      <c r="R883" s="51"/>
      <c r="S883" s="51"/>
    </row>
    <row r="884" spans="17:19">
      <c r="Q884" s="51"/>
      <c r="R884" s="51"/>
      <c r="S884" s="51"/>
    </row>
    <row r="885" spans="17:19">
      <c r="Q885" s="51"/>
      <c r="R885" s="51"/>
      <c r="S885" s="51"/>
    </row>
    <row r="886" spans="17:19">
      <c r="Q886" s="51"/>
      <c r="R886" s="51"/>
      <c r="S886" s="51"/>
    </row>
    <row r="887" spans="17:19">
      <c r="Q887" s="51"/>
      <c r="R887" s="51"/>
      <c r="S887" s="51"/>
    </row>
    <row r="888" spans="17:19">
      <c r="Q888" s="51"/>
      <c r="R888" s="51"/>
      <c r="S888" s="51"/>
    </row>
    <row r="889" spans="17:19">
      <c r="Q889" s="51"/>
      <c r="R889" s="51"/>
      <c r="S889" s="51"/>
    </row>
    <row r="890" spans="17:19">
      <c r="Q890" s="51"/>
      <c r="R890" s="51"/>
      <c r="S890" s="51"/>
    </row>
    <row r="891" spans="17:19">
      <c r="Q891" s="51"/>
      <c r="R891" s="51"/>
      <c r="S891" s="51"/>
    </row>
    <row r="892" spans="17:19">
      <c r="Q892" s="51"/>
      <c r="R892" s="51"/>
      <c r="S892" s="51"/>
    </row>
    <row r="893" spans="17:19">
      <c r="Q893" s="51"/>
      <c r="R893" s="51"/>
      <c r="S893" s="51"/>
    </row>
    <row r="894" spans="17:19">
      <c r="Q894" s="51"/>
      <c r="R894" s="51"/>
      <c r="S894" s="51"/>
    </row>
    <row r="895" spans="17:19">
      <c r="Q895" s="51"/>
      <c r="R895" s="51"/>
      <c r="S895" s="51"/>
    </row>
    <row r="896" spans="17:19">
      <c r="Q896" s="51"/>
      <c r="R896" s="51"/>
      <c r="S896" s="51"/>
    </row>
    <row r="897" spans="17:19">
      <c r="Q897" s="51"/>
      <c r="R897" s="51"/>
      <c r="S897" s="51"/>
    </row>
    <row r="898" spans="17:19">
      <c r="Q898" s="51"/>
      <c r="R898" s="51"/>
      <c r="S898" s="51"/>
    </row>
    <row r="899" spans="17:19">
      <c r="Q899" s="51"/>
      <c r="R899" s="51"/>
      <c r="S899" s="51"/>
    </row>
    <row r="900" spans="17:19">
      <c r="Q900" s="51"/>
      <c r="R900" s="51"/>
      <c r="S900" s="51"/>
    </row>
    <row r="901" spans="17:19">
      <c r="Q901" s="51"/>
      <c r="R901" s="51"/>
      <c r="S901" s="51"/>
    </row>
    <row r="902" spans="17:19">
      <c r="Q902" s="51"/>
      <c r="R902" s="51"/>
      <c r="S902" s="51"/>
    </row>
    <row r="903" spans="17:19">
      <c r="Q903" s="51"/>
      <c r="R903" s="51"/>
      <c r="S903" s="51"/>
    </row>
    <row r="904" spans="17:19">
      <c r="Q904" s="51"/>
      <c r="R904" s="51"/>
      <c r="S904" s="51"/>
    </row>
    <row r="905" spans="17:19">
      <c r="Q905" s="51"/>
      <c r="R905" s="51"/>
      <c r="S905" s="51"/>
    </row>
    <row r="906" spans="17:19">
      <c r="Q906" s="51"/>
      <c r="R906" s="51"/>
      <c r="S906" s="51"/>
    </row>
    <row r="907" spans="17:19">
      <c r="Q907" s="51"/>
      <c r="R907" s="51"/>
      <c r="S907" s="51"/>
    </row>
    <row r="908" spans="17:19">
      <c r="Q908" s="51"/>
      <c r="R908" s="51"/>
      <c r="S908" s="51"/>
    </row>
    <row r="909" spans="17:19">
      <c r="Q909" s="51"/>
      <c r="R909" s="51"/>
      <c r="S909" s="51"/>
    </row>
    <row r="910" spans="17:19">
      <c r="Q910" s="51"/>
      <c r="R910" s="51"/>
      <c r="S910" s="51"/>
    </row>
    <row r="911" spans="17:19">
      <c r="Q911" s="51"/>
      <c r="R911" s="51"/>
      <c r="S911" s="51"/>
    </row>
    <row r="912" spans="17:19">
      <c r="Q912" s="51"/>
      <c r="R912" s="51"/>
      <c r="S912" s="51"/>
    </row>
    <row r="913" spans="17:19">
      <c r="Q913" s="51"/>
      <c r="R913" s="51"/>
      <c r="S913" s="51"/>
    </row>
    <row r="914" spans="17:19">
      <c r="Q914" s="51"/>
      <c r="R914" s="51"/>
      <c r="S914" s="51"/>
    </row>
    <row r="915" spans="17:19">
      <c r="Q915" s="51"/>
      <c r="R915" s="51"/>
      <c r="S915" s="51"/>
    </row>
    <row r="916" spans="17:19">
      <c r="Q916" s="51"/>
      <c r="R916" s="51"/>
      <c r="S916" s="51"/>
    </row>
    <row r="917" spans="17:19">
      <c r="Q917" s="51"/>
      <c r="R917" s="51"/>
      <c r="S917" s="51"/>
    </row>
    <row r="918" spans="17:19">
      <c r="Q918" s="51"/>
      <c r="R918" s="51"/>
      <c r="S918" s="51"/>
    </row>
    <row r="919" spans="17:19">
      <c r="Q919" s="51"/>
      <c r="R919" s="51"/>
      <c r="S919" s="51"/>
    </row>
    <row r="920" spans="17:19">
      <c r="Q920" s="51"/>
      <c r="R920" s="51"/>
      <c r="S920" s="51"/>
    </row>
    <row r="921" spans="17:19">
      <c r="Q921" s="51"/>
      <c r="R921" s="51"/>
      <c r="S921" s="51"/>
    </row>
    <row r="922" spans="17:19">
      <c r="Q922" s="51"/>
      <c r="R922" s="51"/>
      <c r="S922" s="51"/>
    </row>
    <row r="923" spans="17:19">
      <c r="Q923" s="51"/>
      <c r="R923" s="51"/>
      <c r="S923" s="51"/>
    </row>
    <row r="924" spans="17:19">
      <c r="Q924" s="51"/>
      <c r="R924" s="51"/>
      <c r="S924" s="51"/>
    </row>
    <row r="925" spans="17:19">
      <c r="Q925" s="51"/>
      <c r="R925" s="51"/>
      <c r="S925" s="51"/>
    </row>
    <row r="926" spans="17:19">
      <c r="Q926" s="51"/>
      <c r="R926" s="51"/>
      <c r="S926" s="51"/>
    </row>
    <row r="927" spans="17:19">
      <c r="Q927" s="51"/>
      <c r="R927" s="51"/>
      <c r="S927" s="51"/>
    </row>
    <row r="928" spans="17:19">
      <c r="Q928" s="51"/>
      <c r="R928" s="51"/>
      <c r="S928" s="51"/>
    </row>
    <row r="929" spans="17:19">
      <c r="Q929" s="51"/>
      <c r="R929" s="51"/>
      <c r="S929" s="51"/>
    </row>
    <row r="930" spans="17:19">
      <c r="Q930" s="51"/>
      <c r="R930" s="51"/>
      <c r="S930" s="51"/>
    </row>
    <row r="931" spans="17:19">
      <c r="Q931" s="51"/>
      <c r="R931" s="51"/>
      <c r="S931" s="51"/>
    </row>
    <row r="932" spans="17:19">
      <c r="Q932" s="51"/>
      <c r="R932" s="51"/>
      <c r="S932" s="51"/>
    </row>
    <row r="933" spans="17:19">
      <c r="Q933" s="51"/>
      <c r="R933" s="51"/>
      <c r="S933" s="51"/>
    </row>
    <row r="934" spans="17:19">
      <c r="Q934" s="51"/>
      <c r="R934" s="51"/>
      <c r="S934" s="51"/>
    </row>
    <row r="935" spans="17:19">
      <c r="Q935" s="51"/>
      <c r="R935" s="51"/>
      <c r="S935" s="51"/>
    </row>
    <row r="936" spans="17:19">
      <c r="Q936" s="51"/>
      <c r="R936" s="51"/>
      <c r="S936" s="51"/>
    </row>
    <row r="937" spans="17:19">
      <c r="Q937" s="51"/>
      <c r="R937" s="51"/>
      <c r="S937" s="51"/>
    </row>
    <row r="938" spans="17:19">
      <c r="Q938" s="51"/>
      <c r="R938" s="51"/>
      <c r="S938" s="51"/>
    </row>
    <row r="939" spans="17:19">
      <c r="Q939" s="51"/>
      <c r="R939" s="51"/>
      <c r="S939" s="51"/>
    </row>
    <row r="940" spans="17:19">
      <c r="Q940" s="51"/>
      <c r="R940" s="51"/>
      <c r="S940" s="51"/>
    </row>
    <row r="941" spans="17:19">
      <c r="Q941" s="51"/>
      <c r="R941" s="51"/>
      <c r="S941" s="51"/>
    </row>
    <row r="942" spans="17:19">
      <c r="Q942" s="51"/>
      <c r="R942" s="51"/>
      <c r="S942" s="51"/>
    </row>
    <row r="943" spans="17:19">
      <c r="Q943" s="51"/>
      <c r="R943" s="51"/>
      <c r="S943" s="51"/>
    </row>
    <row r="944" spans="17:19">
      <c r="Q944" s="51"/>
      <c r="R944" s="51"/>
      <c r="S944" s="51"/>
    </row>
    <row r="945" spans="17:19">
      <c r="Q945" s="51"/>
      <c r="R945" s="51"/>
      <c r="S945" s="51"/>
    </row>
    <row r="946" spans="17:19">
      <c r="Q946" s="51"/>
      <c r="R946" s="51"/>
      <c r="S946" s="51"/>
    </row>
    <row r="947" spans="17:19">
      <c r="Q947" s="51"/>
      <c r="R947" s="51"/>
      <c r="S947" s="51"/>
    </row>
    <row r="948" spans="17:19">
      <c r="Q948" s="51"/>
      <c r="R948" s="51"/>
      <c r="S948" s="51"/>
    </row>
    <row r="949" spans="17:19">
      <c r="Q949" s="51"/>
      <c r="R949" s="51"/>
      <c r="S949" s="51"/>
    </row>
    <row r="950" spans="17:19">
      <c r="Q950" s="51"/>
      <c r="R950" s="51"/>
      <c r="S950" s="51"/>
    </row>
    <row r="951" spans="17:19">
      <c r="Q951" s="51"/>
      <c r="R951" s="51"/>
      <c r="S951" s="51"/>
    </row>
    <row r="952" spans="17:19">
      <c r="Q952" s="51"/>
      <c r="R952" s="51"/>
      <c r="S952" s="51"/>
    </row>
    <row r="953" spans="17:19">
      <c r="Q953" s="51"/>
      <c r="R953" s="51"/>
      <c r="S953" s="51"/>
    </row>
    <row r="954" spans="17:19">
      <c r="Q954" s="51"/>
      <c r="R954" s="51"/>
      <c r="S954" s="51"/>
    </row>
    <row r="955" spans="17:19">
      <c r="Q955" s="51"/>
      <c r="R955" s="51"/>
      <c r="S955" s="51"/>
    </row>
    <row r="956" spans="17:19">
      <c r="Q956" s="51"/>
      <c r="R956" s="51"/>
      <c r="S956" s="51"/>
    </row>
    <row r="957" spans="17:19">
      <c r="Q957" s="51"/>
      <c r="R957" s="51"/>
      <c r="S957" s="51"/>
    </row>
    <row r="958" spans="17:19">
      <c r="Q958" s="51"/>
      <c r="R958" s="51"/>
      <c r="S958" s="51"/>
    </row>
    <row r="959" spans="17:19">
      <c r="Q959" s="51"/>
      <c r="R959" s="51"/>
      <c r="S959" s="51"/>
    </row>
    <row r="960" spans="17:19">
      <c r="Q960" s="51"/>
      <c r="R960" s="51"/>
      <c r="S960" s="51"/>
    </row>
    <row r="961" spans="17:19">
      <c r="Q961" s="51"/>
      <c r="R961" s="51"/>
      <c r="S961" s="51"/>
    </row>
    <row r="962" spans="17:19">
      <c r="Q962" s="51"/>
      <c r="R962" s="51"/>
      <c r="S962" s="51"/>
    </row>
    <row r="963" spans="17:19">
      <c r="Q963" s="51"/>
      <c r="R963" s="51"/>
      <c r="S963" s="51"/>
    </row>
    <row r="964" spans="17:19">
      <c r="Q964" s="51"/>
      <c r="R964" s="51"/>
      <c r="S964" s="51"/>
    </row>
    <row r="965" spans="17:19">
      <c r="Q965" s="51"/>
      <c r="R965" s="51"/>
      <c r="S965" s="51"/>
    </row>
    <row r="966" spans="17:19">
      <c r="Q966" s="51"/>
      <c r="R966" s="51"/>
      <c r="S966" s="51"/>
    </row>
    <row r="967" spans="17:19">
      <c r="Q967" s="51"/>
      <c r="R967" s="51"/>
      <c r="S967" s="51"/>
    </row>
    <row r="968" spans="17:19">
      <c r="Q968" s="51"/>
      <c r="R968" s="51"/>
      <c r="S968" s="51"/>
    </row>
    <row r="969" spans="17:19">
      <c r="Q969" s="51"/>
      <c r="R969" s="51"/>
      <c r="S969" s="51"/>
    </row>
    <row r="970" spans="17:19">
      <c r="Q970" s="51"/>
      <c r="R970" s="51"/>
      <c r="S970" s="51"/>
    </row>
    <row r="971" spans="17:19">
      <c r="Q971" s="51"/>
      <c r="R971" s="51"/>
      <c r="S971" s="51"/>
    </row>
    <row r="972" spans="17:19">
      <c r="Q972" s="51"/>
      <c r="R972" s="51"/>
      <c r="S972" s="51"/>
    </row>
    <row r="973" spans="17:19">
      <c r="Q973" s="51"/>
      <c r="R973" s="51"/>
      <c r="S973" s="51"/>
    </row>
    <row r="974" spans="17:19">
      <c r="Q974" s="51"/>
      <c r="R974" s="51"/>
      <c r="S974" s="51"/>
    </row>
    <row r="975" spans="17:19">
      <c r="Q975" s="51"/>
      <c r="R975" s="51"/>
      <c r="S975" s="51"/>
    </row>
    <row r="976" spans="17:19">
      <c r="Q976" s="51"/>
      <c r="R976" s="51"/>
      <c r="S976" s="51"/>
    </row>
    <row r="977" spans="17:19">
      <c r="Q977" s="51"/>
      <c r="R977" s="51"/>
      <c r="S977" s="51"/>
    </row>
    <row r="978" spans="17:19">
      <c r="Q978" s="51"/>
      <c r="R978" s="51"/>
      <c r="S978" s="51"/>
    </row>
    <row r="979" spans="17:19">
      <c r="Q979" s="51"/>
      <c r="R979" s="51"/>
      <c r="S979" s="51"/>
    </row>
    <row r="980" spans="17:19">
      <c r="Q980" s="51"/>
      <c r="R980" s="51"/>
      <c r="S980" s="51"/>
    </row>
    <row r="981" spans="17:19">
      <c r="Q981" s="51"/>
      <c r="R981" s="51"/>
      <c r="S981" s="51"/>
    </row>
    <row r="982" spans="17:19">
      <c r="Q982" s="51"/>
      <c r="R982" s="51"/>
      <c r="S982" s="51"/>
    </row>
    <row r="983" spans="17:19">
      <c r="Q983" s="51"/>
      <c r="R983" s="51"/>
      <c r="S983" s="51"/>
    </row>
    <row r="984" spans="17:19">
      <c r="Q984" s="51"/>
      <c r="R984" s="51"/>
      <c r="S984" s="51"/>
    </row>
    <row r="985" spans="17:19">
      <c r="Q985" s="51"/>
      <c r="R985" s="51"/>
      <c r="S985" s="51"/>
    </row>
    <row r="986" spans="17:19">
      <c r="Q986" s="51"/>
      <c r="R986" s="51"/>
      <c r="S986" s="51"/>
    </row>
    <row r="987" spans="17:19">
      <c r="Q987" s="51"/>
      <c r="R987" s="51"/>
      <c r="S987" s="51"/>
    </row>
    <row r="988" spans="17:19">
      <c r="Q988" s="51"/>
      <c r="R988" s="51"/>
      <c r="S988" s="51"/>
    </row>
    <row r="989" spans="17:19">
      <c r="Q989" s="51"/>
      <c r="R989" s="51"/>
      <c r="S989" s="51"/>
    </row>
    <row r="990" spans="17:19">
      <c r="Q990" s="51"/>
      <c r="R990" s="51"/>
      <c r="S990" s="51"/>
    </row>
    <row r="991" spans="17:19">
      <c r="Q991" s="51"/>
      <c r="R991" s="51"/>
      <c r="S991" s="51"/>
    </row>
    <row r="992" spans="17:19">
      <c r="Q992" s="51"/>
      <c r="R992" s="51"/>
      <c r="S992" s="51"/>
    </row>
    <row r="993" spans="17:19">
      <c r="Q993" s="51"/>
      <c r="R993" s="51"/>
      <c r="S993" s="51"/>
    </row>
    <row r="994" spans="17:19">
      <c r="Q994" s="51"/>
      <c r="R994" s="51"/>
      <c r="S994" s="51"/>
    </row>
    <row r="995" spans="17:19">
      <c r="Q995" s="51"/>
      <c r="R995" s="51"/>
      <c r="S995" s="51"/>
    </row>
    <row r="996" spans="17:19">
      <c r="Q996" s="51"/>
      <c r="R996" s="51"/>
      <c r="S996" s="51"/>
    </row>
    <row r="997" spans="17:19">
      <c r="Q997" s="51"/>
      <c r="R997" s="51"/>
      <c r="S997" s="51"/>
    </row>
    <row r="998" spans="17:19">
      <c r="Q998" s="51"/>
      <c r="R998" s="51"/>
      <c r="S998" s="51"/>
    </row>
    <row r="999" spans="17:19">
      <c r="Q999" s="51"/>
      <c r="R999" s="51"/>
      <c r="S999" s="51"/>
    </row>
    <row r="1000" spans="17:19">
      <c r="Q1000" s="51"/>
      <c r="R1000" s="51"/>
      <c r="S1000" s="51"/>
    </row>
    <row r="1001" spans="17:19">
      <c r="Q1001" s="51"/>
      <c r="R1001" s="51"/>
      <c r="S1001" s="51"/>
    </row>
    <row r="1002" spans="17:19">
      <c r="Q1002" s="51"/>
      <c r="R1002" s="51"/>
      <c r="S1002" s="51"/>
    </row>
    <row r="1003" spans="17:19">
      <c r="Q1003" s="51"/>
      <c r="R1003" s="51"/>
      <c r="S1003" s="51"/>
    </row>
    <row r="1004" spans="17:19">
      <c r="Q1004" s="51"/>
      <c r="R1004" s="51"/>
      <c r="S1004" s="51"/>
    </row>
    <row r="1005" spans="17:19">
      <c r="Q1005" s="51"/>
      <c r="R1005" s="51"/>
      <c r="S1005" s="51"/>
    </row>
    <row r="1006" spans="17:19">
      <c r="Q1006" s="51"/>
      <c r="R1006" s="51"/>
      <c r="S1006" s="51"/>
    </row>
    <row r="1007" spans="17:19">
      <c r="Q1007" s="51"/>
      <c r="R1007" s="51"/>
      <c r="S1007" s="51"/>
    </row>
    <row r="1008" spans="17:19">
      <c r="Q1008" s="51"/>
      <c r="R1008" s="51"/>
      <c r="S1008" s="51"/>
    </row>
    <row r="1009" spans="17:19">
      <c r="Q1009" s="51"/>
      <c r="R1009" s="51"/>
      <c r="S1009" s="51"/>
    </row>
    <row r="1010" spans="17:19">
      <c r="Q1010" s="51"/>
      <c r="R1010" s="51"/>
      <c r="S1010" s="51"/>
    </row>
    <row r="1011" spans="17:19">
      <c r="Q1011" s="51"/>
      <c r="R1011" s="51"/>
      <c r="S1011" s="51"/>
    </row>
    <row r="1012" spans="17:19">
      <c r="Q1012" s="51"/>
      <c r="R1012" s="51"/>
      <c r="S1012" s="51"/>
    </row>
    <row r="1013" spans="17:19">
      <c r="Q1013" s="51"/>
      <c r="R1013" s="51"/>
      <c r="S1013" s="51"/>
    </row>
    <row r="1014" spans="17:19">
      <c r="Q1014" s="51"/>
      <c r="R1014" s="51"/>
      <c r="S1014" s="51"/>
    </row>
    <row r="1015" spans="17:19">
      <c r="Q1015" s="51"/>
      <c r="R1015" s="51"/>
      <c r="S1015" s="51"/>
    </row>
    <row r="1016" spans="17:19">
      <c r="Q1016" s="51"/>
      <c r="R1016" s="51"/>
      <c r="S1016" s="51"/>
    </row>
    <row r="1017" spans="17:19">
      <c r="Q1017" s="51"/>
      <c r="R1017" s="51"/>
      <c r="S1017" s="51"/>
    </row>
    <row r="1018" spans="17:19">
      <c r="Q1018" s="51"/>
      <c r="R1018" s="51"/>
      <c r="S1018" s="51"/>
    </row>
    <row r="1019" spans="17:19">
      <c r="Q1019" s="51"/>
      <c r="R1019" s="51"/>
      <c r="S1019" s="51"/>
    </row>
    <row r="1020" spans="17:19">
      <c r="Q1020" s="51"/>
      <c r="R1020" s="51"/>
      <c r="S1020" s="51"/>
    </row>
    <row r="1021" spans="17:19">
      <c r="Q1021" s="51"/>
      <c r="R1021" s="51"/>
      <c r="S1021" s="51"/>
    </row>
    <row r="1022" spans="17:19">
      <c r="Q1022" s="51"/>
      <c r="R1022" s="51"/>
      <c r="S1022" s="51"/>
    </row>
    <row r="1023" spans="17:19">
      <c r="Q1023" s="51"/>
      <c r="R1023" s="51"/>
      <c r="S1023" s="51"/>
    </row>
    <row r="1024" spans="17:19">
      <c r="Q1024" s="51"/>
      <c r="R1024" s="51"/>
      <c r="S1024" s="51"/>
    </row>
    <row r="1025" spans="17:19">
      <c r="Q1025" s="51"/>
      <c r="R1025" s="51"/>
      <c r="S1025" s="51"/>
    </row>
    <row r="1026" spans="17:19">
      <c r="Q1026" s="51"/>
      <c r="R1026" s="51"/>
      <c r="S1026" s="51"/>
    </row>
    <row r="1027" spans="17:19">
      <c r="Q1027" s="51"/>
      <c r="R1027" s="51"/>
      <c r="S1027" s="51"/>
    </row>
    <row r="1028" spans="17:19">
      <c r="Q1028" s="51"/>
      <c r="R1028" s="51"/>
      <c r="S1028" s="51"/>
    </row>
    <row r="1029" spans="17:19">
      <c r="Q1029" s="51"/>
      <c r="R1029" s="51"/>
      <c r="S1029" s="51"/>
    </row>
    <row r="1030" spans="17:19">
      <c r="Q1030" s="51"/>
      <c r="R1030" s="51"/>
      <c r="S1030" s="51"/>
    </row>
    <row r="1031" spans="17:19">
      <c r="Q1031" s="51"/>
      <c r="R1031" s="51"/>
      <c r="S1031" s="51"/>
    </row>
    <row r="1032" spans="17:19">
      <c r="Q1032" s="51"/>
      <c r="R1032" s="51"/>
      <c r="S1032" s="51"/>
    </row>
    <row r="1033" spans="17:19">
      <c r="Q1033" s="51"/>
      <c r="R1033" s="51"/>
      <c r="S1033" s="51"/>
    </row>
    <row r="1034" spans="17:19">
      <c r="Q1034" s="51"/>
      <c r="R1034" s="51"/>
      <c r="S1034" s="51"/>
    </row>
    <row r="1035" spans="17:19">
      <c r="Q1035" s="51"/>
      <c r="R1035" s="51"/>
      <c r="S1035" s="51"/>
    </row>
    <row r="1036" spans="17:19">
      <c r="Q1036" s="51"/>
      <c r="R1036" s="51"/>
      <c r="S1036" s="51"/>
    </row>
    <row r="1037" spans="17:19">
      <c r="Q1037" s="51"/>
      <c r="R1037" s="51"/>
      <c r="S1037" s="51"/>
    </row>
    <row r="1038" spans="17:19">
      <c r="Q1038" s="51"/>
      <c r="R1038" s="51"/>
      <c r="S1038" s="51"/>
    </row>
    <row r="1039" spans="17:19">
      <c r="Q1039" s="51"/>
      <c r="R1039" s="51"/>
      <c r="S1039" s="51"/>
    </row>
    <row r="1040" spans="17:19">
      <c r="Q1040" s="51"/>
      <c r="R1040" s="51"/>
      <c r="S1040" s="51"/>
    </row>
    <row r="1041" spans="17:19">
      <c r="Q1041" s="51"/>
      <c r="R1041" s="51"/>
      <c r="S1041" s="51"/>
    </row>
    <row r="1042" spans="17:19">
      <c r="Q1042" s="51"/>
      <c r="R1042" s="51"/>
      <c r="S1042" s="51"/>
    </row>
    <row r="1043" spans="17:19">
      <c r="Q1043" s="51"/>
      <c r="R1043" s="51"/>
      <c r="S1043" s="51"/>
    </row>
    <row r="1044" spans="17:19">
      <c r="Q1044" s="51"/>
      <c r="R1044" s="51"/>
      <c r="S1044" s="51"/>
    </row>
    <row r="1045" spans="17:19">
      <c r="Q1045" s="51"/>
      <c r="R1045" s="51"/>
      <c r="S1045" s="51"/>
    </row>
    <row r="1046" spans="17:19">
      <c r="Q1046" s="51"/>
      <c r="R1046" s="51"/>
      <c r="S1046" s="51"/>
    </row>
    <row r="1047" spans="17:19">
      <c r="Q1047" s="51"/>
      <c r="R1047" s="51"/>
      <c r="S1047" s="51"/>
    </row>
    <row r="1048" spans="17:19">
      <c r="Q1048" s="51"/>
      <c r="R1048" s="51"/>
      <c r="S1048" s="51"/>
    </row>
    <row r="1049" spans="17:19">
      <c r="Q1049" s="51"/>
      <c r="R1049" s="51"/>
      <c r="S1049" s="51"/>
    </row>
    <row r="1050" spans="17:19">
      <c r="Q1050" s="51"/>
      <c r="R1050" s="51"/>
      <c r="S1050" s="51"/>
    </row>
    <row r="1051" spans="17:19">
      <c r="Q1051" s="51"/>
      <c r="R1051" s="51"/>
      <c r="S1051" s="51"/>
    </row>
    <row r="1052" spans="17:19">
      <c r="Q1052" s="51"/>
      <c r="R1052" s="51"/>
      <c r="S1052" s="51"/>
    </row>
    <row r="1053" spans="17:19">
      <c r="Q1053" s="51"/>
      <c r="R1053" s="51"/>
      <c r="S1053" s="51"/>
    </row>
    <row r="1054" spans="17:19">
      <c r="Q1054" s="51"/>
      <c r="R1054" s="51"/>
      <c r="S1054" s="51"/>
    </row>
    <row r="1055" spans="17:19">
      <c r="Q1055" s="51"/>
      <c r="R1055" s="51"/>
      <c r="S1055" s="51"/>
    </row>
    <row r="1056" spans="17:19">
      <c r="Q1056" s="51"/>
      <c r="R1056" s="51"/>
      <c r="S1056" s="51"/>
    </row>
    <row r="1057" spans="17:19">
      <c r="Q1057" s="51"/>
      <c r="R1057" s="51"/>
      <c r="S1057" s="51"/>
    </row>
    <row r="1058" spans="17:19">
      <c r="Q1058" s="51"/>
      <c r="R1058" s="51"/>
      <c r="S1058" s="51"/>
    </row>
    <row r="1059" spans="17:19">
      <c r="Q1059" s="51"/>
      <c r="R1059" s="51"/>
      <c r="S1059" s="51"/>
    </row>
    <row r="1060" spans="17:19">
      <c r="Q1060" s="51"/>
      <c r="R1060" s="51"/>
      <c r="S1060" s="51"/>
    </row>
    <row r="1061" spans="17:19">
      <c r="Q1061" s="51"/>
      <c r="R1061" s="51"/>
      <c r="S1061" s="51"/>
    </row>
    <row r="1062" spans="17:19">
      <c r="Q1062" s="51"/>
      <c r="R1062" s="51"/>
      <c r="S1062" s="51"/>
    </row>
    <row r="1063" spans="17:19">
      <c r="Q1063" s="51"/>
      <c r="R1063" s="51"/>
      <c r="S1063" s="51"/>
    </row>
    <row r="1064" spans="17:19">
      <c r="Q1064" s="51"/>
      <c r="R1064" s="51"/>
      <c r="S1064" s="51"/>
    </row>
    <row r="1065" spans="17:19">
      <c r="Q1065" s="51"/>
      <c r="R1065" s="51"/>
      <c r="S1065" s="51"/>
    </row>
    <row r="1066" spans="17:19">
      <c r="Q1066" s="51"/>
      <c r="R1066" s="51"/>
      <c r="S1066" s="51"/>
    </row>
    <row r="1067" spans="17:19">
      <c r="Q1067" s="51"/>
      <c r="R1067" s="51"/>
      <c r="S1067" s="51"/>
    </row>
    <row r="1068" spans="17:19">
      <c r="Q1068" s="51"/>
      <c r="R1068" s="51"/>
      <c r="S1068" s="51"/>
    </row>
    <row r="1069" spans="17:19">
      <c r="Q1069" s="51"/>
      <c r="R1069" s="51"/>
      <c r="S1069" s="51"/>
    </row>
    <row r="1070" spans="17:19">
      <c r="Q1070" s="51"/>
      <c r="R1070" s="51"/>
      <c r="S1070" s="51"/>
    </row>
    <row r="1071" spans="17:19">
      <c r="Q1071" s="51"/>
      <c r="R1071" s="51"/>
      <c r="S1071" s="51"/>
    </row>
    <row r="1072" spans="17:19">
      <c r="Q1072" s="51"/>
      <c r="R1072" s="51"/>
      <c r="S1072" s="51"/>
    </row>
    <row r="1073" spans="17:19">
      <c r="Q1073" s="51"/>
      <c r="R1073" s="51"/>
      <c r="S1073" s="51"/>
    </row>
    <row r="1074" spans="17:19">
      <c r="Q1074" s="51"/>
      <c r="R1074" s="51"/>
      <c r="S1074" s="51"/>
    </row>
    <row r="1075" spans="17:19">
      <c r="Q1075" s="51"/>
      <c r="R1075" s="51"/>
      <c r="S1075" s="51"/>
    </row>
    <row r="1076" spans="17:19">
      <c r="Q1076" s="51"/>
      <c r="R1076" s="51"/>
      <c r="S1076" s="51"/>
    </row>
    <row r="1077" spans="17:19">
      <c r="Q1077" s="51"/>
      <c r="R1077" s="51"/>
      <c r="S1077" s="51"/>
    </row>
    <row r="1078" spans="17:19">
      <c r="Q1078" s="51"/>
      <c r="R1078" s="51"/>
      <c r="S1078" s="51"/>
    </row>
    <row r="1079" spans="17:19">
      <c r="Q1079" s="51"/>
      <c r="R1079" s="51"/>
      <c r="S1079" s="51"/>
    </row>
    <row r="1080" spans="17:19">
      <c r="Q1080" s="51"/>
      <c r="R1080" s="51"/>
      <c r="S1080" s="51"/>
    </row>
    <row r="1081" spans="17:19">
      <c r="Q1081" s="51"/>
      <c r="R1081" s="51"/>
      <c r="S1081" s="51"/>
    </row>
    <row r="1082" spans="17:19">
      <c r="Q1082" s="51"/>
      <c r="R1082" s="51"/>
      <c r="S1082" s="51"/>
    </row>
    <row r="1083" spans="17:19">
      <c r="Q1083" s="51"/>
      <c r="R1083" s="51"/>
      <c r="S1083" s="51"/>
    </row>
    <row r="1084" spans="17:19">
      <c r="Q1084" s="51"/>
      <c r="R1084" s="51"/>
      <c r="S1084" s="51"/>
    </row>
    <row r="1085" spans="17:19">
      <c r="Q1085" s="51"/>
      <c r="R1085" s="51"/>
      <c r="S1085" s="51"/>
    </row>
    <row r="1086" spans="17:19">
      <c r="Q1086" s="51"/>
      <c r="R1086" s="51"/>
      <c r="S1086" s="51"/>
    </row>
    <row r="1087" spans="17:19">
      <c r="Q1087" s="51"/>
      <c r="R1087" s="51"/>
      <c r="S1087" s="51"/>
    </row>
    <row r="1088" spans="17:19">
      <c r="Q1088" s="51"/>
      <c r="R1088" s="51"/>
      <c r="S1088" s="51"/>
    </row>
    <row r="1089" spans="17:19">
      <c r="Q1089" s="51"/>
      <c r="R1089" s="51"/>
      <c r="S1089" s="51"/>
    </row>
    <row r="1090" spans="17:19">
      <c r="Q1090" s="51"/>
      <c r="R1090" s="51"/>
      <c r="S1090" s="51"/>
    </row>
    <row r="1091" spans="17:19">
      <c r="Q1091" s="51"/>
      <c r="R1091" s="51"/>
      <c r="S1091" s="51"/>
    </row>
    <row r="1092" spans="17:19">
      <c r="Q1092" s="51"/>
      <c r="R1092" s="51"/>
      <c r="S1092" s="51"/>
    </row>
    <row r="1093" spans="17:19">
      <c r="Q1093" s="51"/>
      <c r="R1093" s="51"/>
      <c r="S1093" s="51"/>
    </row>
    <row r="1094" spans="17:19">
      <c r="Q1094" s="51"/>
      <c r="R1094" s="51"/>
      <c r="S1094" s="51"/>
    </row>
    <row r="1095" spans="17:19">
      <c r="Q1095" s="51"/>
      <c r="R1095" s="51"/>
      <c r="S1095" s="51"/>
    </row>
    <row r="1096" spans="17:19">
      <c r="Q1096" s="51"/>
      <c r="R1096" s="51"/>
      <c r="S1096" s="51"/>
    </row>
    <row r="1097" spans="17:19">
      <c r="Q1097" s="51"/>
      <c r="R1097" s="51"/>
      <c r="S1097" s="51"/>
    </row>
  </sheetData>
  <mergeCells count="13">
    <mergeCell ref="I4:J4"/>
    <mergeCell ref="A4:A5"/>
    <mergeCell ref="B4:B5"/>
    <mergeCell ref="C4:D4"/>
    <mergeCell ref="E4:F4"/>
    <mergeCell ref="G4:H4"/>
    <mergeCell ref="S4:S5"/>
    <mergeCell ref="K4:L4"/>
    <mergeCell ref="M4:M5"/>
    <mergeCell ref="N4:N5"/>
    <mergeCell ref="O4:O5"/>
    <mergeCell ref="Q4:Q5"/>
    <mergeCell ref="R4:R5"/>
  </mergeCells>
  <phoneticPr fontId="2" type="noConversion"/>
  <pageMargins left="0.6692913385826772" right="0.27559055118110237" top="0.9055118110236221" bottom="0.47244094488188981" header="0.51181102362204722" footer="0"/>
  <pageSetup paperSize="8" scale="70" orientation="landscape" r:id="rId1"/>
  <headerFooter alignWithMargins="0">
    <oddHeader>&amp;C&amp;24&amp;E호실별 공공요금 사용 현황</oddHeader>
    <oddFooter>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showGridLines="0"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L24" sqref="L24"/>
    </sheetView>
  </sheetViews>
  <sheetFormatPr defaultRowHeight="19.5"/>
  <cols>
    <col min="1" max="1" width="11.21875" style="107" customWidth="1"/>
    <col min="2" max="2" width="12.88671875" style="107" customWidth="1"/>
    <col min="3" max="3" width="9" style="107" bestFit="1" customWidth="1"/>
    <col min="4" max="4" width="12.6640625" style="115" bestFit="1" customWidth="1"/>
    <col min="5" max="5" width="11.5546875" style="115" bestFit="1" customWidth="1"/>
    <col min="6" max="7" width="12.6640625" style="116" bestFit="1" customWidth="1"/>
    <col min="8" max="8" width="10.33203125" style="117" customWidth="1"/>
    <col min="9" max="9" width="16" style="116" bestFit="1" customWidth="1"/>
    <col min="10" max="10" width="12" style="116" hidden="1" customWidth="1"/>
    <col min="11" max="11" width="11.6640625" style="116" hidden="1" customWidth="1"/>
    <col min="12" max="12" width="32.88671875" style="116" customWidth="1"/>
    <col min="13" max="16384" width="8.88671875" style="107"/>
  </cols>
  <sheetData>
    <row r="1" spans="1:12" s="99" customFormat="1" ht="39.75" thickBot="1">
      <c r="A1" s="93" t="s">
        <v>832</v>
      </c>
      <c r="B1" s="94" t="s">
        <v>833</v>
      </c>
      <c r="C1" s="94" t="s">
        <v>814</v>
      </c>
      <c r="D1" s="94" t="s">
        <v>834</v>
      </c>
      <c r="E1" s="94" t="s">
        <v>835</v>
      </c>
      <c r="F1" s="95" t="s">
        <v>815</v>
      </c>
      <c r="G1" s="95" t="s">
        <v>816</v>
      </c>
      <c r="H1" s="96" t="s">
        <v>817</v>
      </c>
      <c r="I1" s="95" t="s">
        <v>836</v>
      </c>
      <c r="J1" s="97" t="s">
        <v>837</v>
      </c>
      <c r="K1" s="95" t="s">
        <v>820</v>
      </c>
      <c r="L1" s="98" t="s">
        <v>838</v>
      </c>
    </row>
    <row r="2" spans="1:12">
      <c r="A2" s="131" t="s">
        <v>839</v>
      </c>
      <c r="B2" s="100" t="s">
        <v>840</v>
      </c>
      <c r="C2" s="101" t="s">
        <v>847</v>
      </c>
      <c r="D2" s="133">
        <v>17390</v>
      </c>
      <c r="E2" s="135">
        <f>D2/2</f>
        <v>8695</v>
      </c>
      <c r="F2" s="102"/>
      <c r="G2" s="102"/>
      <c r="H2" s="103">
        <v>1</v>
      </c>
      <c r="I2" s="104">
        <f>ROUND(E2*H2,-1)</f>
        <v>8700</v>
      </c>
      <c r="J2" s="102"/>
      <c r="K2" s="105">
        <v>200000</v>
      </c>
      <c r="L2" s="106"/>
    </row>
    <row r="3" spans="1:12" ht="20.25" thickBot="1">
      <c r="A3" s="132"/>
      <c r="B3" s="108" t="s">
        <v>841</v>
      </c>
      <c r="C3" s="109" t="s">
        <v>848</v>
      </c>
      <c r="D3" s="134"/>
      <c r="E3" s="134"/>
      <c r="F3" s="110">
        <v>10</v>
      </c>
      <c r="G3" s="110"/>
      <c r="H3" s="111">
        <f>F3/31</f>
        <v>0.32258064516129031</v>
      </c>
      <c r="I3" s="112">
        <f>ROUND(E2*H3,-1)</f>
        <v>2800</v>
      </c>
      <c r="J3" s="110"/>
      <c r="K3" s="113">
        <v>200000</v>
      </c>
      <c r="L3" s="114"/>
    </row>
    <row r="4" spans="1:12">
      <c r="A4" s="131" t="s">
        <v>842</v>
      </c>
      <c r="B4" s="100" t="s">
        <v>840</v>
      </c>
      <c r="C4" s="101" t="s">
        <v>849</v>
      </c>
      <c r="D4" s="133">
        <v>9800</v>
      </c>
      <c r="E4" s="135">
        <f>D4/2</f>
        <v>4900</v>
      </c>
      <c r="F4" s="102"/>
      <c r="G4" s="102"/>
      <c r="H4" s="103">
        <v>1</v>
      </c>
      <c r="I4" s="104">
        <f>ROUND(E4*H4,-1)</f>
        <v>4900</v>
      </c>
      <c r="J4" s="102"/>
      <c r="K4" s="105">
        <v>200000</v>
      </c>
      <c r="L4" s="106"/>
    </row>
    <row r="5" spans="1:12" ht="20.25" thickBot="1">
      <c r="A5" s="132"/>
      <c r="B5" s="108" t="s">
        <v>843</v>
      </c>
      <c r="C5" s="109" t="s">
        <v>850</v>
      </c>
      <c r="D5" s="134"/>
      <c r="E5" s="134"/>
      <c r="F5" s="110">
        <v>4</v>
      </c>
      <c r="G5" s="110"/>
      <c r="H5" s="111">
        <f>F5/31</f>
        <v>0.12903225806451613</v>
      </c>
      <c r="I5" s="112">
        <f>ROUND(E4*H5,-1)</f>
        <v>630</v>
      </c>
      <c r="J5" s="110"/>
      <c r="K5" s="113">
        <v>200000</v>
      </c>
      <c r="L5" s="114"/>
    </row>
  </sheetData>
  <mergeCells count="6">
    <mergeCell ref="A2:A3"/>
    <mergeCell ref="D2:D3"/>
    <mergeCell ref="E2:E3"/>
    <mergeCell ref="A4:A5"/>
    <mergeCell ref="D4:D5"/>
    <mergeCell ref="E4:E5"/>
  </mergeCells>
  <phoneticPr fontId="2" type="noConversion"/>
  <pageMargins left="0.27559055118110237" right="7.874015748031496E-2" top="0.19" bottom="0.19685039370078741" header="0.51181102362204722" footer="0"/>
  <pageSetup paperSize="8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"/>
  <sheetViews>
    <sheetView workbookViewId="0">
      <selection activeCell="L18" sqref="L18"/>
    </sheetView>
  </sheetViews>
  <sheetFormatPr defaultRowHeight="13.5"/>
  <cols>
    <col min="1" max="1" width="6.88671875" bestFit="1" customWidth="1"/>
    <col min="2" max="3" width="9.109375" hidden="1" customWidth="1"/>
    <col min="4" max="4" width="7.21875" hidden="1" customWidth="1"/>
    <col min="5" max="5" width="9.109375" hidden="1" customWidth="1"/>
    <col min="6" max="6" width="0" hidden="1" customWidth="1"/>
    <col min="7" max="7" width="11.33203125" bestFit="1" customWidth="1"/>
    <col min="8" max="9" width="11.33203125" customWidth="1"/>
    <col min="10" max="10" width="10.109375" customWidth="1"/>
    <col min="11" max="12" width="16.109375" customWidth="1"/>
    <col min="13" max="13" width="10.88671875" customWidth="1"/>
    <col min="14" max="14" width="8.44140625" style="24" customWidth="1"/>
    <col min="15" max="15" width="21.44140625" customWidth="1"/>
    <col min="17" max="17" width="7.44140625" customWidth="1"/>
    <col min="18" max="18" width="10.77734375" customWidth="1"/>
  </cols>
  <sheetData>
    <row r="1" spans="1:21" ht="28.5">
      <c r="A1" s="36" t="s">
        <v>814</v>
      </c>
      <c r="B1" s="37" t="s">
        <v>815</v>
      </c>
      <c r="C1" s="37" t="s">
        <v>816</v>
      </c>
      <c r="D1" s="38" t="s">
        <v>817</v>
      </c>
      <c r="E1" s="37" t="s">
        <v>818</v>
      </c>
      <c r="F1" s="39" t="s">
        <v>819</v>
      </c>
      <c r="G1" s="37" t="s">
        <v>820</v>
      </c>
      <c r="H1" s="37" t="s">
        <v>821</v>
      </c>
      <c r="I1" s="37" t="s">
        <v>822</v>
      </c>
      <c r="J1" s="37" t="s">
        <v>823</v>
      </c>
      <c r="K1" s="37" t="s">
        <v>824</v>
      </c>
      <c r="L1" s="37" t="s">
        <v>825</v>
      </c>
      <c r="M1" s="39" t="s">
        <v>826</v>
      </c>
      <c r="N1" s="37" t="s">
        <v>827</v>
      </c>
      <c r="O1" s="37" t="s">
        <v>828</v>
      </c>
      <c r="P1" s="37" t="s">
        <v>829</v>
      </c>
      <c r="R1" s="41"/>
    </row>
    <row r="2" spans="1:21" ht="16.5">
      <c r="A2" s="75" t="s">
        <v>845</v>
      </c>
      <c r="B2" s="76"/>
      <c r="C2" s="76"/>
      <c r="D2" s="77"/>
      <c r="E2" s="76"/>
      <c r="F2" s="78"/>
      <c r="G2" s="79">
        <v>200000</v>
      </c>
      <c r="H2" s="80">
        <v>60</v>
      </c>
      <c r="I2" s="49">
        <v>2800</v>
      </c>
      <c r="J2" s="49"/>
      <c r="K2" s="79"/>
      <c r="L2" s="79"/>
      <c r="M2" s="81">
        <f>G2-H2-I2-J2-K2-L2</f>
        <v>197140</v>
      </c>
      <c r="N2" s="82">
        <v>4</v>
      </c>
      <c r="O2" s="83" t="s">
        <v>830</v>
      </c>
      <c r="P2" s="82" t="s">
        <v>846</v>
      </c>
      <c r="Q2" s="84"/>
      <c r="R2" s="41"/>
    </row>
    <row r="3" spans="1:21" ht="14.25">
      <c r="A3" s="75" t="s">
        <v>844</v>
      </c>
      <c r="B3" s="76"/>
      <c r="C3" s="76"/>
      <c r="D3" s="77"/>
      <c r="E3" s="76"/>
      <c r="F3" s="78"/>
      <c r="G3" s="79">
        <v>200000</v>
      </c>
      <c r="H3" s="79">
        <v>10</v>
      </c>
      <c r="I3" s="79">
        <v>630</v>
      </c>
      <c r="J3" s="79"/>
      <c r="K3" s="79"/>
      <c r="L3" s="79"/>
      <c r="M3" s="81">
        <f t="shared" ref="M3:M8" si="0">G3-H3-I3-J3-K3</f>
        <v>199360</v>
      </c>
      <c r="N3" s="82">
        <v>11</v>
      </c>
      <c r="O3" s="83" t="s">
        <v>831</v>
      </c>
      <c r="P3" s="82" t="s">
        <v>844</v>
      </c>
      <c r="Q3" s="84"/>
      <c r="R3" s="41"/>
    </row>
    <row r="4" spans="1:21" ht="16.5">
      <c r="A4" s="75"/>
      <c r="B4" s="76"/>
      <c r="C4" s="76"/>
      <c r="D4" s="77"/>
      <c r="E4" s="76"/>
      <c r="F4" s="78"/>
      <c r="G4" s="79"/>
      <c r="H4" s="85"/>
      <c r="I4" s="49"/>
      <c r="J4" s="86"/>
      <c r="K4" s="86"/>
      <c r="L4" s="79"/>
      <c r="M4" s="81">
        <f t="shared" si="0"/>
        <v>0</v>
      </c>
      <c r="N4" s="82"/>
      <c r="O4" s="83"/>
      <c r="P4" s="82"/>
      <c r="Q4" s="84"/>
      <c r="R4" s="41"/>
    </row>
    <row r="5" spans="1:21" ht="14.25">
      <c r="A5" s="75"/>
      <c r="B5" s="76"/>
      <c r="C5" s="76"/>
      <c r="D5" s="77"/>
      <c r="E5" s="76"/>
      <c r="F5" s="78"/>
      <c r="G5" s="79"/>
      <c r="H5" s="79"/>
      <c r="I5" s="79"/>
      <c r="J5" s="79"/>
      <c r="K5" s="79"/>
      <c r="L5" s="79"/>
      <c r="M5" s="81">
        <f t="shared" si="0"/>
        <v>0</v>
      </c>
      <c r="N5" s="82"/>
      <c r="O5" s="83"/>
      <c r="P5" s="82"/>
      <c r="Q5" s="84"/>
      <c r="R5" s="41"/>
    </row>
    <row r="6" spans="1:21" ht="14.25">
      <c r="A6" s="75"/>
      <c r="B6" s="76"/>
      <c r="C6" s="76"/>
      <c r="D6" s="77"/>
      <c r="E6" s="76"/>
      <c r="F6" s="78"/>
      <c r="G6" s="79"/>
      <c r="H6" s="79"/>
      <c r="I6" s="79"/>
      <c r="J6" s="79"/>
      <c r="K6" s="79"/>
      <c r="L6" s="79"/>
      <c r="M6" s="81">
        <f t="shared" si="0"/>
        <v>0</v>
      </c>
      <c r="N6" s="82"/>
      <c r="O6" s="83"/>
      <c r="P6" s="82"/>
      <c r="Q6" s="84"/>
      <c r="R6" s="41"/>
    </row>
    <row r="7" spans="1:21" ht="14.25">
      <c r="A7" s="75"/>
      <c r="B7" s="76"/>
      <c r="C7" s="76"/>
      <c r="D7" s="77"/>
      <c r="E7" s="76"/>
      <c r="F7" s="78"/>
      <c r="G7" s="79"/>
      <c r="H7" s="79"/>
      <c r="I7" s="79"/>
      <c r="J7" s="79"/>
      <c r="K7" s="79"/>
      <c r="L7" s="79"/>
      <c r="M7" s="81">
        <f t="shared" si="0"/>
        <v>0</v>
      </c>
      <c r="N7" s="82"/>
      <c r="O7" s="83"/>
      <c r="P7" s="82"/>
      <c r="Q7" s="84"/>
      <c r="R7" s="41"/>
    </row>
    <row r="8" spans="1:21" ht="14.25">
      <c r="A8" s="75"/>
      <c r="B8" s="76"/>
      <c r="C8" s="76"/>
      <c r="D8" s="77"/>
      <c r="E8" s="76"/>
      <c r="F8" s="78"/>
      <c r="G8" s="79"/>
      <c r="H8" s="79"/>
      <c r="I8" s="79"/>
      <c r="J8" s="79"/>
      <c r="K8" s="79"/>
      <c r="L8" s="79"/>
      <c r="M8" s="81">
        <f t="shared" si="0"/>
        <v>0</v>
      </c>
      <c r="N8" s="82"/>
      <c r="O8" s="83"/>
      <c r="P8" s="82"/>
      <c r="Q8" s="84"/>
      <c r="R8" s="41"/>
    </row>
    <row r="9" spans="1:21">
      <c r="G9" s="43">
        <f>SUM(G2:G8)</f>
        <v>400000</v>
      </c>
      <c r="H9" s="43"/>
      <c r="I9" s="43"/>
      <c r="J9" s="87"/>
      <c r="K9" s="87"/>
      <c r="L9" s="87"/>
      <c r="M9" s="88">
        <f>SUM(M2:M8)</f>
        <v>396500</v>
      </c>
      <c r="N9" s="40"/>
      <c r="O9" s="24"/>
      <c r="Q9" s="41"/>
      <c r="R9" s="41"/>
      <c r="S9" s="89"/>
      <c r="T9" s="41"/>
      <c r="U9" s="41"/>
    </row>
    <row r="10" spans="1:21">
      <c r="M10" s="41"/>
      <c r="N10" s="41"/>
      <c r="O10" s="42"/>
      <c r="P10" s="41"/>
      <c r="Q10" s="41"/>
      <c r="S10" s="89"/>
      <c r="T10" s="41"/>
      <c r="U10" s="41"/>
    </row>
    <row r="11" spans="1:21" ht="14.25">
      <c r="M11" s="41"/>
      <c r="N11" s="41"/>
      <c r="O11" s="90"/>
      <c r="P11" s="41"/>
      <c r="Q11" s="41"/>
      <c r="R11" s="41"/>
      <c r="S11" s="89"/>
      <c r="T11" s="41"/>
      <c r="U11" s="41"/>
    </row>
    <row r="12" spans="1:21">
      <c r="M12" s="41"/>
      <c r="N12" s="41"/>
      <c r="O12" s="42"/>
      <c r="P12" s="41"/>
      <c r="Q12" s="41"/>
      <c r="R12" s="41"/>
      <c r="S12" s="89"/>
      <c r="T12" s="41"/>
      <c r="U12" s="41"/>
    </row>
    <row r="13" spans="1:21">
      <c r="K13" s="91"/>
      <c r="L13" s="91"/>
      <c r="M13" s="89"/>
      <c r="N13" s="92"/>
      <c r="O13" s="41"/>
      <c r="P13" s="41"/>
      <c r="Q13" s="41"/>
      <c r="S13" s="41"/>
      <c r="T13" s="41"/>
    </row>
    <row r="14" spans="1:21">
      <c r="K14" s="41"/>
      <c r="L14" s="41"/>
      <c r="M14" s="89"/>
      <c r="N14" s="92"/>
      <c r="O14" s="41"/>
      <c r="P14" s="41"/>
      <c r="Q14" s="41"/>
    </row>
    <row r="15" spans="1:21">
      <c r="K15" s="41"/>
      <c r="L15" s="41"/>
      <c r="M15" s="89"/>
      <c r="N15" s="92"/>
      <c r="O15" s="41"/>
      <c r="P15" s="41"/>
      <c r="Q15" s="41"/>
    </row>
    <row r="16" spans="1:21">
      <c r="K16" s="41"/>
      <c r="L16" s="41"/>
      <c r="M16" s="89"/>
      <c r="N16" s="92"/>
      <c r="O16" s="41"/>
      <c r="P16" s="41"/>
      <c r="Q16" s="41"/>
    </row>
    <row r="17" spans="11:17">
      <c r="K17" s="41"/>
      <c r="L17" s="41"/>
      <c r="M17" s="89"/>
      <c r="N17" s="92"/>
      <c r="O17" s="41"/>
      <c r="P17" s="41"/>
      <c r="Q17" s="41"/>
    </row>
    <row r="18" spans="11:17">
      <c r="K18" s="41"/>
      <c r="L18" s="41"/>
      <c r="M18" s="89"/>
      <c r="N18" s="92"/>
      <c r="O18" s="41"/>
      <c r="P18" s="41"/>
      <c r="Q18" s="41"/>
    </row>
    <row r="19" spans="11:17">
      <c r="K19" s="41"/>
      <c r="L19" s="41"/>
      <c r="M19" s="89"/>
      <c r="N19" s="92"/>
      <c r="O19" s="41"/>
      <c r="P19" s="41"/>
      <c r="Q19" s="41"/>
    </row>
    <row r="20" spans="11:17">
      <c r="K20" s="41"/>
      <c r="L20" s="41"/>
      <c r="M20" s="89"/>
      <c r="N20" s="92"/>
      <c r="O20" s="41"/>
      <c r="P20" s="41"/>
      <c r="Q20" s="41"/>
    </row>
    <row r="21" spans="11:17">
      <c r="K21" s="41"/>
      <c r="L21" s="41"/>
      <c r="M21" s="41"/>
      <c r="N21" s="42"/>
      <c r="O21" s="41"/>
      <c r="P21" s="41"/>
      <c r="Q21" s="41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게시용</vt:lpstr>
      <vt:lpstr>입퇴사자 정산</vt:lpstr>
      <vt:lpstr>환급대상자</vt:lpstr>
      <vt:lpstr>게시용!Print_Titles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2022-10-14T01:30:37Z</cp:lastPrinted>
  <dcterms:created xsi:type="dcterms:W3CDTF">2019-06-11T02:30:42Z</dcterms:created>
  <dcterms:modified xsi:type="dcterms:W3CDTF">2023-10-18T06:21:37Z</dcterms:modified>
</cp:coreProperties>
</file>