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\2026 업무관련\03. 공공요금 정산\2604월\2604월공지\"/>
    </mc:Choice>
  </mc:AlternateContent>
  <xr:revisionPtr revIDLastSave="0" documentId="13_ncr:1_{B9C3EDED-994C-46E4-8539-15D579A43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게시용" sheetId="4" r:id="rId1"/>
    <sheet name="환급대상자" sheetId="6" r:id="rId2"/>
    <sheet name="입퇴사자 정산" sheetId="5" r:id="rId3"/>
  </sheet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0" hidden="1">{"COM",#N/A,FALSE,"800 10th"}</definedName>
    <definedName name="aa" localSheetId="2" hidden="1">{"COM",#N/A,FALSE,"800 10th"}</definedName>
    <definedName name="aa" localSheetId="1" hidden="1">{"COM",#N/A,FALSE,"800 10th"}</definedName>
    <definedName name="aa" hidden="1">{"COM",#N/A,FALSE,"800 10th"}</definedName>
    <definedName name="aaa" localSheetId="0" hidden="1">{"COM",#N/A,FALSE,"800 10th"}</definedName>
    <definedName name="aaa" localSheetId="2" hidden="1">{"COM",#N/A,FALSE,"800 10th"}</definedName>
    <definedName name="aaa" localSheetId="1" hidden="1">{"COM",#N/A,FALSE,"800 10th"}</definedName>
    <definedName name="aaa" hidden="1">{"COM",#N/A,FALSE,"800 10th"}</definedName>
    <definedName name="AS2DocOpenMode" hidden="1">"AS2DocumentBrowse"</definedName>
    <definedName name="bbb" localSheetId="0" hidden="1">{"COM",#N/A,FALSE,"800 10th"}</definedName>
    <definedName name="bbb" localSheetId="2" hidden="1">{"COM",#N/A,FALSE,"800 10th"}</definedName>
    <definedName name="bbb" localSheetId="1" hidden="1">{"COM",#N/A,FALSE,"800 10th"}</definedName>
    <definedName name="bbb" hidden="1">{"COM",#N/A,FALSE,"800 10th"}</definedName>
    <definedName name="df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0" hidden="1">{"'01'!$A$1:$BO$43"}</definedName>
    <definedName name="HTML_Control" localSheetId="2" hidden="1">{"'01'!$A$1:$BO$43"}</definedName>
    <definedName name="HTML_Control" localSheetId="1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0" hidden="1">{"AJD",#N/A,TRUE,"Summary";"AJD",#N/A,TRUE,"CFCONC-outputs";"AJD",#N/A,TRUE,"P&amp;LCONC-outputs";"AJD",#N/A,TRUE,"BSCONC-outputs";"AJD",#N/A,TRUE,"FSCONC-outputs"}</definedName>
    <definedName name="olp" localSheetId="2" hidden="1">{"AJD",#N/A,TRUE,"Summary";"AJD",#N/A,TRUE,"CFCONC-outputs";"AJD",#N/A,TRUE,"P&amp;LCONC-outputs";"AJD",#N/A,TRUE,"BSCONC-outputs";"AJD",#N/A,TRUE,"FSCONC-outputs"}</definedName>
    <definedName name="olp" localSheetId="1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COM." localSheetId="0" hidden="1">{"COM",#N/A,FALSE,"800 10th"}</definedName>
    <definedName name="wrn.COM." localSheetId="2" hidden="1">{"COM",#N/A,FALSE,"800 10th"}</definedName>
    <definedName name="wrn.COM." localSheetId="1" hidden="1">{"COM",#N/A,FALSE,"800 10th"}</definedName>
    <definedName name="wrn.COM." hidden="1">{"COM",#N/A,FALSE,"800 10th"}</definedName>
    <definedName name="wrn.COM.2" localSheetId="0" hidden="1">{"COM",#N/A,FALSE,"800 10th"}</definedName>
    <definedName name="wrn.COM.2" localSheetId="2" hidden="1">{"COM",#N/A,FALSE,"800 10th"}</definedName>
    <definedName name="wrn.COM.2" localSheetId="1" hidden="1">{"COM",#N/A,FALSE,"800 10th"}</definedName>
    <definedName name="wrn.COM.2" hidden="1">{"COM",#N/A,FALSE,"800 10th"}</definedName>
    <definedName name="wrn.com1" localSheetId="0" hidden="1">{"COM",#N/A,FALSE,"800 10th"}</definedName>
    <definedName name="wrn.com1" localSheetId="2" hidden="1">{"COM",#N/A,FALSE,"800 10th"}</definedName>
    <definedName name="wrn.com1" localSheetId="1" hidden="1">{"COM",#N/A,FALSE,"800 10th"}</definedName>
    <definedName name="wrn.com1" hidden="1">{"COM",#N/A,FALSE,"800 10th"}</definedName>
    <definedName name="wrn.COMLAWTC." localSheetId="0" hidden="1">{"Commish",#N/A,FALSE,"LAWTC"}</definedName>
    <definedName name="wrn.COMLAWTC." localSheetId="2" hidden="1">{"Commish",#N/A,FALSE,"LAWTC"}</definedName>
    <definedName name="wrn.COMLAWTC." localSheetId="1" hidden="1">{"Commish",#N/A,FALSE,"LAWTC"}</definedName>
    <definedName name="wrn.COMLAWTC." hidden="1">{"Commish",#N/A,FALSE,"LAWTC"}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0" hidden="1">{"BuildIn 2 Funding Assump",#N/A,FALSE,"Building Inputs";"BuildIn Capex plus Extras",#N/A,FALSE,"Building Inputs"}</definedName>
    <definedName name="wrn.Financing._.Inputs." localSheetId="2" hidden="1">{"BuildIn 2 Funding Assump",#N/A,FALSE,"Building Inputs";"BuildIn Capex plus Extras",#N/A,FALSE,"Building Inputs"}</definedName>
    <definedName name="wrn.Financing._.Inputs." localSheetId="1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0" hidden="1">{"COM",#N/A,FALSE,"800 10th"}</definedName>
    <definedName name="xxx" localSheetId="2" hidden="1">{"COM",#N/A,FALSE,"800 10th"}</definedName>
    <definedName name="xxx" localSheetId="1" hidden="1">{"COM",#N/A,FALSE,"800 10th"}</definedName>
    <definedName name="xxx" hidden="1">{"COM",#N/A,FALSE,"800 10th"}</definedName>
    <definedName name="zzzz" localSheetId="0" hidden="1">{"Commish",#N/A,FALSE,"LAWTC"}</definedName>
    <definedName name="zzzz" localSheetId="2" hidden="1">{"Commish",#N/A,FALSE,"LAWTC"}</definedName>
    <definedName name="zzzz" localSheetId="1" hidden="1">{"Commish",#N/A,FALSE,"LAWTC"}</definedName>
    <definedName name="zzzz" hidden="1">{"Commish",#N/A,FALSE,"LAWTC"}</definedName>
    <definedName name="가슴" localSheetId="0" hidden="1">{"AJD",#N/A,TRUE,"Summary";"AJD",#N/A,TRUE,"CFCONC-outputs";"AJD",#N/A,TRUE,"P&amp;LCONC-outputs";"AJD",#N/A,TRUE,"BSCONC-outputs";"AJD",#N/A,TRUE,"FSCONC-outputs"}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0" hidden="1">{"'01'!$A$1:$BO$43"}</definedName>
    <definedName name="군포" localSheetId="2" hidden="1">{"'01'!$A$1:$BO$43"}</definedName>
    <definedName name="군포" localSheetId="1" hidden="1">{"'01'!$A$1:$BO$43"}</definedName>
    <definedName name="군포" hidden="1">{"'01'!$A$1:$BO$43"}</definedName>
    <definedName name="ㄴㄴ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0" hidden="1">{"AJD",#N/A,TRUE,"Summary";"AJD",#N/A,TRUE,"CFCONC-outputs";"AJD",#N/A,TRUE,"P&amp;LCONC-outputs";"AJD",#N/A,TRUE,"BSCONC-outputs";"AJD",#N/A,TRUE,"FSCONC-outputs"}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0" hidden="1">{"BuildIn 2 Funding Assump",#N/A,FALSE,"Building Inputs";"BuildIn Capex plus Extras",#N/A,FALSE,"Building Inputs"}</definedName>
    <definedName name="무릎" localSheetId="2" hidden="1">{"BuildIn 2 Funding Assump",#N/A,FALSE,"Building Inputs";"BuildIn Capex plus Extras",#N/A,FALSE,"Building Inputs"}</definedName>
    <definedName name="무릎" localSheetId="1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0" hidden="1">{"AJD",#N/A,TRUE,"Summary";"AJD",#N/A,TRUE,"CFCONC-outputs";"AJD",#N/A,TRUE,"P&amp;LCONC-outputs";"AJD",#N/A,TRUE,"BSCONC-outputs";"AJD",#N/A,TRUE,"FSCONC-outputs"}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0" hidden="1">{"AJD",#N/A,TRUE,"Summary";"AJD",#N/A,TRUE,"CFCONC-outputs";"AJD",#N/A,TRUE,"P&amp;LCONC-outputs";"AJD",#N/A,TRUE,"BSCONC-outputs";"AJD",#N/A,TRUE,"FSCONC-outputs"}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0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0" hidden="1">{"COM",#N/A,FALSE,"800 10th"}</definedName>
    <definedName name="부대사업" localSheetId="2" hidden="1">{"COM",#N/A,FALSE,"800 10th"}</definedName>
    <definedName name="부대사업" localSheetId="1" hidden="1">{"COM",#N/A,FALSE,"800 10th"}</definedName>
    <definedName name="부대사업" hidden="1">{"COM",#N/A,FALSE,"800 10th"}</definedName>
    <definedName name="부대사업2" localSheetId="0" hidden="1">{"COM",#N/A,FALSE,"800 10th"}</definedName>
    <definedName name="부대사업2" localSheetId="2" hidden="1">{"COM",#N/A,FALSE,"800 10th"}</definedName>
    <definedName name="부대사업2" localSheetId="1" hidden="1">{"COM",#N/A,FALSE,"800 10th"}</definedName>
    <definedName name="부대사업2" hidden="1">{"COM",#N/A,FALSE,"800 10th"}</definedName>
    <definedName name="부실확정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0" hidden="1">{"AJD",#N/A,TRUE,"Summary";"AJD",#N/A,TRUE,"CFCONC-outputs";"AJD",#N/A,TRUE,"P&amp;LCONC-outputs";"AJD",#N/A,TRUE,"BSCONC-outputs";"AJD",#N/A,TRUE,"FSCONC-outputs"}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0" hidden="1">{"COM",#N/A,FALSE,"800 10th"}</definedName>
    <definedName name="ㅇㄴㄴ" localSheetId="2" hidden="1">{"COM",#N/A,FALSE,"800 10th"}</definedName>
    <definedName name="ㅇㄴㄴ" localSheetId="1" hidden="1">{"COM",#N/A,FALSE,"800 10th"}</definedName>
    <definedName name="ㅇㄴㄴ" hidden="1">{"COM",#N/A,FALSE,"800 10th"}</definedName>
    <definedName name="ㅇㅇㅇ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0" hidden="1">{"Const Costs Dev",#N/A,FALSE,"Construction Cost Inputs";"Const Costs orig ccy",#N/A,FALSE,"Construction Cost Inputs";"Const Costs USD",#N/A,FALSE,"Construction Cost Inputs"}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  <c r="K4" i="6"/>
  <c r="K3" i="6"/>
  <c r="K2" i="6"/>
  <c r="K10" i="6" s="1"/>
  <c r="H34" i="5"/>
  <c r="I33" i="5"/>
  <c r="H33" i="5"/>
  <c r="I32" i="5"/>
  <c r="H32" i="5"/>
  <c r="H31" i="5"/>
  <c r="H30" i="5"/>
  <c r="I30" i="5" s="1"/>
  <c r="I29" i="5" s="1"/>
  <c r="H29" i="5"/>
  <c r="I27" i="5"/>
  <c r="I26" i="5" s="1"/>
  <c r="H27" i="5"/>
  <c r="H26" i="5"/>
  <c r="E26" i="5"/>
  <c r="I28" i="5" s="1"/>
  <c r="H24" i="5"/>
  <c r="H23" i="5"/>
  <c r="E23" i="5"/>
  <c r="I25" i="5" s="1"/>
  <c r="I22" i="5"/>
  <c r="H21" i="5"/>
  <c r="E20" i="5"/>
  <c r="H19" i="5"/>
  <c r="H18" i="5"/>
  <c r="E17" i="5"/>
  <c r="I19" i="5" s="1"/>
  <c r="I17" i="5" s="1"/>
  <c r="H16" i="5"/>
  <c r="H15" i="5"/>
  <c r="H14" i="5"/>
  <c r="E14" i="5"/>
  <c r="I15" i="5" s="1"/>
  <c r="I13" i="5"/>
  <c r="H13" i="5"/>
  <c r="I12" i="5"/>
  <c r="I11" i="5" s="1"/>
  <c r="H12" i="5"/>
  <c r="E11" i="5"/>
  <c r="I10" i="5"/>
  <c r="E8" i="5"/>
  <c r="I7" i="5"/>
  <c r="H7" i="5"/>
  <c r="I6" i="5"/>
  <c r="H6" i="5"/>
  <c r="I5" i="5"/>
  <c r="E5" i="5"/>
  <c r="H3" i="5"/>
  <c r="E2" i="5"/>
  <c r="I3" i="5" s="1"/>
  <c r="I2" i="5" s="1"/>
  <c r="I16" i="5" l="1"/>
  <c r="I14" i="5" s="1"/>
  <c r="I4" i="5"/>
  <c r="I24" i="5"/>
  <c r="I23" i="5" s="1"/>
</calcChain>
</file>

<file path=xl/sharedStrings.xml><?xml version="1.0" encoding="utf-8"?>
<sst xmlns="http://schemas.openxmlformats.org/spreadsheetml/2006/main" count="912" uniqueCount="861">
  <si>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</si>
  <si>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</si>
  <si>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</si>
  <si>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</si>
  <si>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</si>
  <si>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</si>
  <si>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</si>
  <si>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</si>
  <si>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</si>
  <si>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</si>
  <si>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</si>
  <si>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</si>
  <si>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</si>
  <si>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</si>
  <si>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</si>
  <si>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</si>
  <si>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</si>
  <si>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</si>
  <si>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</si>
  <si>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</si>
  <si>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</si>
  <si>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</si>
  <si>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</si>
  <si>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</si>
  <si>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</si>
  <si>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</si>
  <si>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</si>
  <si>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</si>
  <si>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</si>
  <si>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</si>
  <si>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</si>
  <si>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</si>
  <si>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</si>
  <si>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</si>
  <si>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</si>
  <si>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</si>
  <si>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</si>
  <si>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</si>
  <si>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</si>
  <si>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</si>
  <si>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</si>
  <si>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</si>
  <si>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</si>
  <si>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</si>
  <si>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</si>
  <si>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</si>
  <si>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</si>
  <si>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</si>
  <si>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</si>
  <si>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</si>
  <si>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</si>
  <si>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</si>
  <si>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</si>
  <si>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</si>
  <si>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</si>
  <si>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</si>
  <si>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</si>
  <si>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</si>
  <si>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</si>
  <si>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</si>
  <si>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</si>
  <si>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</si>
  <si>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</si>
  <si>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</si>
  <si>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</si>
  <si>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</si>
  <si>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</si>
  <si>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</si>
  <si>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</si>
  <si>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</si>
  <si>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</si>
  <si>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</si>
  <si>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</si>
  <si>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</si>
  <si>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</si>
  <si>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</si>
  <si>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</si>
  <si>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</si>
  <si>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</si>
  <si>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</si>
  <si>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</si>
  <si>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</si>
  <si>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</si>
  <si>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</si>
  <si>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</si>
  <si>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</si>
  <si>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</si>
  <si>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</si>
  <si>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</si>
  <si>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</si>
  <si>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</si>
  <si>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</si>
  <si>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</si>
  <si>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</si>
  <si>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</si>
  <si>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</si>
  <si>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</si>
  <si>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</si>
  <si>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</si>
  <si>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</si>
  <si>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</si>
  <si>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</si>
  <si>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</si>
  <si>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</si>
  <si>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</si>
  <si>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</si>
  <si>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</si>
  <si>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</si>
  <si>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</si>
  <si>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</si>
  <si>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</si>
  <si>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</si>
  <si>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</si>
  <si>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</si>
  <si>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</si>
  <si>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</si>
  <si>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</si>
  <si>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</si>
  <si>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</si>
  <si>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</si>
  <si>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</si>
  <si>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</si>
  <si>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</si>
  <si>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</si>
  <si>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</si>
  <si>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</si>
  <si>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</si>
  <si>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</si>
  <si>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</si>
  <si>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</si>
  <si>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</si>
  <si>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</si>
  <si>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</si>
  <si>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</si>
  <si>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</si>
  <si>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</si>
  <si>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</si>
  <si>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</si>
  <si>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</si>
  <si>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</si>
  <si>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</si>
  <si>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</si>
  <si>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</si>
  <si>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</si>
  <si>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</si>
  <si>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</si>
  <si>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</si>
  <si>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</si>
  <si>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</si>
  <si>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</si>
  <si>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</si>
  <si>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</si>
  <si>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</si>
  <si>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</si>
  <si>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</si>
  <si>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</si>
  <si>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</si>
  <si>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</si>
  <si>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</si>
  <si>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</si>
  <si>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</si>
  <si>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</si>
  <si>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</si>
  <si>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</si>
  <si>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</si>
  <si>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</si>
  <si>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</si>
  <si>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</si>
  <si>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</si>
  <si>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</si>
  <si>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</si>
  <si>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</si>
  <si>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</si>
  <si>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</si>
  <si>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</si>
  <si>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</si>
  <si>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</si>
  <si>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</si>
  <si>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</si>
  <si>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</si>
  <si>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</si>
  <si>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</si>
  <si>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</si>
  <si>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</si>
  <si>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</si>
  <si>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</si>
  <si>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</si>
  <si>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</si>
  <si>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</si>
  <si>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</si>
  <si>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</si>
  <si>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</si>
  <si>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</si>
  <si>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</si>
  <si>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</si>
  <si>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</si>
  <si>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</si>
  <si>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</si>
  <si>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</si>
  <si>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</si>
  <si>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</si>
  <si>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</si>
  <si>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</si>
  <si>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</si>
  <si>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</si>
  <si>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</si>
  <si>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</si>
  <si>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</si>
  <si>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</si>
  <si>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</si>
  <si>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</si>
  <si>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</si>
  <si>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</si>
  <si>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</si>
  <si>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</si>
  <si>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</si>
  <si>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</si>
  <si>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</si>
  <si>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</si>
  <si>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</si>
  <si>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</si>
  <si>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</si>
  <si>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</si>
  <si>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</si>
  <si>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</si>
  <si>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</si>
  <si>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</si>
  <si>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</si>
  <si>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</si>
  <si>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</si>
  <si>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</si>
  <si>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</si>
  <si>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</si>
  <si>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</si>
  <si>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</si>
  <si>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</si>
  <si>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</si>
  <si>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</si>
  <si>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</si>
  <si>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</si>
  <si>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</si>
  <si>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</si>
  <si>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</si>
  <si>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</si>
  <si>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</si>
  <si>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</si>
  <si>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</si>
  <si>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</si>
  <si>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</si>
  <si>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</si>
  <si>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</si>
  <si>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</si>
  <si>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</si>
  <si>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</si>
  <si>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</si>
  <si>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</si>
  <si>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</si>
  <si>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</si>
  <si>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</si>
  <si>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</si>
  <si>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</si>
  <si>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</si>
  <si>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</si>
  <si>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</si>
  <si>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</si>
  <si>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</si>
  <si>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</si>
  <si>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</si>
  <si>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</si>
  <si>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</si>
  <si>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</si>
  <si>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</si>
  <si>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</si>
  <si>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</si>
  <si>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</si>
  <si>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</si>
  <si>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</si>
  <si>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</si>
  <si>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</si>
  <si>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</si>
  <si>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</si>
  <si>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</si>
  <si>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</si>
  <si>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</si>
  <si>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</si>
  <si>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</si>
  <si>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</si>
  <si>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</si>
  <si>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</si>
  <si>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</si>
  <si>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</si>
  <si>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</si>
  <si>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</si>
  <si>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</si>
  <si>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</si>
  <si>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</si>
  <si>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</si>
  <si>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</si>
  <si>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</si>
  <si>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</si>
  <si>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</si>
  <si>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</si>
  <si>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</si>
  <si>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</si>
  <si>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</si>
  <si>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</si>
  <si>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</si>
  <si>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</si>
  <si>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</si>
  <si>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</si>
  <si>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</si>
  <si>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</si>
  <si>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</si>
  <si>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</si>
  <si>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</si>
  <si>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</si>
  <si>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</si>
  <si>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</si>
  <si>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</si>
  <si>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</si>
  <si>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</si>
  <si>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</si>
  <si>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</si>
  <si>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</si>
  <si>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</si>
  <si>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</si>
  <si>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</si>
  <si>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</si>
  <si>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</si>
  <si>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</si>
  <si>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</si>
  <si>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</si>
  <si>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</si>
  <si>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</si>
  <si>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</si>
  <si>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</si>
  <si>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</si>
  <si>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</si>
  <si>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</si>
  <si>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</si>
  <si>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</si>
  <si>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</si>
  <si>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</si>
  <si>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</si>
  <si>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</si>
  <si>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</si>
  <si>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</si>
  <si>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</si>
  <si>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</si>
  <si>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</si>
  <si>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</si>
  <si>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</si>
  <si>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</si>
  <si>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</si>
  <si>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</si>
  <si>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</si>
  <si>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</si>
  <si>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</si>
  <si>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</si>
  <si>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</si>
  <si>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</si>
  <si>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</si>
  <si>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</si>
  <si>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</si>
  <si>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</si>
  <si>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</si>
  <si>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</si>
  <si>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</si>
  <si>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</si>
  <si>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</si>
  <si>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</si>
  <si>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</si>
  <si>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</si>
  <si>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</si>
  <si>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</si>
  <si>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</si>
  <si>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</si>
  <si>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</si>
  <si>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</si>
  <si>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</si>
  <si>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</si>
  <si>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</si>
  <si>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</si>
  <si>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</si>
  <si>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</si>
  <si>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</si>
  <si>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</si>
  <si>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</si>
  <si>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</si>
  <si>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</si>
  <si>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</si>
  <si>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</si>
  <si>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</si>
  <si>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</si>
  <si>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</si>
  <si>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</si>
  <si>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</si>
  <si>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</si>
  <si>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</si>
  <si>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</si>
  <si>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</si>
  <si>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</si>
  <si>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</si>
  <si>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</si>
  <si>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</si>
  <si>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</si>
  <si>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</si>
  <si>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</si>
  <si>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</si>
  <si>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</si>
  <si>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</si>
  <si>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</si>
  <si>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</si>
  <si>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</si>
  <si>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</si>
  <si>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</si>
  <si>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</si>
  <si>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</si>
  <si>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</si>
  <si>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</si>
  <si>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</si>
  <si>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</si>
  <si>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</si>
  <si>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</si>
  <si>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</si>
  <si>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</si>
  <si>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</si>
  <si>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</si>
  <si>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</si>
  <si>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</si>
  <si>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</si>
  <si>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</si>
  <si>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</si>
  <si>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</si>
  <si>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</si>
  <si>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</si>
  <si>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</si>
  <si>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</si>
  <si>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</si>
  <si>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</si>
  <si>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</si>
  <si>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</si>
  <si>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</si>
  <si>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</si>
  <si>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</si>
  <si>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</si>
  <si>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</si>
  <si>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</si>
  <si>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</si>
  <si>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</si>
  <si>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</si>
  <si>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</si>
  <si>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</si>
  <si>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</si>
  <si>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</si>
  <si>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</si>
  <si>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</si>
  <si>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</si>
  <si>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</si>
  <si>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</si>
  <si>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</si>
  <si>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</si>
  <si>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</si>
  <si>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</si>
  <si>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</si>
  <si>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</si>
  <si>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</si>
  <si>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</si>
  <si>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</si>
  <si>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</si>
  <si>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</si>
  <si>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</si>
  <si>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</si>
  <si>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</si>
  <si>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</si>
  <si>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</si>
  <si>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</si>
  <si>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</si>
  <si>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</si>
  <si>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</si>
  <si>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</si>
  <si>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</si>
  <si>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</si>
  <si>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</si>
  <si>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</si>
  <si>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</si>
  <si>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</si>
  <si>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</si>
  <si>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</si>
  <si>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</si>
  <si>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</si>
  <si>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</si>
  <si>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</si>
  <si>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</si>
  <si>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</si>
  <si>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</si>
  <si>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</si>
  <si>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</si>
  <si>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</si>
  <si>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</si>
  <si>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</si>
  <si>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</si>
  <si>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</si>
  <si>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</si>
  <si>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</si>
  <si>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</si>
  <si>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</si>
  <si>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</si>
  <si>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</si>
  <si>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</si>
  <si>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</si>
  <si>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</si>
  <si>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</si>
  <si>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</si>
  <si>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</si>
  <si>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</si>
  <si>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</si>
  <si>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</si>
  <si>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</si>
  <si>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</si>
  <si>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</si>
  <si>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</si>
  <si>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</si>
  <si>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</si>
  <si>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</si>
  <si>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</si>
  <si>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</si>
  <si>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</si>
  <si>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</si>
  <si>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</si>
  <si>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</si>
  <si>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</si>
  <si>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</si>
  <si>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</si>
  <si>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</si>
  <si>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</si>
  <si>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</si>
  <si>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</si>
  <si>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</si>
  <si>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</si>
  <si>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</si>
  <si>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</si>
  <si>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</si>
  <si>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</si>
  <si>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</si>
  <si>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</si>
  <si>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</si>
  <si>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</si>
  <si>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</si>
  <si>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</si>
  <si>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</si>
  <si>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</si>
  <si>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</si>
  <si>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</si>
  <si>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</si>
  <si>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</si>
  <si>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</si>
  <si>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</si>
  <si>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</si>
  <si>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</si>
  <si>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</si>
  <si>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</si>
  <si>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</si>
  <si>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</si>
  <si>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</si>
  <si>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</si>
  <si>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</si>
  <si>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</si>
  <si>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</si>
  <si>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</si>
  <si>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</si>
  <si>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</si>
  <si>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</si>
  <si>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</si>
  <si>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</si>
  <si>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</si>
  <si>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</si>
  <si>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</si>
  <si>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</si>
  <si>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</si>
  <si>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</si>
  <si>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</si>
  <si>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</si>
  <si>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</si>
  <si>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</si>
  <si>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</si>
  <si>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</si>
  <si>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</si>
  <si>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</si>
  <si>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</si>
  <si>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</si>
  <si>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</si>
  <si>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</si>
  <si>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</si>
  <si>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</si>
  <si>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</si>
  <si>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</si>
  <si>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</si>
  <si>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</si>
  <si>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</si>
  <si>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</si>
  <si>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</si>
  <si>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</si>
  <si>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</si>
  <si>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</si>
  <si>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</si>
  <si>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</si>
  <si>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</si>
  <si>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</si>
  <si>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</si>
  <si>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</si>
  <si>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</si>
  <si>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</si>
  <si>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</si>
  <si>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</si>
  <si>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</si>
  <si>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</si>
  <si>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</si>
  <si>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</si>
  <si>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</si>
  <si>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</si>
  <si>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</si>
  <si>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</si>
  <si>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</si>
  <si>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</si>
  <si>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</si>
  <si>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</si>
  <si>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</si>
  <si>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</si>
  <si>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</si>
  <si>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</si>
  <si>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</si>
  <si>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</si>
  <si>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</si>
  <si>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</si>
  <si>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</si>
  <si>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</si>
  <si>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</si>
  <si>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</si>
  <si>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</si>
  <si>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</si>
  <si>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</si>
  <si>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</si>
  <si>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</si>
  <si>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</si>
  <si>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</si>
  <si>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</si>
  <si>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</si>
  <si>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</si>
  <si>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</si>
  <si>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</si>
  <si>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</si>
  <si>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</si>
  <si>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</si>
  <si>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</si>
  <si>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</si>
  <si>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</si>
  <si>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</si>
  <si>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</si>
  <si>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</si>
  <si>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</si>
  <si>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</si>
  <si>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</si>
  <si>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</si>
  <si>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</si>
  <si>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</si>
  <si>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</si>
  <si>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</si>
  <si>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</si>
  <si>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</si>
  <si>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</si>
  <si>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</si>
  <si>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</si>
  <si>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</si>
  <si>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</si>
  <si>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</si>
  <si>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</si>
  <si>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</si>
  <si>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</si>
  <si>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</si>
  <si>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</si>
  <si>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</si>
  <si>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</si>
  <si>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</si>
  <si>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</si>
  <si>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</si>
  <si>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</si>
  <si>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</si>
  <si>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</si>
  <si>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</si>
  <si>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</si>
  <si>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</si>
  <si>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</si>
  <si>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</si>
  <si>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</si>
  <si>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</si>
  <si>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</si>
  <si>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</si>
  <si>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</si>
  <si>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</si>
  <si>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</si>
  <si>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</si>
  <si>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</si>
  <si>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</si>
  <si>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</si>
  <si>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</si>
  <si>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</si>
  <si>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</si>
  <si>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</si>
  <si>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</si>
  <si>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</si>
  <si>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</si>
  <si>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</si>
  <si>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</si>
  <si>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</si>
  <si>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</si>
  <si>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</si>
  <si>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</si>
  <si>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</si>
  <si>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</si>
  <si>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</si>
  <si>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</si>
  <si>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</si>
  <si>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</si>
  <si>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</si>
  <si>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</si>
  <si>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</si>
  <si>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</si>
  <si>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</si>
  <si>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</si>
  <si>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</si>
  <si>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</si>
  <si>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</si>
  <si>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</si>
  <si>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</si>
  <si>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</si>
  <si>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</si>
  <si>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</si>
  <si>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</si>
  <si>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</si>
  <si>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</si>
  <si>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</si>
  <si>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</si>
  <si>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</si>
  <si>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</si>
  <si>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</si>
  <si>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</si>
  <si>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</si>
  <si>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</si>
  <si>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</si>
  <si>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</si>
  <si>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</si>
  <si>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</si>
  <si>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</si>
  <si>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</si>
  <si>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</si>
  <si>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</si>
  <si>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</si>
  <si>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</si>
  <si>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</si>
  <si>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</si>
  <si>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</si>
  <si>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</si>
  <si>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</si>
  <si>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</si>
  <si>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</si>
  <si>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</si>
  <si>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</si>
  <si>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</si>
  <si>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</si>
  <si>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</si>
  <si>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</si>
  <si>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</si>
  <si>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</si>
  <si>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</si>
  <si>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</si>
  <si>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</si>
  <si>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</si>
  <si>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</si>
  <si>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</si>
  <si>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</si>
  <si>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</si>
  <si>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</si>
  <si>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</si>
  <si>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</si>
  <si>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</si>
  <si>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</si>
  <si>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</si>
  <si>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</si>
  <si>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</si>
  <si>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</si>
  <si>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</si>
  <si>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</si>
  <si>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</si>
  <si>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</si>
  <si>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</si>
  <si>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</si>
  <si>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</si>
  <si>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</si>
  <si>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</si>
  <si>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</si>
  <si>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</si>
  <si>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</si>
  <si>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</si>
  <si>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</si>
  <si>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</si>
  <si>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</si>
  <si>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</si>
  <si>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</si>
  <si>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</si>
  <si>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</si>
  <si>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</si>
  <si>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</si>
  <si>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</si>
  <si>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</si>
  <si>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</si>
  <si>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</si>
  <si>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</si>
  <si>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</si>
  <si>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</si>
  <si>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</si>
  <si>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</si>
  <si>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</si>
  <si>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</si>
  <si>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남-420</t>
    <phoneticPr fontId="4" type="noConversion"/>
  </si>
  <si>
    <t>거주자</t>
    <phoneticPr fontId="4" type="noConversion"/>
  </si>
  <si>
    <t>중도퇴실자</t>
    <phoneticPr fontId="4" type="noConversion"/>
  </si>
  <si>
    <t>중도입사자</t>
    <phoneticPr fontId="4" type="noConversion"/>
  </si>
  <si>
    <t>남-604</t>
    <phoneticPr fontId="4" type="noConversion"/>
  </si>
  <si>
    <t>납부비용</t>
    <phoneticPr fontId="4" type="noConversion"/>
  </si>
  <si>
    <t>30%할인
금액</t>
    <phoneticPr fontId="4" type="noConversion"/>
  </si>
  <si>
    <t>3월요금</t>
    <phoneticPr fontId="4" type="noConversion"/>
  </si>
  <si>
    <t>4월요금</t>
    <phoneticPr fontId="4" type="noConversion"/>
  </si>
  <si>
    <t>5월요금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</si>
  <si>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</si>
  <si>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</si>
  <si>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</si>
  <si>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</si>
  <si>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</si>
  <si>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t>농협</t>
  </si>
  <si>
    <t>이*훈</t>
    <phoneticPr fontId="4" type="noConversion"/>
  </si>
  <si>
    <t>4월 요금</t>
    <phoneticPr fontId="4" type="noConversion"/>
  </si>
  <si>
    <t>남-212</t>
    <phoneticPr fontId="4" type="noConversion"/>
  </si>
  <si>
    <t>여-814</t>
    <phoneticPr fontId="4" type="noConversion"/>
  </si>
  <si>
    <t>여-1007</t>
    <phoneticPr fontId="4" type="noConversion"/>
  </si>
  <si>
    <t>356-4951-9964-43</t>
  </si>
  <si>
    <t>215055-56-271593</t>
    <phoneticPr fontId="4" type="noConversion"/>
  </si>
  <si>
    <t>하나은행</t>
  </si>
  <si>
    <t>86691001628007</t>
  </si>
  <si>
    <t>김*환</t>
    <phoneticPr fontId="4" type="noConversion"/>
  </si>
  <si>
    <t>전*성</t>
    <phoneticPr fontId="4" type="noConversion"/>
  </si>
  <si>
    <t>조*우</t>
    <phoneticPr fontId="4" type="noConversion"/>
  </si>
  <si>
    <t>국*철</t>
    <phoneticPr fontId="4" type="noConversion"/>
  </si>
  <si>
    <t>양*빈</t>
    <phoneticPr fontId="4" type="noConversion"/>
  </si>
  <si>
    <t>오*은</t>
    <phoneticPr fontId="4" type="noConversion"/>
  </si>
  <si>
    <t>홍*수</t>
    <phoneticPr fontId="4" type="noConversion"/>
  </si>
  <si>
    <t>이*영</t>
    <phoneticPr fontId="4" type="noConversion"/>
  </si>
  <si>
    <t>전*지</t>
    <phoneticPr fontId="4" type="noConversion"/>
  </si>
  <si>
    <t>이*안</t>
    <phoneticPr fontId="4" type="noConversion"/>
  </si>
  <si>
    <t>문*아</t>
    <phoneticPr fontId="4" type="noConversion"/>
  </si>
  <si>
    <t>전*영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</si>
</sst>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&quot;₩&quot;#,##0"/>
    <numFmt numFmtId="227" formatCode="0_);[Red]\(0\)"/>
  </numFmts>
  <fonts count="1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0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" fillId="29" borderId="42" applyNumberFormat="0" applyFont="0" applyAlignment="0" applyProtection="0">
      <alignment vertical="center"/>
    </xf>
    <xf numFmtId="0" fontId="14" fillId="0" borderId="43"/>
    <xf numFmtId="0" fontId="88" fillId="23" borderId="44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89" fillId="0" borderId="23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1" fillId="0" borderId="0" applyBorder="0">
      <alignment horizontal="right"/>
    </xf>
    <xf numFmtId="211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5">
      <protection locked="0"/>
    </xf>
    <xf numFmtId="0" fontId="64" fillId="0" borderId="45" applyNumberFormat="0" applyFill="0" applyAlignment="0" applyProtection="0"/>
    <xf numFmtId="0" fontId="95" fillId="0" borderId="46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8" fillId="0" borderId="0" applyFont="0" applyFill="0" applyBorder="0" applyAlignment="0" applyProtection="0"/>
    <xf numFmtId="215" fontId="14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6" fontId="34" fillId="0" borderId="23">
      <alignment horizontal="right" vertical="center" shrinkToFit="1"/>
    </xf>
    <xf numFmtId="41" fontId="102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1" fillId="0" borderId="47">
      <alignment horizontal="center"/>
    </xf>
    <xf numFmtId="1" fontId="34" fillId="0" borderId="23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113" fillId="0" borderId="49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5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6" fillId="0" borderId="0"/>
    <xf numFmtId="1" fontId="117" fillId="31" borderId="0" applyNumberFormat="0" applyFont="0" applyFill="0" applyBorder="0" applyAlignment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8" fillId="0" borderId="0"/>
    <xf numFmtId="0" fontId="17" fillId="0" borderId="0"/>
    <xf numFmtId="0" fontId="14" fillId="0" borderId="0" applyFont="0" applyFill="0" applyBorder="0" applyAlignment="0" applyProtection="0"/>
    <xf numFmtId="0" fontId="119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8" fillId="0" borderId="0" applyFont="0" applyFill="0" applyBorder="0" applyAlignment="0" applyProtection="0"/>
    <xf numFmtId="220" fontId="14" fillId="0" borderId="0">
      <protection locked="0"/>
    </xf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8" fillId="0" borderId="51" applyNumberFormat="0" applyFont="0" applyFill="0" applyAlignment="0" applyProtection="0"/>
    <xf numFmtId="0" fontId="59" fillId="0" borderId="51">
      <protection locked="0"/>
    </xf>
    <xf numFmtId="221" fontId="98" fillId="0" borderId="0" applyFont="0" applyFill="0" applyBorder="0" applyAlignment="0" applyProtection="0"/>
    <xf numFmtId="222" fontId="14" fillId="0" borderId="0">
      <protection locked="0"/>
    </xf>
    <xf numFmtId="223" fontId="98" fillId="0" borderId="0" applyFont="0" applyFill="0" applyBorder="0" applyAlignment="0" applyProtection="0"/>
    <xf numFmtId="224" fontId="14" fillId="0" borderId="0">
      <protection locked="0"/>
    </xf>
  </cellStyleXfs>
  <cellXfs count="138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5" fillId="0" borderId="2" xfId="0" applyNumberFormat="1" applyFont="1" applyBorder="1" applyAlignment="1">
      <alignment horizontal="center"/>
    </xf>
    <xf numFmtId="42" fontId="5" fillId="0" borderId="2" xfId="0" applyNumberFormat="1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42" fontId="6" fillId="0" borderId="2" xfId="0" applyNumberFormat="1" applyFont="1" applyBorder="1" applyAlignment="1">
      <alignment horizontal="center"/>
    </xf>
    <xf numFmtId="42" fontId="6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42" fontId="5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42" fontId="6" fillId="0" borderId="0" xfId="0" applyNumberFormat="1" applyFont="1" applyAlignment="1">
      <alignment horizontal="center"/>
    </xf>
    <xf numFmtId="42" fontId="6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42" fontId="3" fillId="0" borderId="19" xfId="0" applyNumberFormat="1" applyFont="1" applyBorder="1" applyAlignment="1">
      <alignment horizontal="right" vertical="center"/>
    </xf>
    <xf numFmtId="178" fontId="0" fillId="0" borderId="20" xfId="0" applyNumberFormat="1" applyBorder="1" applyAlignment="1">
      <alignment horizontal="center"/>
    </xf>
    <xf numFmtId="42" fontId="6" fillId="0" borderId="21" xfId="0" applyNumberFormat="1" applyFont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horizontal="center" vertical="center"/>
    </xf>
    <xf numFmtId="178" fontId="0" fillId="0" borderId="25" xfId="0" applyNumberFormat="1" applyBorder="1" applyAlignment="1">
      <alignment horizontal="center"/>
    </xf>
    <xf numFmtId="42" fontId="6" fillId="0" borderId="26" xfId="0" applyNumberFormat="1" applyFont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Border="1" applyAlignment="1">
      <alignment horizontal="right" vertical="center"/>
    </xf>
    <xf numFmtId="49" fontId="3" fillId="0" borderId="28" xfId="0" applyNumberFormat="1" applyFont="1" applyBorder="1" applyAlignment="1">
      <alignment horizontal="center" vertical="center"/>
    </xf>
    <xf numFmtId="178" fontId="0" fillId="0" borderId="29" xfId="0" applyNumberFormat="1" applyBorder="1" applyAlignment="1">
      <alignment horizontal="center"/>
    </xf>
    <xf numFmtId="42" fontId="6" fillId="0" borderId="30" xfId="0" applyNumberFormat="1" applyFont="1" applyBorder="1"/>
    <xf numFmtId="176" fontId="0" fillId="0" borderId="0" xfId="0" applyNumberFormat="1"/>
    <xf numFmtId="177" fontId="5" fillId="0" borderId="0" xfId="0" applyNumberFormat="1" applyFont="1"/>
    <xf numFmtId="42" fontId="7" fillId="0" borderId="23" xfId="0" applyNumberFormat="1" applyFont="1" applyBorder="1" applyAlignment="1">
      <alignment horizontal="right" vertical="center"/>
    </xf>
    <xf numFmtId="42" fontId="6" fillId="0" borderId="17" xfId="0" applyNumberFormat="1" applyFont="1" applyBorder="1"/>
    <xf numFmtId="42" fontId="6" fillId="2" borderId="0" xfId="0" applyNumberFormat="1" applyFont="1" applyFill="1"/>
    <xf numFmtId="41" fontId="0" fillId="0" borderId="0" xfId="1" applyFont="1" applyFill="1" applyAlignment="1"/>
    <xf numFmtId="42" fontId="5" fillId="0" borderId="23" xfId="0" applyNumberFormat="1" applyFont="1" applyBorder="1"/>
    <xf numFmtId="42" fontId="6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49" fontId="124" fillId="3" borderId="4" xfId="0" applyNumberFormat="1" applyFont="1" applyFill="1" applyBorder="1" applyAlignment="1">
      <alignment horizontal="center" vertical="center"/>
    </xf>
    <xf numFmtId="49" fontId="124" fillId="3" borderId="5" xfId="0" applyNumberFormat="1" applyFont="1" applyFill="1" applyBorder="1" applyAlignment="1">
      <alignment horizontal="center" vertical="center"/>
    </xf>
    <xf numFmtId="178" fontId="124" fillId="3" borderId="5" xfId="0" applyNumberFormat="1" applyFont="1" applyFill="1" applyBorder="1" applyAlignment="1">
      <alignment horizontal="center" vertical="center"/>
    </xf>
    <xf numFmtId="225" fontId="124" fillId="3" borderId="5" xfId="0" applyNumberFormat="1" applyFont="1" applyFill="1" applyBorder="1" applyAlignment="1">
      <alignment horizontal="center" vertical="center" wrapText="1"/>
    </xf>
    <xf numFmtId="178" fontId="124" fillId="3" borderId="5" xfId="0" applyNumberFormat="1" applyFont="1" applyFill="1" applyBorder="1" applyAlignment="1">
      <alignment horizontal="center" vertical="center" wrapText="1"/>
    </xf>
    <xf numFmtId="178" fontId="124" fillId="3" borderId="52" xfId="0" applyNumberFormat="1" applyFont="1" applyFill="1" applyBorder="1" applyAlignment="1">
      <alignment horizontal="center" vertical="center" wrapText="1"/>
    </xf>
    <xf numFmtId="49" fontId="125" fillId="0" borderId="0" xfId="0" applyNumberFormat="1" applyFont="1" applyAlignment="1">
      <alignment horizontal="center"/>
    </xf>
    <xf numFmtId="49" fontId="126" fillId="2" borderId="23" xfId="0" applyNumberFormat="1" applyFont="1" applyFill="1" applyBorder="1" applyAlignment="1">
      <alignment horizontal="center" vertical="center"/>
    </xf>
    <xf numFmtId="0" fontId="126" fillId="2" borderId="23" xfId="0" applyFont="1" applyFill="1" applyBorder="1" applyAlignment="1">
      <alignment horizontal="center" vertical="center"/>
    </xf>
    <xf numFmtId="178" fontId="126" fillId="0" borderId="23" xfId="0" applyNumberFormat="1" applyFont="1" applyBorder="1" applyAlignment="1">
      <alignment horizontal="right" vertical="center"/>
    </xf>
    <xf numFmtId="225" fontId="126" fillId="0" borderId="23" xfId="0" applyNumberFormat="1" applyFont="1" applyBorder="1" applyAlignment="1">
      <alignment horizontal="right" vertical="center"/>
    </xf>
    <xf numFmtId="177" fontId="127" fillId="0" borderId="23" xfId="0" applyNumberFormat="1" applyFont="1" applyBorder="1" applyAlignment="1">
      <alignment horizontal="right" vertical="center"/>
    </xf>
    <xf numFmtId="177" fontId="126" fillId="0" borderId="23" xfId="0" applyNumberFormat="1" applyFont="1" applyBorder="1" applyAlignment="1">
      <alignment horizontal="right" vertical="center"/>
    </xf>
    <xf numFmtId="177" fontId="128" fillId="0" borderId="23" xfId="0" applyNumberFormat="1" applyFont="1" applyBorder="1" applyAlignment="1">
      <alignment horizontal="right" vertical="center"/>
    </xf>
    <xf numFmtId="49" fontId="125" fillId="0" borderId="0" xfId="0" applyNumberFormat="1" applyFont="1"/>
    <xf numFmtId="49" fontId="126" fillId="3" borderId="23" xfId="0" applyNumberFormat="1" applyFont="1" applyFill="1" applyBorder="1" applyAlignment="1">
      <alignment horizontal="center" vertical="center"/>
    </xf>
    <xf numFmtId="49" fontId="126" fillId="32" borderId="23" xfId="0" applyNumberFormat="1" applyFont="1" applyFill="1" applyBorder="1" applyAlignment="1">
      <alignment horizontal="center" vertical="center"/>
    </xf>
    <xf numFmtId="49" fontId="126" fillId="0" borderId="23" xfId="0" applyNumberFormat="1" applyFont="1" applyBorder="1" applyAlignment="1">
      <alignment horizontal="center" vertical="center"/>
    </xf>
    <xf numFmtId="177" fontId="129" fillId="0" borderId="0" xfId="0" applyNumberFormat="1" applyFont="1"/>
    <xf numFmtId="178" fontId="125" fillId="0" borderId="0" xfId="0" applyNumberFormat="1" applyFont="1"/>
    <xf numFmtId="225" fontId="125" fillId="0" borderId="0" xfId="0" applyNumberFormat="1" applyFont="1"/>
    <xf numFmtId="49" fontId="130" fillId="3" borderId="23" xfId="0" applyNumberFormat="1" applyFont="1" applyFill="1" applyBorder="1" applyAlignment="1">
      <alignment horizontal="center" vertical="center"/>
    </xf>
    <xf numFmtId="178" fontId="130" fillId="3" borderId="23" xfId="0" applyNumberFormat="1" applyFont="1" applyFill="1" applyBorder="1" applyAlignment="1">
      <alignment horizontal="center" vertical="center"/>
    </xf>
    <xf numFmtId="225" fontId="130" fillId="3" borderId="23" xfId="0" applyNumberFormat="1" applyFont="1" applyFill="1" applyBorder="1" applyAlignment="1">
      <alignment horizontal="center" vertical="center" wrapText="1"/>
    </xf>
    <xf numFmtId="178" fontId="130" fillId="3" borderId="23" xfId="0" applyNumberFormat="1" applyFont="1" applyFill="1" applyBorder="1" applyAlignment="1">
      <alignment horizontal="center" vertical="center" wrapText="1"/>
    </xf>
    <xf numFmtId="178" fontId="130" fillId="3" borderId="10" xfId="0" applyNumberFormat="1" applyFont="1" applyFill="1" applyBorder="1" applyAlignment="1">
      <alignment horizontal="center" vertical="center"/>
    </xf>
    <xf numFmtId="178" fontId="130" fillId="3" borderId="53" xfId="0" applyNumberFormat="1" applyFont="1" applyFill="1" applyBorder="1" applyAlignment="1">
      <alignment horizontal="center" vertical="center"/>
    </xf>
    <xf numFmtId="0" fontId="0" fillId="2" borderId="0" xfId="0" applyFill="1"/>
    <xf numFmtId="0" fontId="131" fillId="2" borderId="23" xfId="0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/>
    </xf>
    <xf numFmtId="225" fontId="130" fillId="2" borderId="23" xfId="0" applyNumberFormat="1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42" fontId="132" fillId="2" borderId="23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3" fillId="2" borderId="23" xfId="0" applyFont="1" applyFill="1" applyBorder="1" applyAlignment="1">
      <alignment horizontal="center" vertical="center" wrapText="1"/>
    </xf>
    <xf numFmtId="0" fontId="0" fillId="0" borderId="23" xfId="0" applyBorder="1"/>
    <xf numFmtId="178" fontId="24" fillId="33" borderId="23" xfId="0" applyNumberFormat="1" applyFont="1" applyFill="1" applyBorder="1" applyAlignment="1">
      <alignment horizontal="left"/>
    </xf>
    <xf numFmtId="178" fontId="24" fillId="33" borderId="10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center" vertical="center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34" fillId="2" borderId="23" xfId="0" applyFont="1" applyFill="1" applyBorder="1" applyAlignment="1">
      <alignment horizontal="center" vertical="center" wrapText="1"/>
    </xf>
    <xf numFmtId="178" fontId="0" fillId="2" borderId="23" xfId="0" applyNumberFormat="1" applyFill="1" applyBorder="1" applyAlignment="1">
      <alignment horizontal="center" vertical="center"/>
    </xf>
    <xf numFmtId="41" fontId="2" fillId="0" borderId="23" xfId="1" applyFont="1" applyBorder="1" applyAlignment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49" fontId="10" fillId="33" borderId="23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23" xfId="0" applyFill="1" applyBorder="1"/>
    <xf numFmtId="0" fontId="134" fillId="2" borderId="0" xfId="0" applyFont="1" applyFill="1" applyAlignment="1">
      <alignment horizontal="center" vertical="center" wrapText="1"/>
    </xf>
    <xf numFmtId="0" fontId="131" fillId="2" borderId="0" xfId="0" applyFont="1" applyFill="1" applyAlignment="1">
      <alignment horizontal="center" vertical="center" wrapText="1"/>
    </xf>
    <xf numFmtId="42" fontId="135" fillId="2" borderId="0" xfId="0" applyNumberFormat="1" applyFont="1" applyFill="1" applyAlignment="1">
      <alignment horizontal="center" vertical="center" wrapText="1"/>
    </xf>
    <xf numFmtId="226" fontId="0" fillId="0" borderId="0" xfId="0" applyNumberFormat="1"/>
    <xf numFmtId="226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2" borderId="0" xfId="0" applyNumberFormat="1" applyFill="1"/>
    <xf numFmtId="227" fontId="20" fillId="2" borderId="0" xfId="0" applyNumberFormat="1" applyFont="1" applyFill="1" applyAlignment="1">
      <alignment horizontal="left"/>
    </xf>
    <xf numFmtId="49" fontId="126" fillId="0" borderId="23" xfId="0" applyNumberFormat="1" applyFont="1" applyBorder="1" applyAlignment="1">
      <alignment horizontal="center" vertical="center"/>
    </xf>
    <xf numFmtId="177" fontId="126" fillId="0" borderId="10" xfId="0" applyNumberFormat="1" applyFont="1" applyBorder="1" applyAlignment="1">
      <alignment vertical="center"/>
    </xf>
    <xf numFmtId="177" fontId="126" fillId="0" borderId="53" xfId="0" applyNumberFormat="1" applyFont="1" applyBorder="1" applyAlignment="1">
      <alignment vertical="center"/>
    </xf>
    <xf numFmtId="177" fontId="126" fillId="0" borderId="17" xfId="0" applyNumberFormat="1" applyFont="1" applyBorder="1" applyAlignment="1">
      <alignment vertical="center"/>
    </xf>
    <xf numFmtId="49" fontId="126" fillId="0" borderId="10" xfId="0" applyNumberFormat="1" applyFont="1" applyBorder="1" applyAlignment="1">
      <alignment horizontal="center" vertical="center"/>
    </xf>
    <xf numFmtId="49" fontId="126" fillId="0" borderId="53" xfId="0" applyNumberFormat="1" applyFont="1" applyBorder="1" applyAlignment="1">
      <alignment horizontal="center" vertical="center"/>
    </xf>
    <xf numFmtId="177" fontId="126" fillId="0" borderId="23" xfId="0" applyNumberFormat="1" applyFont="1" applyBorder="1" applyAlignment="1">
      <alignment vertical="center"/>
    </xf>
    <xf numFmtId="49" fontId="126" fillId="0" borderId="17" xfId="0" applyNumberFormat="1" applyFont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176" fontId="8" fillId="3" borderId="6" xfId="0" applyNumberFormat="1" applyFont="1" applyFill="1" applyBorder="1" applyAlignment="1">
      <alignment horizontal="center" vertical="center"/>
    </xf>
    <xf numFmtId="42" fontId="9" fillId="3" borderId="7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9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</cellXfs>
  <cellStyles count="3970">
    <cellStyle name="_x0001_" xfId="2" xr:uid="{00000000-0005-0000-0000-000000000000}"/>
    <cellStyle name="#,##0" xfId="3" xr:uid="{00000000-0005-0000-0000-000001000000}"/>
    <cellStyle name="(##.00)" xfId="4" xr:uid="{00000000-0005-0000-0000-000002000000}"/>
    <cellStyle name="(△콤마)" xfId="5" xr:uid="{00000000-0005-0000-0000-000003000000}"/>
    <cellStyle name="(백분율)" xfId="6" xr:uid="{00000000-0005-0000-0000-000004000000}"/>
    <cellStyle name="(콤마)" xfId="7" xr:uid="{00000000-0005-0000-0000-000005000000}"/>
    <cellStyle name="??_x000c_@?_x000d_3?_x0001__x000b_" xfId="8" xr:uid="{00000000-0005-0000-0000-000006000000}"/>
    <cellStyle name="??&amp;O?&amp;H?_x0008__x000f__x0007_?_x0007__x0001__x0001_" xfId="9" xr:uid="{00000000-0005-0000-0000-000007000000}"/>
    <cellStyle name="??&amp;O?&amp;H?_x0008__x000f__x0007_?_x0007__x0001__x0001_ 2" xfId="10" xr:uid="{00000000-0005-0000-0000-000008000000}"/>
    <cellStyle name="??&amp;O?&amp;H?_x0008_??_x0007__x0001__x0001_" xfId="11" xr:uid="{00000000-0005-0000-0000-000009000000}"/>
    <cellStyle name="???­ [0]_??º?¼?·®??°? " xfId="12" xr:uid="{00000000-0005-0000-0000-00000A000000}"/>
    <cellStyle name="???­_??º?¼?·®??°? " xfId="13" xr:uid="{00000000-0005-0000-0000-00000B000000}"/>
    <cellStyle name="???Ø_??º?¼?·®??°? " xfId="14" xr:uid="{00000000-0005-0000-0000-00000C000000}"/>
    <cellStyle name="?Þ¸¶ [0]_??º?¼?·®??°? " xfId="15" xr:uid="{00000000-0005-0000-0000-00000D000000}"/>
    <cellStyle name="?Þ¸¶_??º?¼?·®??°? " xfId="16" xr:uid="{00000000-0005-0000-0000-00000E000000}"/>
    <cellStyle name="]_Sheet1_FY96" xfId="17" xr:uid="{00000000-0005-0000-0000-00000F000000}"/>
    <cellStyle name="]_Sheet1_PRODUCT DETAIL_x0013_Comma [0]_Sheet1_Q1" xfId="18" xr:uid="{00000000-0005-0000-0000-000010000000}"/>
    <cellStyle name="_(090114)일상및제설 가실행" xfId="19" xr:uid="{00000000-0005-0000-0000-000011000000}"/>
    <cellStyle name="_(090415)일상및제설 내역" xfId="20" xr:uid="{00000000-0005-0000-0000-000012000000}"/>
    <cellStyle name="_(2003)천안신축이음선투입(2차)" xfId="21" xr:uid="{00000000-0005-0000-0000-000013000000}"/>
    <cellStyle name="_(2004)무주수량산출(2차변경)" xfId="22" xr:uid="{00000000-0005-0000-0000-000014000000}"/>
    <cellStyle name="_(2004)선시행13-진천콘크리트포장(요청-하도급)" xfId="23" xr:uid="{00000000-0005-0000-0000-000015000000}"/>
    <cellStyle name="_(2004)선시행-구조물보수(요청-하도급)" xfId="24" xr:uid="{00000000-0005-0000-0000-000016000000}"/>
    <cellStyle name="_(2004)하도급 승인(0413)-명근" xfId="25" xr:uid="{00000000-0005-0000-0000-000017000000}"/>
    <cellStyle name="_03 마현-생창 국도건설" xfId="26" xr:uid="{00000000-0005-0000-0000-000018000000}"/>
    <cellStyle name="_03 협약(아스팔트포장-천안,영동)" xfId="27" xr:uid="{00000000-0005-0000-0000-000019000000}"/>
    <cellStyle name="_04-당진설계" xfId="28" xr:uid="{00000000-0005-0000-0000-00001A000000}"/>
    <cellStyle name="_04-보령설계" xfId="29" xr:uid="{00000000-0005-0000-0000-00001B000000}"/>
    <cellStyle name="_04-천안설계" xfId="30" xr:uid="{00000000-0005-0000-0000-00001C000000}"/>
    <cellStyle name="_04협약설계(집계표)" xfId="31" xr:uid="{00000000-0005-0000-0000-00001D000000}"/>
    <cellStyle name="_'05년협약설계(무주(최종-건))" xfId="32" xr:uid="{00000000-0005-0000-0000-00001E000000}"/>
    <cellStyle name="_166.3k암털이내역(4차)6.8" xfId="33" xr:uid="{00000000-0005-0000-0000-00001F000000}"/>
    <cellStyle name="_200.토사제거(암거)" xfId="34" xr:uid="{00000000-0005-0000-0000-000020000000}"/>
    <cellStyle name="_2001년 왕성중기건설" xfId="35" xr:uid="{00000000-0005-0000-0000-000021000000}"/>
    <cellStyle name="_20030807-TGIF견적" xfId="36" xr:uid="{00000000-0005-0000-0000-000022000000}"/>
    <cellStyle name="_2004년설계" xfId="37" xr:uid="{00000000-0005-0000-0000-000023000000}"/>
    <cellStyle name="_2-4.상반기실적부문별요약" xfId="38" xr:uid="{00000000-0005-0000-0000-000024000000}"/>
    <cellStyle name="_2-4.상반기실적부문별요약(표지및목차포함)" xfId="39" xr:uid="{00000000-0005-0000-0000-000025000000}"/>
    <cellStyle name="_2-4.상반기실적부문별요약(표지및목차포함)_1" xfId="40" xr:uid="{00000000-0005-0000-0000-000026000000}"/>
    <cellStyle name="_2-4.상반기실적부문별요약_1" xfId="41" xr:uid="{00000000-0005-0000-0000-000027000000}"/>
    <cellStyle name="_375.5K배수옹벽" xfId="42" xr:uid="{00000000-0005-0000-0000-000028000000}"/>
    <cellStyle name="_402.3k(부산)플륨관" xfId="43" xr:uid="{00000000-0005-0000-0000-000029000000}"/>
    <cellStyle name="_451-1콘팻칭(MDI)" xfId="44" xr:uid="{00000000-0005-0000-0000-00002A000000}"/>
    <cellStyle name="_451-2.팻칭(초속경)" xfId="45" xr:uid="{00000000-0005-0000-0000-00002B000000}"/>
    <cellStyle name="_'99상반기경영개선활동결과(게시용)" xfId="46" xr:uid="{00000000-0005-0000-0000-00002C000000}"/>
    <cellStyle name="_Book1" xfId="47" xr:uid="{00000000-0005-0000-0000-00002D000000}"/>
    <cellStyle name="_BTL-Financial model_전북대(7.20)_사본" xfId="48" xr:uid="{00000000-0005-0000-0000-00002E000000}"/>
    <cellStyle name="_Dongbu(0424 최종)" xfId="49" xr:uid="{00000000-0005-0000-0000-00002F000000}"/>
    <cellStyle name="_NCRPOS견적(3(1).26)" xfId="50" xr:uid="{00000000-0005-0000-0000-000030000000}"/>
    <cellStyle name="_NEGS_1화 [0]_nh_x0010_통화 [0]_OCT-Price" xfId="51" xr:uid="{00000000-0005-0000-0000-000031000000}"/>
    <cellStyle name="_PRICE" xfId="52" xr:uid="{00000000-0005-0000-0000-000032000000}"/>
    <cellStyle name="_TGIF견적(AS및개발비,20030307)" xfId="53" xr:uid="{00000000-0005-0000-0000-000033000000}"/>
    <cellStyle name="_TGIF견적(POS,20030307)" xfId="54" xr:uid="{00000000-0005-0000-0000-000034000000}"/>
    <cellStyle name="_견적 총괄표" xfId="55" xr:uid="{00000000-0005-0000-0000-000035000000}"/>
    <cellStyle name="_경영개선활동상반기실적(990708)" xfId="56" xr:uid="{00000000-0005-0000-0000-000036000000}"/>
    <cellStyle name="_경영개선활동상반기실적(990708)_1" xfId="57" xr:uid="{00000000-0005-0000-0000-000037000000}"/>
    <cellStyle name="_경영개선활동상반기실적(990708)_2" xfId="58" xr:uid="{00000000-0005-0000-0000-000038000000}"/>
    <cellStyle name="_경영개선활성화방안(990802)" xfId="59" xr:uid="{00000000-0005-0000-0000-000039000000}"/>
    <cellStyle name="_경영개선활성화방안(990802)_1" xfId="60" xr:uid="{00000000-0005-0000-0000-00003A000000}"/>
    <cellStyle name="_계약의뢰양식(new1)" xfId="61" xr:uid="{00000000-0005-0000-0000-00003B000000}"/>
    <cellStyle name="_공사비집계표(측구1)" xfId="62" xr:uid="{00000000-0005-0000-0000-00003C000000}"/>
    <cellStyle name="_관리비&amp; 공통부대공(원덕)" xfId="63" xr:uid="{00000000-0005-0000-0000-00003D000000}"/>
    <cellStyle name="_관리비&amp; 공통부대공(원덕)_(2004)선시행-구조물보수(요청-하도급)" xfId="64" xr:uid="{00000000-0005-0000-0000-00003E000000}"/>
    <cellStyle name="_관리비&amp; 공통부대공(원덕)_04-보령설계" xfId="65" xr:uid="{00000000-0005-0000-0000-00003F000000}"/>
    <cellStyle name="_관리비&amp; 공통부대공(원덕)_04-보령설계_04-보령설계" xfId="66" xr:uid="{00000000-0005-0000-0000-000040000000}"/>
    <cellStyle name="_관리비&amp; 공통부대공(원덕)_본부팀견적현황" xfId="67" xr:uid="{00000000-0005-0000-0000-000041000000}"/>
    <cellStyle name="_관리비&amp; 공통부대공(원덕)_진짜하도급(토공)" xfId="68" xr:uid="{00000000-0005-0000-0000-000042000000}"/>
    <cellStyle name="_관리비&amp; 공통부대공(원덕)_진짜하도급(토공)_(2004)선시행-구조물보수(요청-하도급)" xfId="69" xr:uid="{00000000-0005-0000-0000-000043000000}"/>
    <cellStyle name="_관리비&amp; 공통부대공(원덕)_진짜하도급(토공)_04-보령설계" xfId="70" xr:uid="{00000000-0005-0000-0000-000044000000}"/>
    <cellStyle name="_관리비&amp; 공통부대공(원덕)_진짜하도급(토공)_04-보령설계_04-보령설계" xfId="71" xr:uid="{00000000-0005-0000-0000-000045000000}"/>
    <cellStyle name="_관리비&amp; 공통부대공(원덕)_진짜하도급(토공)_검토" xfId="72" xr:uid="{00000000-0005-0000-0000-000046000000}"/>
    <cellStyle name="_관리비&amp; 공통부대공(원덕)_진짜하도급(토공)_검토_(2004)선시행-구조물보수(요청-하도급)" xfId="73" xr:uid="{00000000-0005-0000-0000-000047000000}"/>
    <cellStyle name="_관리비&amp; 공통부대공(원덕)_진짜하도급(토공)_검토_04-보령설계" xfId="74" xr:uid="{00000000-0005-0000-0000-000048000000}"/>
    <cellStyle name="_관리비&amp; 공통부대공(원덕)_진짜하도급(토공)_검토_04-보령설계_04-보령설계" xfId="75" xr:uid="{00000000-0005-0000-0000-000049000000}"/>
    <cellStyle name="_관리비&amp; 공통부대공(원덕)_진짜하도급(토공)_검토_팻칭내역(진천)" xfId="76" xr:uid="{00000000-0005-0000-0000-00004A000000}"/>
    <cellStyle name="_관리비&amp; 공통부대공(원덕)_진짜하도급(토공)_계약내용" xfId="77" xr:uid="{00000000-0005-0000-0000-00004B000000}"/>
    <cellStyle name="_관리비&amp; 공통부대공(원덕)_진짜하도급(토공)_본부팀견적현황" xfId="78" xr:uid="{00000000-0005-0000-0000-00004C000000}"/>
    <cellStyle name="_관리비&amp; 공통부대공(원덕)_진짜하도급(토공)_사본 - 중부유지보수실행,하도급품의(강교자재비제외)" xfId="79" xr:uid="{00000000-0005-0000-0000-00004D000000}"/>
    <cellStyle name="_관리비&amp; 공통부대공(원덕)_진짜하도급(토공)_요청" xfId="80" xr:uid="{00000000-0005-0000-0000-00004E000000}"/>
    <cellStyle name="_관리비&amp; 공통부대공(원덕)_진짜하도급(토공)_요청_(2004)선시행-구조물보수(요청-하도급)" xfId="81" xr:uid="{00000000-0005-0000-0000-00004F000000}"/>
    <cellStyle name="_관리비&amp; 공통부대공(원덕)_진짜하도급(토공)_요청_04-보령설계" xfId="82" xr:uid="{00000000-0005-0000-0000-000050000000}"/>
    <cellStyle name="_관리비&amp; 공통부대공(원덕)_진짜하도급(토공)_요청_04-보령설계_04-보령설계" xfId="83" xr:uid="{00000000-0005-0000-0000-000051000000}"/>
    <cellStyle name="_관리비&amp; 공통부대공(원덕)_진짜하도급(토공)_요청_팻칭내역(진천)" xfId="84" xr:uid="{00000000-0005-0000-0000-000052000000}"/>
    <cellStyle name="_관리비&amp; 공통부대공(원덕)_진짜하도급(토공)_진짜진짜하도급" xfId="85" xr:uid="{00000000-0005-0000-0000-000053000000}"/>
    <cellStyle name="_관리비&amp; 공통부대공(원덕)_진짜하도급(토공)_진짜진짜하도급_(2004)선시행-구조물보수(요청-하도급)" xfId="86" xr:uid="{00000000-0005-0000-0000-000054000000}"/>
    <cellStyle name="_관리비&amp; 공통부대공(원덕)_진짜하도급(토공)_진짜진짜하도급_04-보령설계" xfId="87" xr:uid="{00000000-0005-0000-0000-000055000000}"/>
    <cellStyle name="_관리비&amp; 공통부대공(원덕)_진짜하도급(토공)_진짜진짜하도급_04-보령설계_04-보령설계" xfId="88" xr:uid="{00000000-0005-0000-0000-000056000000}"/>
    <cellStyle name="_관리비&amp; 공통부대공(원덕)_진짜하도급(토공)_진짜진짜하도급_본부팀견적현황" xfId="89" xr:uid="{00000000-0005-0000-0000-000057000000}"/>
    <cellStyle name="_관리비&amp; 공통부대공(원덕)_진짜하도급(토공)_진짜진짜하도급_팻칭내역(진천)" xfId="90" xr:uid="{00000000-0005-0000-0000-000058000000}"/>
    <cellStyle name="_관리비&amp; 공통부대공(원덕)_진짜하도급(토공)_팻칭내역(진천)" xfId="91" xr:uid="{00000000-0005-0000-0000-000059000000}"/>
    <cellStyle name="_관리비&amp; 공통부대공(원덕)_진짜하도급(토공)_포장하도급승인" xfId="92" xr:uid="{00000000-0005-0000-0000-00005A000000}"/>
    <cellStyle name="_관리비&amp; 공통부대공(원덕)_진짜하도급(토공)_하도급팀별분개" xfId="93" xr:uid="{00000000-0005-0000-0000-00005B000000}"/>
    <cellStyle name="_관리비&amp; 공통부대공(원덕)_팻칭내역(진천)" xfId="94" xr:uid="{00000000-0005-0000-0000-00005C000000}"/>
    <cellStyle name="_관리비&amp; 공통부대공(원덕)_합정하도급요청(토공)" xfId="95" xr:uid="{00000000-0005-0000-0000-00005D000000}"/>
    <cellStyle name="_관리비&amp; 공통부대공(원덕)_합정하도급요청(토공)_(2004)선시행-구조물보수(요청-하도급)" xfId="96" xr:uid="{00000000-0005-0000-0000-00005E000000}"/>
    <cellStyle name="_관리비&amp; 공통부대공(원덕)_합정하도급요청(토공)_04-보령설계" xfId="97" xr:uid="{00000000-0005-0000-0000-00005F000000}"/>
    <cellStyle name="_관리비&amp; 공통부대공(원덕)_합정하도급요청(토공)_04-보령설계_04-보령설계" xfId="98" xr:uid="{00000000-0005-0000-0000-000060000000}"/>
    <cellStyle name="_관리비&amp; 공통부대공(원덕)_합정하도급요청(토공)_검토" xfId="99" xr:uid="{00000000-0005-0000-0000-000061000000}"/>
    <cellStyle name="_관리비&amp; 공통부대공(원덕)_합정하도급요청(토공)_검토_(2004)선시행-구조물보수(요청-하도급)" xfId="100" xr:uid="{00000000-0005-0000-0000-000062000000}"/>
    <cellStyle name="_관리비&amp; 공통부대공(원덕)_합정하도급요청(토공)_검토_04-보령설계" xfId="101" xr:uid="{00000000-0005-0000-0000-000063000000}"/>
    <cellStyle name="_관리비&amp; 공통부대공(원덕)_합정하도급요청(토공)_검토_04-보령설계_04-보령설계" xfId="102" xr:uid="{00000000-0005-0000-0000-000064000000}"/>
    <cellStyle name="_관리비&amp; 공통부대공(원덕)_합정하도급요청(토공)_검토_팻칭내역(진천)" xfId="103" xr:uid="{00000000-0005-0000-0000-000065000000}"/>
    <cellStyle name="_관리비&amp; 공통부대공(원덕)_합정하도급요청(토공)_계약내용" xfId="104" xr:uid="{00000000-0005-0000-0000-000066000000}"/>
    <cellStyle name="_관리비&amp; 공통부대공(원덕)_합정하도급요청(토공)_본부팀견적현황" xfId="105" xr:uid="{00000000-0005-0000-0000-000067000000}"/>
    <cellStyle name="_관리비&amp; 공통부대공(원덕)_합정하도급요청(토공)_사본 - 중부유지보수실행,하도급품의(강교자재비제외)" xfId="106" xr:uid="{00000000-0005-0000-0000-000068000000}"/>
    <cellStyle name="_관리비&amp; 공통부대공(원덕)_합정하도급요청(토공)_요청" xfId="107" xr:uid="{00000000-0005-0000-0000-000069000000}"/>
    <cellStyle name="_관리비&amp; 공통부대공(원덕)_합정하도급요청(토공)_요청_(2004)선시행-구조물보수(요청-하도급)" xfId="108" xr:uid="{00000000-0005-0000-0000-00006A000000}"/>
    <cellStyle name="_관리비&amp; 공통부대공(원덕)_합정하도급요청(토공)_요청_04-보령설계" xfId="109" xr:uid="{00000000-0005-0000-0000-00006B000000}"/>
    <cellStyle name="_관리비&amp; 공통부대공(원덕)_합정하도급요청(토공)_요청_04-보령설계_04-보령설계" xfId="110" xr:uid="{00000000-0005-0000-0000-00006C000000}"/>
    <cellStyle name="_관리비&amp; 공통부대공(원덕)_합정하도급요청(토공)_요청_팻칭내역(진천)" xfId="111" xr:uid="{00000000-0005-0000-0000-00006D000000}"/>
    <cellStyle name="_관리비&amp; 공통부대공(원덕)_합정하도급요청(토공)_진짜진짜하도급" xfId="112" xr:uid="{00000000-0005-0000-0000-00006E000000}"/>
    <cellStyle name="_관리비&amp; 공통부대공(원덕)_합정하도급요청(토공)_진짜진짜하도급_(2004)선시행-구조물보수(요청-하도급)" xfId="113" xr:uid="{00000000-0005-0000-0000-00006F000000}"/>
    <cellStyle name="_관리비&amp; 공통부대공(원덕)_합정하도급요청(토공)_진짜진짜하도급_04-보령설계" xfId="114" xr:uid="{00000000-0005-0000-0000-000070000000}"/>
    <cellStyle name="_관리비&amp; 공통부대공(원덕)_합정하도급요청(토공)_진짜진짜하도급_04-보령설계_04-보령설계" xfId="115" xr:uid="{00000000-0005-0000-0000-000071000000}"/>
    <cellStyle name="_관리비&amp; 공통부대공(원덕)_합정하도급요청(토공)_진짜진짜하도급_본부팀견적현황" xfId="116" xr:uid="{00000000-0005-0000-0000-000072000000}"/>
    <cellStyle name="_관리비&amp; 공통부대공(원덕)_합정하도급요청(토공)_진짜진짜하도급_팻칭내역(진천)" xfId="117" xr:uid="{00000000-0005-0000-0000-000073000000}"/>
    <cellStyle name="_관리비&amp; 공통부대공(원덕)_합정하도급요청(토공)_팻칭내역(진천)" xfId="118" xr:uid="{00000000-0005-0000-0000-000074000000}"/>
    <cellStyle name="_관리비&amp; 공통부대공(원덕)_합정하도급요청(토공)_포장하도급승인" xfId="119" xr:uid="{00000000-0005-0000-0000-000075000000}"/>
    <cellStyle name="_관리비&amp; 공통부대공(원덕)_합정하도급요청(토공)_하도급팀별분개" xfId="120" xr:uid="{00000000-0005-0000-0000-000076000000}"/>
    <cellStyle name="_광명서울1227" xfId="121" xr:uid="{00000000-0005-0000-0000-000077000000}"/>
    <cellStyle name="_궁안교시행구분" xfId="122" xr:uid="{00000000-0005-0000-0000-000078000000}"/>
    <cellStyle name="_궁안교用" xfId="123" xr:uid="{00000000-0005-0000-0000-000079000000}"/>
    <cellStyle name="_금곡육교옹벽" xfId="124" xr:uid="{00000000-0005-0000-0000-00007A000000}"/>
    <cellStyle name="_기흥야적장" xfId="125" xr:uid="{00000000-0005-0000-0000-00007B000000}"/>
    <cellStyle name="_긴급아스콘팻칭" xfId="126" xr:uid="{00000000-0005-0000-0000-00007C000000}"/>
    <cellStyle name="_김화관사(국방부양식)_수정" xfId="127" xr:uid="{00000000-0005-0000-0000-00007D000000}"/>
    <cellStyle name="_남양-팔탄(+0%)" xfId="128" xr:uid="{00000000-0005-0000-0000-00007E000000}"/>
    <cellStyle name="_남양-팔탄(+0%)_(2004)선시행-구조물보수(요청-하도급)" xfId="129" xr:uid="{00000000-0005-0000-0000-00007F000000}"/>
    <cellStyle name="_남양-팔탄(+0%)_(가)실행" xfId="130" xr:uid="{00000000-0005-0000-0000-000080000000}"/>
    <cellStyle name="_남양-팔탄(+0%)_(가)실행_(2004)선시행-구조물보수(요청-하도급)" xfId="131" xr:uid="{00000000-0005-0000-0000-000081000000}"/>
    <cellStyle name="_남양-팔탄(+0%)_(가)실행_04-보령설계" xfId="132" xr:uid="{00000000-0005-0000-0000-000082000000}"/>
    <cellStyle name="_남양-팔탄(+0%)_(가)실행_04-보령설계_04-보령설계" xfId="133" xr:uid="{00000000-0005-0000-0000-000083000000}"/>
    <cellStyle name="_남양-팔탄(+0%)_(가)실행_본부팀견적현황" xfId="134" xr:uid="{00000000-0005-0000-0000-000084000000}"/>
    <cellStyle name="_남양-팔탄(+0%)_(가)실행_진짜하도급(토공)" xfId="135" xr:uid="{00000000-0005-0000-0000-000085000000}"/>
    <cellStyle name="_남양-팔탄(+0%)_(가)실행_진짜하도급(토공)_(2004)선시행-구조물보수(요청-하도급)" xfId="136" xr:uid="{00000000-0005-0000-0000-000086000000}"/>
    <cellStyle name="_남양-팔탄(+0%)_(가)실행_진짜하도급(토공)_04-보령설계" xfId="137" xr:uid="{00000000-0005-0000-0000-000087000000}"/>
    <cellStyle name="_남양-팔탄(+0%)_(가)실행_진짜하도급(토공)_04-보령설계_04-보령설계" xfId="138" xr:uid="{00000000-0005-0000-0000-000088000000}"/>
    <cellStyle name="_남양-팔탄(+0%)_(가)실행_진짜하도급(토공)_검토" xfId="139" xr:uid="{00000000-0005-0000-0000-000089000000}"/>
    <cellStyle name="_남양-팔탄(+0%)_(가)실행_진짜하도급(토공)_검토_(2004)선시행-구조물보수(요청-하도급)" xfId="140" xr:uid="{00000000-0005-0000-0000-00008A000000}"/>
    <cellStyle name="_남양-팔탄(+0%)_(가)실행_진짜하도급(토공)_검토_04-보령설계" xfId="141" xr:uid="{00000000-0005-0000-0000-00008B000000}"/>
    <cellStyle name="_남양-팔탄(+0%)_(가)실행_진짜하도급(토공)_검토_04-보령설계_04-보령설계" xfId="142" xr:uid="{00000000-0005-0000-0000-00008C000000}"/>
    <cellStyle name="_남양-팔탄(+0%)_(가)실행_진짜하도급(토공)_검토_팻칭내역(진천)" xfId="143" xr:uid="{00000000-0005-0000-0000-00008D000000}"/>
    <cellStyle name="_남양-팔탄(+0%)_(가)실행_진짜하도급(토공)_계약내용" xfId="144" xr:uid="{00000000-0005-0000-0000-00008E000000}"/>
    <cellStyle name="_남양-팔탄(+0%)_(가)실행_진짜하도급(토공)_본부팀견적현황" xfId="145" xr:uid="{00000000-0005-0000-0000-00008F000000}"/>
    <cellStyle name="_남양-팔탄(+0%)_(가)실행_진짜하도급(토공)_사본 - 중부유지보수실행,하도급품의(강교자재비제외)" xfId="146" xr:uid="{00000000-0005-0000-0000-000090000000}"/>
    <cellStyle name="_남양-팔탄(+0%)_(가)실행_진짜하도급(토공)_요청" xfId="147" xr:uid="{00000000-0005-0000-0000-000091000000}"/>
    <cellStyle name="_남양-팔탄(+0%)_(가)실행_진짜하도급(토공)_요청_(2004)선시행-구조물보수(요청-하도급)" xfId="148" xr:uid="{00000000-0005-0000-0000-000092000000}"/>
    <cellStyle name="_남양-팔탄(+0%)_(가)실행_진짜하도급(토공)_요청_04-보령설계" xfId="149" xr:uid="{00000000-0005-0000-0000-000093000000}"/>
    <cellStyle name="_남양-팔탄(+0%)_(가)실행_진짜하도급(토공)_요청_04-보령설계_04-보령설계" xfId="150" xr:uid="{00000000-0005-0000-0000-000094000000}"/>
    <cellStyle name="_남양-팔탄(+0%)_(가)실행_진짜하도급(토공)_요청_팻칭내역(진천)" xfId="151" xr:uid="{00000000-0005-0000-0000-000095000000}"/>
    <cellStyle name="_남양-팔탄(+0%)_(가)실행_진짜하도급(토공)_진짜진짜하도급" xfId="152" xr:uid="{00000000-0005-0000-0000-000096000000}"/>
    <cellStyle name="_남양-팔탄(+0%)_(가)실행_진짜하도급(토공)_진짜진짜하도급_(2004)선시행-구조물보수(요청-하도급)" xfId="153" xr:uid="{00000000-0005-0000-0000-000097000000}"/>
    <cellStyle name="_남양-팔탄(+0%)_(가)실행_진짜하도급(토공)_진짜진짜하도급_04-보령설계" xfId="154" xr:uid="{00000000-0005-0000-0000-000098000000}"/>
    <cellStyle name="_남양-팔탄(+0%)_(가)실행_진짜하도급(토공)_진짜진짜하도급_04-보령설계_04-보령설계" xfId="155" xr:uid="{00000000-0005-0000-0000-000099000000}"/>
    <cellStyle name="_남양-팔탄(+0%)_(가)실행_진짜하도급(토공)_진짜진짜하도급_본부팀견적현황" xfId="156" xr:uid="{00000000-0005-0000-0000-00009A000000}"/>
    <cellStyle name="_남양-팔탄(+0%)_(가)실행_진짜하도급(토공)_진짜진짜하도급_팻칭내역(진천)" xfId="157" xr:uid="{00000000-0005-0000-0000-00009B000000}"/>
    <cellStyle name="_남양-팔탄(+0%)_(가)실행_진짜하도급(토공)_팻칭내역(진천)" xfId="158" xr:uid="{00000000-0005-0000-0000-00009C000000}"/>
    <cellStyle name="_남양-팔탄(+0%)_(가)실행_진짜하도급(토공)_포장하도급승인" xfId="159" xr:uid="{00000000-0005-0000-0000-00009D000000}"/>
    <cellStyle name="_남양-팔탄(+0%)_(가)실행_진짜하도급(토공)_하도급팀별분개" xfId="160" xr:uid="{00000000-0005-0000-0000-00009E000000}"/>
    <cellStyle name="_남양-팔탄(+0%)_(가)실행_팻칭내역(진천)" xfId="161" xr:uid="{00000000-0005-0000-0000-00009F000000}"/>
    <cellStyle name="_남양-팔탄(+0%)_(가)실행_합정하도급요청(토공)" xfId="162" xr:uid="{00000000-0005-0000-0000-0000A0000000}"/>
    <cellStyle name="_남양-팔탄(+0%)_(가)실행_합정하도급요청(토공)_(2004)선시행-구조물보수(요청-하도급)" xfId="163" xr:uid="{00000000-0005-0000-0000-0000A1000000}"/>
    <cellStyle name="_남양-팔탄(+0%)_(가)실행_합정하도급요청(토공)_04-보령설계" xfId="164" xr:uid="{00000000-0005-0000-0000-0000A2000000}"/>
    <cellStyle name="_남양-팔탄(+0%)_(가)실행_합정하도급요청(토공)_04-보령설계_04-보령설계" xfId="165" xr:uid="{00000000-0005-0000-0000-0000A3000000}"/>
    <cellStyle name="_남양-팔탄(+0%)_(가)실행_합정하도급요청(토공)_검토" xfId="166" xr:uid="{00000000-0005-0000-0000-0000A4000000}"/>
    <cellStyle name="_남양-팔탄(+0%)_(가)실행_합정하도급요청(토공)_검토_(2004)선시행-구조물보수(요청-하도급)" xfId="167" xr:uid="{00000000-0005-0000-0000-0000A5000000}"/>
    <cellStyle name="_남양-팔탄(+0%)_(가)실행_합정하도급요청(토공)_검토_04-보령설계" xfId="168" xr:uid="{00000000-0005-0000-0000-0000A6000000}"/>
    <cellStyle name="_남양-팔탄(+0%)_(가)실행_합정하도급요청(토공)_검토_04-보령설계_04-보령설계" xfId="169" xr:uid="{00000000-0005-0000-0000-0000A7000000}"/>
    <cellStyle name="_남양-팔탄(+0%)_(가)실행_합정하도급요청(토공)_검토_팻칭내역(진천)" xfId="170" xr:uid="{00000000-0005-0000-0000-0000A8000000}"/>
    <cellStyle name="_남양-팔탄(+0%)_(가)실행_합정하도급요청(토공)_계약내용" xfId="171" xr:uid="{00000000-0005-0000-0000-0000A9000000}"/>
    <cellStyle name="_남양-팔탄(+0%)_(가)실행_합정하도급요청(토공)_본부팀견적현황" xfId="172" xr:uid="{00000000-0005-0000-0000-0000AA000000}"/>
    <cellStyle name="_남양-팔탄(+0%)_(가)실행_합정하도급요청(토공)_사본 - 중부유지보수실행,하도급품의(강교자재비제외)" xfId="173" xr:uid="{00000000-0005-0000-0000-0000AB000000}"/>
    <cellStyle name="_남양-팔탄(+0%)_(가)실행_합정하도급요청(토공)_요청" xfId="174" xr:uid="{00000000-0005-0000-0000-0000AC000000}"/>
    <cellStyle name="_남양-팔탄(+0%)_(가)실행_합정하도급요청(토공)_요청_(2004)선시행-구조물보수(요청-하도급)" xfId="175" xr:uid="{00000000-0005-0000-0000-0000AD000000}"/>
    <cellStyle name="_남양-팔탄(+0%)_(가)실행_합정하도급요청(토공)_요청_04-보령설계" xfId="176" xr:uid="{00000000-0005-0000-0000-0000AE000000}"/>
    <cellStyle name="_남양-팔탄(+0%)_(가)실행_합정하도급요청(토공)_요청_04-보령설계_04-보령설계" xfId="177" xr:uid="{00000000-0005-0000-0000-0000AF000000}"/>
    <cellStyle name="_남양-팔탄(+0%)_(가)실행_합정하도급요청(토공)_요청_팻칭내역(진천)" xfId="178" xr:uid="{00000000-0005-0000-0000-0000B0000000}"/>
    <cellStyle name="_남양-팔탄(+0%)_(가)실행_합정하도급요청(토공)_진짜진짜하도급" xfId="179" xr:uid="{00000000-0005-0000-0000-0000B1000000}"/>
    <cellStyle name="_남양-팔탄(+0%)_(가)실행_합정하도급요청(토공)_진짜진짜하도급_(2004)선시행-구조물보수(요청-하도급)" xfId="180" xr:uid="{00000000-0005-0000-0000-0000B2000000}"/>
    <cellStyle name="_남양-팔탄(+0%)_(가)실행_합정하도급요청(토공)_진짜진짜하도급_04-보령설계" xfId="181" xr:uid="{00000000-0005-0000-0000-0000B3000000}"/>
    <cellStyle name="_남양-팔탄(+0%)_(가)실행_합정하도급요청(토공)_진짜진짜하도급_04-보령설계_04-보령설계" xfId="182" xr:uid="{00000000-0005-0000-0000-0000B4000000}"/>
    <cellStyle name="_남양-팔탄(+0%)_(가)실행_합정하도급요청(토공)_진짜진짜하도급_본부팀견적현황" xfId="183" xr:uid="{00000000-0005-0000-0000-0000B5000000}"/>
    <cellStyle name="_남양-팔탄(+0%)_(가)실행_합정하도급요청(토공)_진짜진짜하도급_팻칭내역(진천)" xfId="184" xr:uid="{00000000-0005-0000-0000-0000B6000000}"/>
    <cellStyle name="_남양-팔탄(+0%)_(가)실행_합정하도급요청(토공)_팻칭내역(진천)" xfId="185" xr:uid="{00000000-0005-0000-0000-0000B7000000}"/>
    <cellStyle name="_남양-팔탄(+0%)_(가)실행_합정하도급요청(토공)_포장하도급승인" xfId="186" xr:uid="{00000000-0005-0000-0000-0000B8000000}"/>
    <cellStyle name="_남양-팔탄(+0%)_(가)실행_합정하도급요청(토공)_하도급팀별분개" xfId="187" xr:uid="{00000000-0005-0000-0000-0000B9000000}"/>
    <cellStyle name="_남양-팔탄(+0%)_04-보령설계" xfId="188" xr:uid="{00000000-0005-0000-0000-0000BA000000}"/>
    <cellStyle name="_남양-팔탄(+0%)_04-보령설계_04-보령설계" xfId="189" xr:uid="{00000000-0005-0000-0000-0000BB000000}"/>
    <cellStyle name="_남양-팔탄(+0%)_가실행(공설운동장)" xfId="190" xr:uid="{00000000-0005-0000-0000-0000BC000000}"/>
    <cellStyle name="_남양-팔탄(+0%)_가실행(공설운동장)_(2004)선시행-구조물보수(요청-하도급)" xfId="191" xr:uid="{00000000-0005-0000-0000-0000BD000000}"/>
    <cellStyle name="_남양-팔탄(+0%)_가실행(공설운동장)_04-보령설계" xfId="192" xr:uid="{00000000-0005-0000-0000-0000BE000000}"/>
    <cellStyle name="_남양-팔탄(+0%)_가실행(공설운동장)_04-보령설계_04-보령설계" xfId="193" xr:uid="{00000000-0005-0000-0000-0000BF000000}"/>
    <cellStyle name="_남양-팔탄(+0%)_가실행(공설운동장)_본부팀견적현황" xfId="194" xr:uid="{00000000-0005-0000-0000-0000C0000000}"/>
    <cellStyle name="_남양-팔탄(+0%)_가실행(공설운동장)_진짜하도급(토공)" xfId="195" xr:uid="{00000000-0005-0000-0000-0000C1000000}"/>
    <cellStyle name="_남양-팔탄(+0%)_가실행(공설운동장)_진짜하도급(토공)_(2004)선시행-구조물보수(요청-하도급)" xfId="196" xr:uid="{00000000-0005-0000-0000-0000C2000000}"/>
    <cellStyle name="_남양-팔탄(+0%)_가실행(공설운동장)_진짜하도급(토공)_04-보령설계" xfId="197" xr:uid="{00000000-0005-0000-0000-0000C3000000}"/>
    <cellStyle name="_남양-팔탄(+0%)_가실행(공설운동장)_진짜하도급(토공)_04-보령설계_04-보령설계" xfId="198" xr:uid="{00000000-0005-0000-0000-0000C4000000}"/>
    <cellStyle name="_남양-팔탄(+0%)_가실행(공설운동장)_진짜하도급(토공)_검토" xfId="199" xr:uid="{00000000-0005-0000-0000-0000C5000000}"/>
    <cellStyle name="_남양-팔탄(+0%)_가실행(공설운동장)_진짜하도급(토공)_검토_(2004)선시행-구조물보수(요청-하도급)" xfId="200" xr:uid="{00000000-0005-0000-0000-0000C6000000}"/>
    <cellStyle name="_남양-팔탄(+0%)_가실행(공설운동장)_진짜하도급(토공)_검토_04-보령설계" xfId="201" xr:uid="{00000000-0005-0000-0000-0000C7000000}"/>
    <cellStyle name="_남양-팔탄(+0%)_가실행(공설운동장)_진짜하도급(토공)_검토_04-보령설계_04-보령설계" xfId="202" xr:uid="{00000000-0005-0000-0000-0000C8000000}"/>
    <cellStyle name="_남양-팔탄(+0%)_가실행(공설운동장)_진짜하도급(토공)_검토_팻칭내역(진천)" xfId="203" xr:uid="{00000000-0005-0000-0000-0000C9000000}"/>
    <cellStyle name="_남양-팔탄(+0%)_가실행(공설운동장)_진짜하도급(토공)_계약내용" xfId="204" xr:uid="{00000000-0005-0000-0000-0000CA000000}"/>
    <cellStyle name="_남양-팔탄(+0%)_가실행(공설운동장)_진짜하도급(토공)_본부팀견적현황" xfId="205" xr:uid="{00000000-0005-0000-0000-0000CB000000}"/>
    <cellStyle name="_남양-팔탄(+0%)_가실행(공설운동장)_진짜하도급(토공)_사본 - 중부유지보수실행,하도급품의(강교자재비제외)" xfId="206" xr:uid="{00000000-0005-0000-0000-0000CC000000}"/>
    <cellStyle name="_남양-팔탄(+0%)_가실행(공설운동장)_진짜하도급(토공)_요청" xfId="207" xr:uid="{00000000-0005-0000-0000-0000CD000000}"/>
    <cellStyle name="_남양-팔탄(+0%)_가실행(공설운동장)_진짜하도급(토공)_요청_(2004)선시행-구조물보수(요청-하도급)" xfId="208" xr:uid="{00000000-0005-0000-0000-0000CE000000}"/>
    <cellStyle name="_남양-팔탄(+0%)_가실행(공설운동장)_진짜하도급(토공)_요청_04-보령설계" xfId="209" xr:uid="{00000000-0005-0000-0000-0000CF000000}"/>
    <cellStyle name="_남양-팔탄(+0%)_가실행(공설운동장)_진짜하도급(토공)_요청_04-보령설계_04-보령설계" xfId="210" xr:uid="{00000000-0005-0000-0000-0000D0000000}"/>
    <cellStyle name="_남양-팔탄(+0%)_가실행(공설운동장)_진짜하도급(토공)_요청_팻칭내역(진천)" xfId="211" xr:uid="{00000000-0005-0000-0000-0000D1000000}"/>
    <cellStyle name="_남양-팔탄(+0%)_가실행(공설운동장)_진짜하도급(토공)_진짜진짜하도급" xfId="212" xr:uid="{00000000-0005-0000-0000-0000D2000000}"/>
    <cellStyle name="_남양-팔탄(+0%)_가실행(공설운동장)_진짜하도급(토공)_진짜진짜하도급_(2004)선시행-구조물보수(요청-하도급)" xfId="213" xr:uid="{00000000-0005-0000-0000-0000D3000000}"/>
    <cellStyle name="_남양-팔탄(+0%)_가실행(공설운동장)_진짜하도급(토공)_진짜진짜하도급_04-보령설계" xfId="214" xr:uid="{00000000-0005-0000-0000-0000D4000000}"/>
    <cellStyle name="_남양-팔탄(+0%)_가실행(공설운동장)_진짜하도급(토공)_진짜진짜하도급_04-보령설계_04-보령설계" xfId="215" xr:uid="{00000000-0005-0000-0000-0000D5000000}"/>
    <cellStyle name="_남양-팔탄(+0%)_가실행(공설운동장)_진짜하도급(토공)_진짜진짜하도급_본부팀견적현황" xfId="216" xr:uid="{00000000-0005-0000-0000-0000D6000000}"/>
    <cellStyle name="_남양-팔탄(+0%)_가실행(공설운동장)_진짜하도급(토공)_진짜진짜하도급_팻칭내역(진천)" xfId="217" xr:uid="{00000000-0005-0000-0000-0000D7000000}"/>
    <cellStyle name="_남양-팔탄(+0%)_가실행(공설운동장)_진짜하도급(토공)_팻칭내역(진천)" xfId="218" xr:uid="{00000000-0005-0000-0000-0000D8000000}"/>
    <cellStyle name="_남양-팔탄(+0%)_가실행(공설운동장)_진짜하도급(토공)_포장하도급승인" xfId="219" xr:uid="{00000000-0005-0000-0000-0000D9000000}"/>
    <cellStyle name="_남양-팔탄(+0%)_가실행(공설운동장)_진짜하도급(토공)_하도급팀별분개" xfId="220" xr:uid="{00000000-0005-0000-0000-0000DA000000}"/>
    <cellStyle name="_남양-팔탄(+0%)_가실행(공설운동장)_팻칭내역(진천)" xfId="221" xr:uid="{00000000-0005-0000-0000-0000DB000000}"/>
    <cellStyle name="_남양-팔탄(+0%)_가실행(공설운동장)_합정하도급요청(토공)" xfId="222" xr:uid="{00000000-0005-0000-0000-0000DC000000}"/>
    <cellStyle name="_남양-팔탄(+0%)_가실행(공설운동장)_합정하도급요청(토공)_(2004)선시행-구조물보수(요청-하도급)" xfId="223" xr:uid="{00000000-0005-0000-0000-0000DD000000}"/>
    <cellStyle name="_남양-팔탄(+0%)_가실행(공설운동장)_합정하도급요청(토공)_04-보령설계" xfId="224" xr:uid="{00000000-0005-0000-0000-0000DE000000}"/>
    <cellStyle name="_남양-팔탄(+0%)_가실행(공설운동장)_합정하도급요청(토공)_04-보령설계_04-보령설계" xfId="225" xr:uid="{00000000-0005-0000-0000-0000DF000000}"/>
    <cellStyle name="_남양-팔탄(+0%)_가실행(공설운동장)_합정하도급요청(토공)_검토" xfId="226" xr:uid="{00000000-0005-0000-0000-0000E0000000}"/>
    <cellStyle name="_남양-팔탄(+0%)_가실행(공설운동장)_합정하도급요청(토공)_검토_(2004)선시행-구조물보수(요청-하도급)" xfId="227" xr:uid="{00000000-0005-0000-0000-0000E1000000}"/>
    <cellStyle name="_남양-팔탄(+0%)_가실행(공설운동장)_합정하도급요청(토공)_검토_04-보령설계" xfId="228" xr:uid="{00000000-0005-0000-0000-0000E2000000}"/>
    <cellStyle name="_남양-팔탄(+0%)_가실행(공설운동장)_합정하도급요청(토공)_검토_04-보령설계_04-보령설계" xfId="229" xr:uid="{00000000-0005-0000-0000-0000E3000000}"/>
    <cellStyle name="_남양-팔탄(+0%)_가실행(공설운동장)_합정하도급요청(토공)_검토_팻칭내역(진천)" xfId="230" xr:uid="{00000000-0005-0000-0000-0000E4000000}"/>
    <cellStyle name="_남양-팔탄(+0%)_가실행(공설운동장)_합정하도급요청(토공)_계약내용" xfId="231" xr:uid="{00000000-0005-0000-0000-0000E5000000}"/>
    <cellStyle name="_남양-팔탄(+0%)_가실행(공설운동장)_합정하도급요청(토공)_본부팀견적현황" xfId="232" xr:uid="{00000000-0005-0000-0000-0000E6000000}"/>
    <cellStyle name="_남양-팔탄(+0%)_가실행(공설운동장)_합정하도급요청(토공)_사본 - 중부유지보수실행,하도급품의(강교자재비제외)" xfId="233" xr:uid="{00000000-0005-0000-0000-0000E7000000}"/>
    <cellStyle name="_남양-팔탄(+0%)_가실행(공설운동장)_합정하도급요청(토공)_요청" xfId="234" xr:uid="{00000000-0005-0000-0000-0000E8000000}"/>
    <cellStyle name="_남양-팔탄(+0%)_가실행(공설운동장)_합정하도급요청(토공)_요청_(2004)선시행-구조물보수(요청-하도급)" xfId="235" xr:uid="{00000000-0005-0000-0000-0000E9000000}"/>
    <cellStyle name="_남양-팔탄(+0%)_가실행(공설운동장)_합정하도급요청(토공)_요청_04-보령설계" xfId="236" xr:uid="{00000000-0005-0000-0000-0000EA000000}"/>
    <cellStyle name="_남양-팔탄(+0%)_가실행(공설운동장)_합정하도급요청(토공)_요청_04-보령설계_04-보령설계" xfId="237" xr:uid="{00000000-0005-0000-0000-0000EB000000}"/>
    <cellStyle name="_남양-팔탄(+0%)_가실행(공설운동장)_합정하도급요청(토공)_요청_팻칭내역(진천)" xfId="238" xr:uid="{00000000-0005-0000-0000-0000EC000000}"/>
    <cellStyle name="_남양-팔탄(+0%)_가실행(공설운동장)_합정하도급요청(토공)_진짜진짜하도급" xfId="239" xr:uid="{00000000-0005-0000-0000-0000ED000000}"/>
    <cellStyle name="_남양-팔탄(+0%)_가실행(공설운동장)_합정하도급요청(토공)_진짜진짜하도급_(2004)선시행-구조물보수(요청-하도급)" xfId="240" xr:uid="{00000000-0005-0000-0000-0000EE000000}"/>
    <cellStyle name="_남양-팔탄(+0%)_가실행(공설운동장)_합정하도급요청(토공)_진짜진짜하도급_04-보령설계" xfId="241" xr:uid="{00000000-0005-0000-0000-0000EF000000}"/>
    <cellStyle name="_남양-팔탄(+0%)_가실행(공설운동장)_합정하도급요청(토공)_진짜진짜하도급_04-보령설계_04-보령설계" xfId="242" xr:uid="{00000000-0005-0000-0000-0000F0000000}"/>
    <cellStyle name="_남양-팔탄(+0%)_가실행(공설운동장)_합정하도급요청(토공)_진짜진짜하도급_본부팀견적현황" xfId="243" xr:uid="{00000000-0005-0000-0000-0000F1000000}"/>
    <cellStyle name="_남양-팔탄(+0%)_가실행(공설운동장)_합정하도급요청(토공)_진짜진짜하도급_팻칭내역(진천)" xfId="244" xr:uid="{00000000-0005-0000-0000-0000F2000000}"/>
    <cellStyle name="_남양-팔탄(+0%)_가실행(공설운동장)_합정하도급요청(토공)_팻칭내역(진천)" xfId="245" xr:uid="{00000000-0005-0000-0000-0000F3000000}"/>
    <cellStyle name="_남양-팔탄(+0%)_가실행(공설운동장)_합정하도급요청(토공)_포장하도급승인" xfId="246" xr:uid="{00000000-0005-0000-0000-0000F4000000}"/>
    <cellStyle name="_남양-팔탄(+0%)_가실행(공설운동장)_합정하도급요청(토공)_하도급팀별분개" xfId="247" xr:uid="{00000000-0005-0000-0000-0000F5000000}"/>
    <cellStyle name="_남양-팔탄(+0%)_가실행(송탄IC)" xfId="248" xr:uid="{00000000-0005-0000-0000-0000F6000000}"/>
    <cellStyle name="_남양-팔탄(+0%)_가실행(송탄IC)_(2004)선시행-구조물보수(요청-하도급)" xfId="249" xr:uid="{00000000-0005-0000-0000-0000F7000000}"/>
    <cellStyle name="_남양-팔탄(+0%)_가실행(송탄IC)_04-보령설계" xfId="250" xr:uid="{00000000-0005-0000-0000-0000F8000000}"/>
    <cellStyle name="_남양-팔탄(+0%)_가실행(송탄IC)_04-보령설계_04-보령설계" xfId="251" xr:uid="{00000000-0005-0000-0000-0000F9000000}"/>
    <cellStyle name="_남양-팔탄(+0%)_가실행(송탄IC)_본부팀견적현황" xfId="252" xr:uid="{00000000-0005-0000-0000-0000FA000000}"/>
    <cellStyle name="_남양-팔탄(+0%)_가실행(송탄IC)_진짜하도급(토공)" xfId="253" xr:uid="{00000000-0005-0000-0000-0000FB000000}"/>
    <cellStyle name="_남양-팔탄(+0%)_가실행(송탄IC)_진짜하도급(토공)_(2004)선시행-구조물보수(요청-하도급)" xfId="254" xr:uid="{00000000-0005-0000-0000-0000FC000000}"/>
    <cellStyle name="_남양-팔탄(+0%)_가실행(송탄IC)_진짜하도급(토공)_04-보령설계" xfId="255" xr:uid="{00000000-0005-0000-0000-0000FD000000}"/>
    <cellStyle name="_남양-팔탄(+0%)_가실행(송탄IC)_진짜하도급(토공)_04-보령설계_04-보령설계" xfId="256" xr:uid="{00000000-0005-0000-0000-0000FE000000}"/>
    <cellStyle name="_남양-팔탄(+0%)_가실행(송탄IC)_진짜하도급(토공)_검토" xfId="257" xr:uid="{00000000-0005-0000-0000-0000FF000000}"/>
    <cellStyle name="_남양-팔탄(+0%)_가실행(송탄IC)_진짜하도급(토공)_검토_(2004)선시행-구조물보수(요청-하도급)" xfId="258" xr:uid="{00000000-0005-0000-0000-000000010000}"/>
    <cellStyle name="_남양-팔탄(+0%)_가실행(송탄IC)_진짜하도급(토공)_검토_04-보령설계" xfId="259" xr:uid="{00000000-0005-0000-0000-000001010000}"/>
    <cellStyle name="_남양-팔탄(+0%)_가실행(송탄IC)_진짜하도급(토공)_검토_04-보령설계_04-보령설계" xfId="260" xr:uid="{00000000-0005-0000-0000-000002010000}"/>
    <cellStyle name="_남양-팔탄(+0%)_가실행(송탄IC)_진짜하도급(토공)_검토_팻칭내역(진천)" xfId="261" xr:uid="{00000000-0005-0000-0000-000003010000}"/>
    <cellStyle name="_남양-팔탄(+0%)_가실행(송탄IC)_진짜하도급(토공)_계약내용" xfId="262" xr:uid="{00000000-0005-0000-0000-000004010000}"/>
    <cellStyle name="_남양-팔탄(+0%)_가실행(송탄IC)_진짜하도급(토공)_본부팀견적현황" xfId="263" xr:uid="{00000000-0005-0000-0000-000005010000}"/>
    <cellStyle name="_남양-팔탄(+0%)_가실행(송탄IC)_진짜하도급(토공)_사본 - 중부유지보수실행,하도급품의(강교자재비제외)" xfId="264" xr:uid="{00000000-0005-0000-0000-000006010000}"/>
    <cellStyle name="_남양-팔탄(+0%)_가실행(송탄IC)_진짜하도급(토공)_요청" xfId="265" xr:uid="{00000000-0005-0000-0000-000007010000}"/>
    <cellStyle name="_남양-팔탄(+0%)_가실행(송탄IC)_진짜하도급(토공)_요청_(2004)선시행-구조물보수(요청-하도급)" xfId="266" xr:uid="{00000000-0005-0000-0000-000008010000}"/>
    <cellStyle name="_남양-팔탄(+0%)_가실행(송탄IC)_진짜하도급(토공)_요청_04-보령설계" xfId="267" xr:uid="{00000000-0005-0000-0000-000009010000}"/>
    <cellStyle name="_남양-팔탄(+0%)_가실행(송탄IC)_진짜하도급(토공)_요청_04-보령설계_04-보령설계" xfId="268" xr:uid="{00000000-0005-0000-0000-00000A010000}"/>
    <cellStyle name="_남양-팔탄(+0%)_가실행(송탄IC)_진짜하도급(토공)_요청_팻칭내역(진천)" xfId="269" xr:uid="{00000000-0005-0000-0000-00000B010000}"/>
    <cellStyle name="_남양-팔탄(+0%)_가실행(송탄IC)_진짜하도급(토공)_진짜진짜하도급" xfId="270" xr:uid="{00000000-0005-0000-0000-00000C010000}"/>
    <cellStyle name="_남양-팔탄(+0%)_가실행(송탄IC)_진짜하도급(토공)_진짜진짜하도급_(2004)선시행-구조물보수(요청-하도급)" xfId="271" xr:uid="{00000000-0005-0000-0000-00000D010000}"/>
    <cellStyle name="_남양-팔탄(+0%)_가실행(송탄IC)_진짜하도급(토공)_진짜진짜하도급_04-보령설계" xfId="272" xr:uid="{00000000-0005-0000-0000-00000E010000}"/>
    <cellStyle name="_남양-팔탄(+0%)_가실행(송탄IC)_진짜하도급(토공)_진짜진짜하도급_04-보령설계_04-보령설계" xfId="273" xr:uid="{00000000-0005-0000-0000-00000F010000}"/>
    <cellStyle name="_남양-팔탄(+0%)_가실행(송탄IC)_진짜하도급(토공)_진짜진짜하도급_본부팀견적현황" xfId="274" xr:uid="{00000000-0005-0000-0000-000010010000}"/>
    <cellStyle name="_남양-팔탄(+0%)_가실행(송탄IC)_진짜하도급(토공)_진짜진짜하도급_팻칭내역(진천)" xfId="275" xr:uid="{00000000-0005-0000-0000-000011010000}"/>
    <cellStyle name="_남양-팔탄(+0%)_가실행(송탄IC)_진짜하도급(토공)_팻칭내역(진천)" xfId="276" xr:uid="{00000000-0005-0000-0000-000012010000}"/>
    <cellStyle name="_남양-팔탄(+0%)_가실행(송탄IC)_진짜하도급(토공)_포장하도급승인" xfId="277" xr:uid="{00000000-0005-0000-0000-000013010000}"/>
    <cellStyle name="_남양-팔탄(+0%)_가실행(송탄IC)_진짜하도급(토공)_하도급팀별분개" xfId="278" xr:uid="{00000000-0005-0000-0000-000014010000}"/>
    <cellStyle name="_남양-팔탄(+0%)_가실행(송탄IC)_팻칭내역(진천)" xfId="279" xr:uid="{00000000-0005-0000-0000-000015010000}"/>
    <cellStyle name="_남양-팔탄(+0%)_가실행(송탄IC)_합정하도급요청(토공)" xfId="280" xr:uid="{00000000-0005-0000-0000-000016010000}"/>
    <cellStyle name="_남양-팔탄(+0%)_가실행(송탄IC)_합정하도급요청(토공)_(2004)선시행-구조물보수(요청-하도급)" xfId="281" xr:uid="{00000000-0005-0000-0000-000017010000}"/>
    <cellStyle name="_남양-팔탄(+0%)_가실행(송탄IC)_합정하도급요청(토공)_04-보령설계" xfId="282" xr:uid="{00000000-0005-0000-0000-000018010000}"/>
    <cellStyle name="_남양-팔탄(+0%)_가실행(송탄IC)_합정하도급요청(토공)_04-보령설계_04-보령설계" xfId="283" xr:uid="{00000000-0005-0000-0000-000019010000}"/>
    <cellStyle name="_남양-팔탄(+0%)_가실행(송탄IC)_합정하도급요청(토공)_검토" xfId="284" xr:uid="{00000000-0005-0000-0000-00001A010000}"/>
    <cellStyle name="_남양-팔탄(+0%)_가실행(송탄IC)_합정하도급요청(토공)_검토_(2004)선시행-구조물보수(요청-하도급)" xfId="285" xr:uid="{00000000-0005-0000-0000-00001B010000}"/>
    <cellStyle name="_남양-팔탄(+0%)_가실행(송탄IC)_합정하도급요청(토공)_검토_04-보령설계" xfId="286" xr:uid="{00000000-0005-0000-0000-00001C010000}"/>
    <cellStyle name="_남양-팔탄(+0%)_가실행(송탄IC)_합정하도급요청(토공)_검토_04-보령설계_04-보령설계" xfId="287" xr:uid="{00000000-0005-0000-0000-00001D010000}"/>
    <cellStyle name="_남양-팔탄(+0%)_가실행(송탄IC)_합정하도급요청(토공)_검토_팻칭내역(진천)" xfId="288" xr:uid="{00000000-0005-0000-0000-00001E010000}"/>
    <cellStyle name="_남양-팔탄(+0%)_가실행(송탄IC)_합정하도급요청(토공)_계약내용" xfId="289" xr:uid="{00000000-0005-0000-0000-00001F010000}"/>
    <cellStyle name="_남양-팔탄(+0%)_가실행(송탄IC)_합정하도급요청(토공)_본부팀견적현황" xfId="290" xr:uid="{00000000-0005-0000-0000-000020010000}"/>
    <cellStyle name="_남양-팔탄(+0%)_가실행(송탄IC)_합정하도급요청(토공)_사본 - 중부유지보수실행,하도급품의(강교자재비제외)" xfId="291" xr:uid="{00000000-0005-0000-0000-000021010000}"/>
    <cellStyle name="_남양-팔탄(+0%)_가실행(송탄IC)_합정하도급요청(토공)_요청" xfId="292" xr:uid="{00000000-0005-0000-0000-000022010000}"/>
    <cellStyle name="_남양-팔탄(+0%)_가실행(송탄IC)_합정하도급요청(토공)_요청_(2004)선시행-구조물보수(요청-하도급)" xfId="293" xr:uid="{00000000-0005-0000-0000-000023010000}"/>
    <cellStyle name="_남양-팔탄(+0%)_가실행(송탄IC)_합정하도급요청(토공)_요청_04-보령설계" xfId="294" xr:uid="{00000000-0005-0000-0000-000024010000}"/>
    <cellStyle name="_남양-팔탄(+0%)_가실행(송탄IC)_합정하도급요청(토공)_요청_04-보령설계_04-보령설계" xfId="295" xr:uid="{00000000-0005-0000-0000-000025010000}"/>
    <cellStyle name="_남양-팔탄(+0%)_가실행(송탄IC)_합정하도급요청(토공)_요청_팻칭내역(진천)" xfId="296" xr:uid="{00000000-0005-0000-0000-000026010000}"/>
    <cellStyle name="_남양-팔탄(+0%)_가실행(송탄IC)_합정하도급요청(토공)_진짜진짜하도급" xfId="297" xr:uid="{00000000-0005-0000-0000-000027010000}"/>
    <cellStyle name="_남양-팔탄(+0%)_가실행(송탄IC)_합정하도급요청(토공)_진짜진짜하도급_(2004)선시행-구조물보수(요청-하도급)" xfId="298" xr:uid="{00000000-0005-0000-0000-000028010000}"/>
    <cellStyle name="_남양-팔탄(+0%)_가실행(송탄IC)_합정하도급요청(토공)_진짜진짜하도급_04-보령설계" xfId="299" xr:uid="{00000000-0005-0000-0000-000029010000}"/>
    <cellStyle name="_남양-팔탄(+0%)_가실행(송탄IC)_합정하도급요청(토공)_진짜진짜하도급_04-보령설계_04-보령설계" xfId="300" xr:uid="{00000000-0005-0000-0000-00002A010000}"/>
    <cellStyle name="_남양-팔탄(+0%)_가실행(송탄IC)_합정하도급요청(토공)_진짜진짜하도급_본부팀견적현황" xfId="301" xr:uid="{00000000-0005-0000-0000-00002B010000}"/>
    <cellStyle name="_남양-팔탄(+0%)_가실행(송탄IC)_합정하도급요청(토공)_진짜진짜하도급_팻칭내역(진천)" xfId="302" xr:uid="{00000000-0005-0000-0000-00002C010000}"/>
    <cellStyle name="_남양-팔탄(+0%)_가실행(송탄IC)_합정하도급요청(토공)_팻칭내역(진천)" xfId="303" xr:uid="{00000000-0005-0000-0000-00002D010000}"/>
    <cellStyle name="_남양-팔탄(+0%)_가실행(송탄IC)_합정하도급요청(토공)_포장하도급승인" xfId="304" xr:uid="{00000000-0005-0000-0000-00002E010000}"/>
    <cellStyle name="_남양-팔탄(+0%)_가실행(송탄IC)_합정하도급요청(토공)_하도급팀별분개" xfId="305" xr:uid="{00000000-0005-0000-0000-00002F010000}"/>
    <cellStyle name="_남양-팔탄(+0%)_본부팀견적현황" xfId="306" xr:uid="{00000000-0005-0000-0000-000030010000}"/>
    <cellStyle name="_남양-팔탄(+0%)_중동성황(가)실행" xfId="307" xr:uid="{00000000-0005-0000-0000-000031010000}"/>
    <cellStyle name="_남양-팔탄(+0%)_중동성황(가)실행_(2004)선시행-구조물보수(요청-하도급)" xfId="308" xr:uid="{00000000-0005-0000-0000-000032010000}"/>
    <cellStyle name="_남양-팔탄(+0%)_중동성황(가)실행_04-보령설계" xfId="309" xr:uid="{00000000-0005-0000-0000-000033010000}"/>
    <cellStyle name="_남양-팔탄(+0%)_중동성황(가)실행_04-보령설계_04-보령설계" xfId="310" xr:uid="{00000000-0005-0000-0000-000034010000}"/>
    <cellStyle name="_남양-팔탄(+0%)_중동성황(가)실행_본부팀견적현황" xfId="311" xr:uid="{00000000-0005-0000-0000-000035010000}"/>
    <cellStyle name="_남양-팔탄(+0%)_중동성황(가)실행_진짜하도급(토공)" xfId="312" xr:uid="{00000000-0005-0000-0000-000036010000}"/>
    <cellStyle name="_남양-팔탄(+0%)_중동성황(가)실행_진짜하도급(토공)_(2004)선시행-구조물보수(요청-하도급)" xfId="313" xr:uid="{00000000-0005-0000-0000-000037010000}"/>
    <cellStyle name="_남양-팔탄(+0%)_중동성황(가)실행_진짜하도급(토공)_04-보령설계" xfId="314" xr:uid="{00000000-0005-0000-0000-000038010000}"/>
    <cellStyle name="_남양-팔탄(+0%)_중동성황(가)실행_진짜하도급(토공)_04-보령설계_04-보령설계" xfId="315" xr:uid="{00000000-0005-0000-0000-000039010000}"/>
    <cellStyle name="_남양-팔탄(+0%)_중동성황(가)실행_진짜하도급(토공)_검토" xfId="316" xr:uid="{00000000-0005-0000-0000-00003A010000}"/>
    <cellStyle name="_남양-팔탄(+0%)_중동성황(가)실행_진짜하도급(토공)_검토_(2004)선시행-구조물보수(요청-하도급)" xfId="317" xr:uid="{00000000-0005-0000-0000-00003B010000}"/>
    <cellStyle name="_남양-팔탄(+0%)_중동성황(가)실행_진짜하도급(토공)_검토_04-보령설계" xfId="318" xr:uid="{00000000-0005-0000-0000-00003C010000}"/>
    <cellStyle name="_남양-팔탄(+0%)_중동성황(가)실행_진짜하도급(토공)_검토_04-보령설계_04-보령설계" xfId="319" xr:uid="{00000000-0005-0000-0000-00003D010000}"/>
    <cellStyle name="_남양-팔탄(+0%)_중동성황(가)실행_진짜하도급(토공)_검토_팻칭내역(진천)" xfId="320" xr:uid="{00000000-0005-0000-0000-00003E010000}"/>
    <cellStyle name="_남양-팔탄(+0%)_중동성황(가)실행_진짜하도급(토공)_계약내용" xfId="321" xr:uid="{00000000-0005-0000-0000-00003F010000}"/>
    <cellStyle name="_남양-팔탄(+0%)_중동성황(가)실행_진짜하도급(토공)_본부팀견적현황" xfId="322" xr:uid="{00000000-0005-0000-0000-000040010000}"/>
    <cellStyle name="_남양-팔탄(+0%)_중동성황(가)실행_진짜하도급(토공)_사본 - 중부유지보수실행,하도급품의(강교자재비제외)" xfId="323" xr:uid="{00000000-0005-0000-0000-000041010000}"/>
    <cellStyle name="_남양-팔탄(+0%)_중동성황(가)실행_진짜하도급(토공)_요청" xfId="324" xr:uid="{00000000-0005-0000-0000-000042010000}"/>
    <cellStyle name="_남양-팔탄(+0%)_중동성황(가)실행_진짜하도급(토공)_요청_(2004)선시행-구조물보수(요청-하도급)" xfId="325" xr:uid="{00000000-0005-0000-0000-000043010000}"/>
    <cellStyle name="_남양-팔탄(+0%)_중동성황(가)실행_진짜하도급(토공)_요청_04-보령설계" xfId="326" xr:uid="{00000000-0005-0000-0000-000044010000}"/>
    <cellStyle name="_남양-팔탄(+0%)_중동성황(가)실행_진짜하도급(토공)_요청_04-보령설계_04-보령설계" xfId="327" xr:uid="{00000000-0005-0000-0000-000045010000}"/>
    <cellStyle name="_남양-팔탄(+0%)_중동성황(가)실행_진짜하도급(토공)_요청_팻칭내역(진천)" xfId="328" xr:uid="{00000000-0005-0000-0000-000046010000}"/>
    <cellStyle name="_남양-팔탄(+0%)_중동성황(가)실행_진짜하도급(토공)_진짜진짜하도급" xfId="329" xr:uid="{00000000-0005-0000-0000-000047010000}"/>
    <cellStyle name="_남양-팔탄(+0%)_중동성황(가)실행_진짜하도급(토공)_진짜진짜하도급_(2004)선시행-구조물보수(요청-하도급)" xfId="330" xr:uid="{00000000-0005-0000-0000-000048010000}"/>
    <cellStyle name="_남양-팔탄(+0%)_중동성황(가)실행_진짜하도급(토공)_진짜진짜하도급_04-보령설계" xfId="331" xr:uid="{00000000-0005-0000-0000-000049010000}"/>
    <cellStyle name="_남양-팔탄(+0%)_중동성황(가)실행_진짜하도급(토공)_진짜진짜하도급_04-보령설계_04-보령설계" xfId="332" xr:uid="{00000000-0005-0000-0000-00004A010000}"/>
    <cellStyle name="_남양-팔탄(+0%)_중동성황(가)실행_진짜하도급(토공)_진짜진짜하도급_본부팀견적현황" xfId="333" xr:uid="{00000000-0005-0000-0000-00004B010000}"/>
    <cellStyle name="_남양-팔탄(+0%)_중동성황(가)실행_진짜하도급(토공)_진짜진짜하도급_팻칭내역(진천)" xfId="334" xr:uid="{00000000-0005-0000-0000-00004C010000}"/>
    <cellStyle name="_남양-팔탄(+0%)_중동성황(가)실행_진짜하도급(토공)_팻칭내역(진천)" xfId="335" xr:uid="{00000000-0005-0000-0000-00004D010000}"/>
    <cellStyle name="_남양-팔탄(+0%)_중동성황(가)실행_진짜하도급(토공)_포장하도급승인" xfId="336" xr:uid="{00000000-0005-0000-0000-00004E010000}"/>
    <cellStyle name="_남양-팔탄(+0%)_중동성황(가)실행_진짜하도급(토공)_하도급팀별분개" xfId="337" xr:uid="{00000000-0005-0000-0000-00004F010000}"/>
    <cellStyle name="_남양-팔탄(+0%)_중동성황(가)실행_팻칭내역(진천)" xfId="338" xr:uid="{00000000-0005-0000-0000-000050010000}"/>
    <cellStyle name="_남양-팔탄(+0%)_중동성황(가)실행_합정하도급요청(토공)" xfId="339" xr:uid="{00000000-0005-0000-0000-000051010000}"/>
    <cellStyle name="_남양-팔탄(+0%)_중동성황(가)실행_합정하도급요청(토공)_(2004)선시행-구조물보수(요청-하도급)" xfId="340" xr:uid="{00000000-0005-0000-0000-000052010000}"/>
    <cellStyle name="_남양-팔탄(+0%)_중동성황(가)실행_합정하도급요청(토공)_04-보령설계" xfId="341" xr:uid="{00000000-0005-0000-0000-000053010000}"/>
    <cellStyle name="_남양-팔탄(+0%)_중동성황(가)실행_합정하도급요청(토공)_04-보령설계_04-보령설계" xfId="342" xr:uid="{00000000-0005-0000-0000-000054010000}"/>
    <cellStyle name="_남양-팔탄(+0%)_중동성황(가)실행_합정하도급요청(토공)_검토" xfId="343" xr:uid="{00000000-0005-0000-0000-000055010000}"/>
    <cellStyle name="_남양-팔탄(+0%)_중동성황(가)실행_합정하도급요청(토공)_검토_(2004)선시행-구조물보수(요청-하도급)" xfId="344" xr:uid="{00000000-0005-0000-0000-000056010000}"/>
    <cellStyle name="_남양-팔탄(+0%)_중동성황(가)실행_합정하도급요청(토공)_검토_04-보령설계" xfId="345" xr:uid="{00000000-0005-0000-0000-000057010000}"/>
    <cellStyle name="_남양-팔탄(+0%)_중동성황(가)실행_합정하도급요청(토공)_검토_04-보령설계_04-보령설계" xfId="346" xr:uid="{00000000-0005-0000-0000-000058010000}"/>
    <cellStyle name="_남양-팔탄(+0%)_중동성황(가)실행_합정하도급요청(토공)_검토_팻칭내역(진천)" xfId="347" xr:uid="{00000000-0005-0000-0000-000059010000}"/>
    <cellStyle name="_남양-팔탄(+0%)_중동성황(가)실행_합정하도급요청(토공)_계약내용" xfId="348" xr:uid="{00000000-0005-0000-0000-00005A010000}"/>
    <cellStyle name="_남양-팔탄(+0%)_중동성황(가)실행_합정하도급요청(토공)_본부팀견적현황" xfId="349" xr:uid="{00000000-0005-0000-0000-00005B010000}"/>
    <cellStyle name="_남양-팔탄(+0%)_중동성황(가)실행_합정하도급요청(토공)_사본 - 중부유지보수실행,하도급품의(강교자재비제외)" xfId="350" xr:uid="{00000000-0005-0000-0000-00005C010000}"/>
    <cellStyle name="_남양-팔탄(+0%)_중동성황(가)실행_합정하도급요청(토공)_요청" xfId="351" xr:uid="{00000000-0005-0000-0000-00005D010000}"/>
    <cellStyle name="_남양-팔탄(+0%)_중동성황(가)실행_합정하도급요청(토공)_요청_(2004)선시행-구조물보수(요청-하도급)" xfId="352" xr:uid="{00000000-0005-0000-0000-00005E010000}"/>
    <cellStyle name="_남양-팔탄(+0%)_중동성황(가)실행_합정하도급요청(토공)_요청_04-보령설계" xfId="353" xr:uid="{00000000-0005-0000-0000-00005F010000}"/>
    <cellStyle name="_남양-팔탄(+0%)_중동성황(가)실행_합정하도급요청(토공)_요청_04-보령설계_04-보령설계" xfId="354" xr:uid="{00000000-0005-0000-0000-000060010000}"/>
    <cellStyle name="_남양-팔탄(+0%)_중동성황(가)실행_합정하도급요청(토공)_요청_팻칭내역(진천)" xfId="355" xr:uid="{00000000-0005-0000-0000-000061010000}"/>
    <cellStyle name="_남양-팔탄(+0%)_중동성황(가)실행_합정하도급요청(토공)_진짜진짜하도급" xfId="356" xr:uid="{00000000-0005-0000-0000-000062010000}"/>
    <cellStyle name="_남양-팔탄(+0%)_중동성황(가)실행_합정하도급요청(토공)_진짜진짜하도급_(2004)선시행-구조물보수(요청-하도급)" xfId="357" xr:uid="{00000000-0005-0000-0000-000063010000}"/>
    <cellStyle name="_남양-팔탄(+0%)_중동성황(가)실행_합정하도급요청(토공)_진짜진짜하도급_04-보령설계" xfId="358" xr:uid="{00000000-0005-0000-0000-000064010000}"/>
    <cellStyle name="_남양-팔탄(+0%)_중동성황(가)실행_합정하도급요청(토공)_진짜진짜하도급_04-보령설계_04-보령설계" xfId="359" xr:uid="{00000000-0005-0000-0000-000065010000}"/>
    <cellStyle name="_남양-팔탄(+0%)_중동성황(가)실행_합정하도급요청(토공)_진짜진짜하도급_본부팀견적현황" xfId="360" xr:uid="{00000000-0005-0000-0000-000066010000}"/>
    <cellStyle name="_남양-팔탄(+0%)_중동성황(가)실행_합정하도급요청(토공)_진짜진짜하도급_팻칭내역(진천)" xfId="361" xr:uid="{00000000-0005-0000-0000-000067010000}"/>
    <cellStyle name="_남양-팔탄(+0%)_중동성황(가)실행_합정하도급요청(토공)_팻칭내역(진천)" xfId="362" xr:uid="{00000000-0005-0000-0000-000068010000}"/>
    <cellStyle name="_남양-팔탄(+0%)_중동성황(가)실행_합정하도급요청(토공)_포장하도급승인" xfId="363" xr:uid="{00000000-0005-0000-0000-000069010000}"/>
    <cellStyle name="_남양-팔탄(+0%)_중동성황(가)실행_합정하도급요청(토공)_하도급팀별분개" xfId="364" xr:uid="{00000000-0005-0000-0000-00006A010000}"/>
    <cellStyle name="_남양-팔탄(+0%)_중동-성황투찰(new)(발주자변경)" xfId="365" xr:uid="{00000000-0005-0000-0000-00006B010000}"/>
    <cellStyle name="_남양-팔탄(+0%)_중동-성황투찰(new)(발주자변경)_(2004)선시행-구조물보수(요청-하도급)" xfId="366" xr:uid="{00000000-0005-0000-0000-00006C010000}"/>
    <cellStyle name="_남양-팔탄(+0%)_중동-성황투찰(new)(발주자변경)_04-보령설계" xfId="367" xr:uid="{00000000-0005-0000-0000-00006D010000}"/>
    <cellStyle name="_남양-팔탄(+0%)_중동-성황투찰(new)(발주자변경)_04-보령설계_04-보령설계" xfId="368" xr:uid="{00000000-0005-0000-0000-00006E010000}"/>
    <cellStyle name="_남양-팔탄(+0%)_중동-성황투찰(new)(발주자변경)_본부팀견적현황" xfId="369" xr:uid="{00000000-0005-0000-0000-00006F010000}"/>
    <cellStyle name="_남양-팔탄(+0%)_중동-성황투찰(new)(발주자변경)_진짜하도급(토공)" xfId="370" xr:uid="{00000000-0005-0000-0000-000070010000}"/>
    <cellStyle name="_남양-팔탄(+0%)_중동-성황투찰(new)(발주자변경)_진짜하도급(토공)_(2004)선시행-구조물보수(요청-하도급)" xfId="371" xr:uid="{00000000-0005-0000-0000-000071010000}"/>
    <cellStyle name="_남양-팔탄(+0%)_중동-성황투찰(new)(발주자변경)_진짜하도급(토공)_04-보령설계" xfId="372" xr:uid="{00000000-0005-0000-0000-000072010000}"/>
    <cellStyle name="_남양-팔탄(+0%)_중동-성황투찰(new)(발주자변경)_진짜하도급(토공)_04-보령설계_04-보령설계" xfId="373" xr:uid="{00000000-0005-0000-0000-000073010000}"/>
    <cellStyle name="_남양-팔탄(+0%)_중동-성황투찰(new)(발주자변경)_진짜하도급(토공)_검토" xfId="374" xr:uid="{00000000-0005-0000-0000-000074010000}"/>
    <cellStyle name="_남양-팔탄(+0%)_중동-성황투찰(new)(발주자변경)_진짜하도급(토공)_검토_(2004)선시행-구조물보수(요청-하도급)" xfId="375" xr:uid="{00000000-0005-0000-0000-000075010000}"/>
    <cellStyle name="_남양-팔탄(+0%)_중동-성황투찰(new)(발주자변경)_진짜하도급(토공)_검토_04-보령설계" xfId="376" xr:uid="{00000000-0005-0000-0000-000076010000}"/>
    <cellStyle name="_남양-팔탄(+0%)_중동-성황투찰(new)(발주자변경)_진짜하도급(토공)_검토_04-보령설계_04-보령설계" xfId="377" xr:uid="{00000000-0005-0000-0000-000077010000}"/>
    <cellStyle name="_남양-팔탄(+0%)_중동-성황투찰(new)(발주자변경)_진짜하도급(토공)_검토_팻칭내역(진천)" xfId="378" xr:uid="{00000000-0005-0000-0000-000078010000}"/>
    <cellStyle name="_남양-팔탄(+0%)_중동-성황투찰(new)(발주자변경)_진짜하도급(토공)_계약내용" xfId="379" xr:uid="{00000000-0005-0000-0000-000079010000}"/>
    <cellStyle name="_남양-팔탄(+0%)_중동-성황투찰(new)(발주자변경)_진짜하도급(토공)_본부팀견적현황" xfId="380" xr:uid="{00000000-0005-0000-0000-00007A010000}"/>
    <cellStyle name="_남양-팔탄(+0%)_중동-성황투찰(new)(발주자변경)_진짜하도급(토공)_사본 - 중부유지보수실행,하도급품의(강교자재비제외)" xfId="381" xr:uid="{00000000-0005-0000-0000-00007B010000}"/>
    <cellStyle name="_남양-팔탄(+0%)_중동-성황투찰(new)(발주자변경)_진짜하도급(토공)_요청" xfId="382" xr:uid="{00000000-0005-0000-0000-00007C010000}"/>
    <cellStyle name="_남양-팔탄(+0%)_중동-성황투찰(new)(발주자변경)_진짜하도급(토공)_요청_(2004)선시행-구조물보수(요청-하도급)" xfId="383" xr:uid="{00000000-0005-0000-0000-00007D010000}"/>
    <cellStyle name="_남양-팔탄(+0%)_중동-성황투찰(new)(발주자변경)_진짜하도급(토공)_요청_04-보령설계" xfId="384" xr:uid="{00000000-0005-0000-0000-00007E010000}"/>
    <cellStyle name="_남양-팔탄(+0%)_중동-성황투찰(new)(발주자변경)_진짜하도급(토공)_요청_04-보령설계_04-보령설계" xfId="385" xr:uid="{00000000-0005-0000-0000-00007F010000}"/>
    <cellStyle name="_남양-팔탄(+0%)_중동-성황투찰(new)(발주자변경)_진짜하도급(토공)_요청_팻칭내역(진천)" xfId="386" xr:uid="{00000000-0005-0000-0000-000080010000}"/>
    <cellStyle name="_남양-팔탄(+0%)_중동-성황투찰(new)(발주자변경)_진짜하도급(토공)_진짜진짜하도급" xfId="387" xr:uid="{00000000-0005-0000-0000-000081010000}"/>
    <cellStyle name="_남양-팔탄(+0%)_중동-성황투찰(new)(발주자변경)_진짜하도급(토공)_진짜진짜하도급_(2004)선시행-구조물보수(요청-하도급)" xfId="388" xr:uid="{00000000-0005-0000-0000-000082010000}"/>
    <cellStyle name="_남양-팔탄(+0%)_중동-성황투찰(new)(발주자변경)_진짜하도급(토공)_진짜진짜하도급_04-보령설계" xfId="389" xr:uid="{00000000-0005-0000-0000-000083010000}"/>
    <cellStyle name="_남양-팔탄(+0%)_중동-성황투찰(new)(발주자변경)_진짜하도급(토공)_진짜진짜하도급_04-보령설계_04-보령설계" xfId="390" xr:uid="{00000000-0005-0000-0000-000084010000}"/>
    <cellStyle name="_남양-팔탄(+0%)_중동-성황투찰(new)(발주자변경)_진짜하도급(토공)_진짜진짜하도급_본부팀견적현황" xfId="391" xr:uid="{00000000-0005-0000-0000-000085010000}"/>
    <cellStyle name="_남양-팔탄(+0%)_중동-성황투찰(new)(발주자변경)_진짜하도급(토공)_진짜진짜하도급_팻칭내역(진천)" xfId="392" xr:uid="{00000000-0005-0000-0000-000086010000}"/>
    <cellStyle name="_남양-팔탄(+0%)_중동-성황투찰(new)(발주자변경)_진짜하도급(토공)_팻칭내역(진천)" xfId="393" xr:uid="{00000000-0005-0000-0000-000087010000}"/>
    <cellStyle name="_남양-팔탄(+0%)_중동-성황투찰(new)(발주자변경)_진짜하도급(토공)_포장하도급승인" xfId="394" xr:uid="{00000000-0005-0000-0000-000088010000}"/>
    <cellStyle name="_남양-팔탄(+0%)_중동-성황투찰(new)(발주자변경)_진짜하도급(토공)_하도급팀별분개" xfId="395" xr:uid="{00000000-0005-0000-0000-000089010000}"/>
    <cellStyle name="_남양-팔탄(+0%)_중동-성황투찰(new)(발주자변경)_팻칭내역(진천)" xfId="396" xr:uid="{00000000-0005-0000-0000-00008A010000}"/>
    <cellStyle name="_남양-팔탄(+0%)_중동-성황투찰(new)(발주자변경)_합정하도급요청(토공)" xfId="397" xr:uid="{00000000-0005-0000-0000-00008B010000}"/>
    <cellStyle name="_남양-팔탄(+0%)_중동-성황투찰(new)(발주자변경)_합정하도급요청(토공)_(2004)선시행-구조물보수(요청-하도급)" xfId="398" xr:uid="{00000000-0005-0000-0000-00008C010000}"/>
    <cellStyle name="_남양-팔탄(+0%)_중동-성황투찰(new)(발주자변경)_합정하도급요청(토공)_04-보령설계" xfId="399" xr:uid="{00000000-0005-0000-0000-00008D010000}"/>
    <cellStyle name="_남양-팔탄(+0%)_중동-성황투찰(new)(발주자변경)_합정하도급요청(토공)_04-보령설계_04-보령설계" xfId="400" xr:uid="{00000000-0005-0000-0000-00008E010000}"/>
    <cellStyle name="_남양-팔탄(+0%)_중동-성황투찰(new)(발주자변경)_합정하도급요청(토공)_검토" xfId="401" xr:uid="{00000000-0005-0000-0000-00008F010000}"/>
    <cellStyle name="_남양-팔탄(+0%)_중동-성황투찰(new)(발주자변경)_합정하도급요청(토공)_검토_(2004)선시행-구조물보수(요청-하도급)" xfId="402" xr:uid="{00000000-0005-0000-0000-000090010000}"/>
    <cellStyle name="_남양-팔탄(+0%)_중동-성황투찰(new)(발주자변경)_합정하도급요청(토공)_검토_04-보령설계" xfId="403" xr:uid="{00000000-0005-0000-0000-000091010000}"/>
    <cellStyle name="_남양-팔탄(+0%)_중동-성황투찰(new)(발주자변경)_합정하도급요청(토공)_검토_04-보령설계_04-보령설계" xfId="404" xr:uid="{00000000-0005-0000-0000-000092010000}"/>
    <cellStyle name="_남양-팔탄(+0%)_중동-성황투찰(new)(발주자변경)_합정하도급요청(토공)_검토_팻칭내역(진천)" xfId="405" xr:uid="{00000000-0005-0000-0000-000093010000}"/>
    <cellStyle name="_남양-팔탄(+0%)_중동-성황투찰(new)(발주자변경)_합정하도급요청(토공)_계약내용" xfId="406" xr:uid="{00000000-0005-0000-0000-000094010000}"/>
    <cellStyle name="_남양-팔탄(+0%)_중동-성황투찰(new)(발주자변경)_합정하도급요청(토공)_본부팀견적현황" xfId="407" xr:uid="{00000000-0005-0000-0000-000095010000}"/>
    <cellStyle name="_남양-팔탄(+0%)_중동-성황투찰(new)(발주자변경)_합정하도급요청(토공)_사본 - 중부유지보수실행,하도급품의(강교자재비제외)" xfId="408" xr:uid="{00000000-0005-0000-0000-000096010000}"/>
    <cellStyle name="_남양-팔탄(+0%)_중동-성황투찰(new)(발주자변경)_합정하도급요청(토공)_요청" xfId="409" xr:uid="{00000000-0005-0000-0000-000097010000}"/>
    <cellStyle name="_남양-팔탄(+0%)_중동-성황투찰(new)(발주자변경)_합정하도급요청(토공)_요청_(2004)선시행-구조물보수(요청-하도급)" xfId="410" xr:uid="{00000000-0005-0000-0000-000098010000}"/>
    <cellStyle name="_남양-팔탄(+0%)_중동-성황투찰(new)(발주자변경)_합정하도급요청(토공)_요청_04-보령설계" xfId="411" xr:uid="{00000000-0005-0000-0000-000099010000}"/>
    <cellStyle name="_남양-팔탄(+0%)_중동-성황투찰(new)(발주자변경)_합정하도급요청(토공)_요청_04-보령설계_04-보령설계" xfId="412" xr:uid="{00000000-0005-0000-0000-00009A010000}"/>
    <cellStyle name="_남양-팔탄(+0%)_중동-성황투찰(new)(발주자변경)_합정하도급요청(토공)_요청_팻칭내역(진천)" xfId="413" xr:uid="{00000000-0005-0000-0000-00009B010000}"/>
    <cellStyle name="_남양-팔탄(+0%)_중동-성황투찰(new)(발주자변경)_합정하도급요청(토공)_진짜진짜하도급" xfId="414" xr:uid="{00000000-0005-0000-0000-00009C010000}"/>
    <cellStyle name="_남양-팔탄(+0%)_중동-성황투찰(new)(발주자변경)_합정하도급요청(토공)_진짜진짜하도급_(2004)선시행-구조물보수(요청-하도급)" xfId="415" xr:uid="{00000000-0005-0000-0000-00009D010000}"/>
    <cellStyle name="_남양-팔탄(+0%)_중동-성황투찰(new)(발주자변경)_합정하도급요청(토공)_진짜진짜하도급_04-보령설계" xfId="416" xr:uid="{00000000-0005-0000-0000-00009E010000}"/>
    <cellStyle name="_남양-팔탄(+0%)_중동-성황투찰(new)(발주자변경)_합정하도급요청(토공)_진짜진짜하도급_04-보령설계_04-보령설계" xfId="417" xr:uid="{00000000-0005-0000-0000-00009F010000}"/>
    <cellStyle name="_남양-팔탄(+0%)_중동-성황투찰(new)(발주자변경)_합정하도급요청(토공)_진짜진짜하도급_본부팀견적현황" xfId="418" xr:uid="{00000000-0005-0000-0000-0000A0010000}"/>
    <cellStyle name="_남양-팔탄(+0%)_중동-성황투찰(new)(발주자변경)_합정하도급요청(토공)_진짜진짜하도급_팻칭내역(진천)" xfId="419" xr:uid="{00000000-0005-0000-0000-0000A1010000}"/>
    <cellStyle name="_남양-팔탄(+0%)_중동-성황투찰(new)(발주자변경)_합정하도급요청(토공)_팻칭내역(진천)" xfId="420" xr:uid="{00000000-0005-0000-0000-0000A2010000}"/>
    <cellStyle name="_남양-팔탄(+0%)_중동-성황투찰(new)(발주자변경)_합정하도급요청(토공)_포장하도급승인" xfId="421" xr:uid="{00000000-0005-0000-0000-0000A3010000}"/>
    <cellStyle name="_남양-팔탄(+0%)_중동-성황투찰(new)(발주자변경)_합정하도급요청(토공)_하도급팀별분개" xfId="422" xr:uid="{00000000-0005-0000-0000-0000A4010000}"/>
    <cellStyle name="_남양-팔탄(+0%)_진짜하도급(토공)" xfId="423" xr:uid="{00000000-0005-0000-0000-0000A5010000}"/>
    <cellStyle name="_남양-팔탄(+0%)_진짜하도급(토공)_(2004)선시행-구조물보수(요청-하도급)" xfId="424" xr:uid="{00000000-0005-0000-0000-0000A6010000}"/>
    <cellStyle name="_남양-팔탄(+0%)_진짜하도급(토공)_04-보령설계" xfId="425" xr:uid="{00000000-0005-0000-0000-0000A7010000}"/>
    <cellStyle name="_남양-팔탄(+0%)_진짜하도급(토공)_04-보령설계_04-보령설계" xfId="426" xr:uid="{00000000-0005-0000-0000-0000A8010000}"/>
    <cellStyle name="_남양-팔탄(+0%)_진짜하도급(토공)_검토" xfId="427" xr:uid="{00000000-0005-0000-0000-0000A9010000}"/>
    <cellStyle name="_남양-팔탄(+0%)_진짜하도급(토공)_검토_(2004)선시행-구조물보수(요청-하도급)" xfId="428" xr:uid="{00000000-0005-0000-0000-0000AA010000}"/>
    <cellStyle name="_남양-팔탄(+0%)_진짜하도급(토공)_검토_04-보령설계" xfId="429" xr:uid="{00000000-0005-0000-0000-0000AB010000}"/>
    <cellStyle name="_남양-팔탄(+0%)_진짜하도급(토공)_검토_04-보령설계_04-보령설계" xfId="430" xr:uid="{00000000-0005-0000-0000-0000AC010000}"/>
    <cellStyle name="_남양-팔탄(+0%)_진짜하도급(토공)_검토_팻칭내역(진천)" xfId="431" xr:uid="{00000000-0005-0000-0000-0000AD010000}"/>
    <cellStyle name="_남양-팔탄(+0%)_진짜하도급(토공)_계약내용" xfId="432" xr:uid="{00000000-0005-0000-0000-0000AE010000}"/>
    <cellStyle name="_남양-팔탄(+0%)_진짜하도급(토공)_본부팀견적현황" xfId="433" xr:uid="{00000000-0005-0000-0000-0000AF010000}"/>
    <cellStyle name="_남양-팔탄(+0%)_진짜하도급(토공)_사본 - 중부유지보수실행,하도급품의(강교자재비제외)" xfId="434" xr:uid="{00000000-0005-0000-0000-0000B0010000}"/>
    <cellStyle name="_남양-팔탄(+0%)_진짜하도급(토공)_요청" xfId="435" xr:uid="{00000000-0005-0000-0000-0000B1010000}"/>
    <cellStyle name="_남양-팔탄(+0%)_진짜하도급(토공)_요청_(2004)선시행-구조물보수(요청-하도급)" xfId="436" xr:uid="{00000000-0005-0000-0000-0000B2010000}"/>
    <cellStyle name="_남양-팔탄(+0%)_진짜하도급(토공)_요청_04-보령설계" xfId="437" xr:uid="{00000000-0005-0000-0000-0000B3010000}"/>
    <cellStyle name="_남양-팔탄(+0%)_진짜하도급(토공)_요청_04-보령설계_04-보령설계" xfId="438" xr:uid="{00000000-0005-0000-0000-0000B4010000}"/>
    <cellStyle name="_남양-팔탄(+0%)_진짜하도급(토공)_요청_팻칭내역(진천)" xfId="439" xr:uid="{00000000-0005-0000-0000-0000B5010000}"/>
    <cellStyle name="_남양-팔탄(+0%)_진짜하도급(토공)_진짜진짜하도급" xfId="440" xr:uid="{00000000-0005-0000-0000-0000B6010000}"/>
    <cellStyle name="_남양-팔탄(+0%)_진짜하도급(토공)_진짜진짜하도급_(2004)선시행-구조물보수(요청-하도급)" xfId="441" xr:uid="{00000000-0005-0000-0000-0000B7010000}"/>
    <cellStyle name="_남양-팔탄(+0%)_진짜하도급(토공)_진짜진짜하도급_04-보령설계" xfId="442" xr:uid="{00000000-0005-0000-0000-0000B8010000}"/>
    <cellStyle name="_남양-팔탄(+0%)_진짜하도급(토공)_진짜진짜하도급_04-보령설계_04-보령설계" xfId="443" xr:uid="{00000000-0005-0000-0000-0000B9010000}"/>
    <cellStyle name="_남양-팔탄(+0%)_진짜하도급(토공)_진짜진짜하도급_본부팀견적현황" xfId="444" xr:uid="{00000000-0005-0000-0000-0000BA010000}"/>
    <cellStyle name="_남양-팔탄(+0%)_진짜하도급(토공)_진짜진짜하도급_팻칭내역(진천)" xfId="445" xr:uid="{00000000-0005-0000-0000-0000BB010000}"/>
    <cellStyle name="_남양-팔탄(+0%)_진짜하도급(토공)_팻칭내역(진천)" xfId="446" xr:uid="{00000000-0005-0000-0000-0000BC010000}"/>
    <cellStyle name="_남양-팔탄(+0%)_진짜하도급(토공)_포장하도급승인" xfId="447" xr:uid="{00000000-0005-0000-0000-0000BD010000}"/>
    <cellStyle name="_남양-팔탄(+0%)_진짜하도급(토공)_하도급팀별분개" xfId="448" xr:uid="{00000000-0005-0000-0000-0000BE010000}"/>
    <cellStyle name="_남양-팔탄(+0%)_토공및구조물" xfId="449" xr:uid="{00000000-0005-0000-0000-0000BF010000}"/>
    <cellStyle name="_남양-팔탄(+0%)_토공및구조물_(2004)선시행-구조물보수(요청-하도급)" xfId="450" xr:uid="{00000000-0005-0000-0000-0000C0010000}"/>
    <cellStyle name="_남양-팔탄(+0%)_토공및구조물_04-보령설계" xfId="451" xr:uid="{00000000-0005-0000-0000-0000C1010000}"/>
    <cellStyle name="_남양-팔탄(+0%)_토공및구조물_04-보령설계_04-보령설계" xfId="452" xr:uid="{00000000-0005-0000-0000-0000C2010000}"/>
    <cellStyle name="_남양-팔탄(+0%)_토공및구조물_본부팀견적현황" xfId="453" xr:uid="{00000000-0005-0000-0000-0000C3010000}"/>
    <cellStyle name="_남양-팔탄(+0%)_토공및구조물_진짜하도급(토공)" xfId="454" xr:uid="{00000000-0005-0000-0000-0000C4010000}"/>
    <cellStyle name="_남양-팔탄(+0%)_토공및구조물_진짜하도급(토공)_(2004)선시행-구조물보수(요청-하도급)" xfId="455" xr:uid="{00000000-0005-0000-0000-0000C5010000}"/>
    <cellStyle name="_남양-팔탄(+0%)_토공및구조물_진짜하도급(토공)_04-보령설계" xfId="456" xr:uid="{00000000-0005-0000-0000-0000C6010000}"/>
    <cellStyle name="_남양-팔탄(+0%)_토공및구조물_진짜하도급(토공)_04-보령설계_04-보령설계" xfId="457" xr:uid="{00000000-0005-0000-0000-0000C7010000}"/>
    <cellStyle name="_남양-팔탄(+0%)_토공및구조물_진짜하도급(토공)_검토" xfId="458" xr:uid="{00000000-0005-0000-0000-0000C8010000}"/>
    <cellStyle name="_남양-팔탄(+0%)_토공및구조물_진짜하도급(토공)_검토_(2004)선시행-구조물보수(요청-하도급)" xfId="459" xr:uid="{00000000-0005-0000-0000-0000C9010000}"/>
    <cellStyle name="_남양-팔탄(+0%)_토공및구조물_진짜하도급(토공)_검토_04-보령설계" xfId="460" xr:uid="{00000000-0005-0000-0000-0000CA010000}"/>
    <cellStyle name="_남양-팔탄(+0%)_토공및구조물_진짜하도급(토공)_검토_04-보령설계_04-보령설계" xfId="461" xr:uid="{00000000-0005-0000-0000-0000CB010000}"/>
    <cellStyle name="_남양-팔탄(+0%)_토공및구조물_진짜하도급(토공)_검토_팻칭내역(진천)" xfId="462" xr:uid="{00000000-0005-0000-0000-0000CC010000}"/>
    <cellStyle name="_남양-팔탄(+0%)_토공및구조물_진짜하도급(토공)_계약내용" xfId="463" xr:uid="{00000000-0005-0000-0000-0000CD010000}"/>
    <cellStyle name="_남양-팔탄(+0%)_토공및구조물_진짜하도급(토공)_본부팀견적현황" xfId="464" xr:uid="{00000000-0005-0000-0000-0000CE010000}"/>
    <cellStyle name="_남양-팔탄(+0%)_토공및구조물_진짜하도급(토공)_사본 - 중부유지보수실행,하도급품의(강교자재비제외)" xfId="465" xr:uid="{00000000-0005-0000-0000-0000CF010000}"/>
    <cellStyle name="_남양-팔탄(+0%)_토공및구조물_진짜하도급(토공)_요청" xfId="466" xr:uid="{00000000-0005-0000-0000-0000D0010000}"/>
    <cellStyle name="_남양-팔탄(+0%)_토공및구조물_진짜하도급(토공)_요청_(2004)선시행-구조물보수(요청-하도급)" xfId="467" xr:uid="{00000000-0005-0000-0000-0000D1010000}"/>
    <cellStyle name="_남양-팔탄(+0%)_토공및구조물_진짜하도급(토공)_요청_04-보령설계" xfId="468" xr:uid="{00000000-0005-0000-0000-0000D2010000}"/>
    <cellStyle name="_남양-팔탄(+0%)_토공및구조물_진짜하도급(토공)_요청_04-보령설계_04-보령설계" xfId="469" xr:uid="{00000000-0005-0000-0000-0000D3010000}"/>
    <cellStyle name="_남양-팔탄(+0%)_토공및구조물_진짜하도급(토공)_요청_팻칭내역(진천)" xfId="470" xr:uid="{00000000-0005-0000-0000-0000D4010000}"/>
    <cellStyle name="_남양-팔탄(+0%)_토공및구조물_진짜하도급(토공)_진짜진짜하도급" xfId="471" xr:uid="{00000000-0005-0000-0000-0000D5010000}"/>
    <cellStyle name="_남양-팔탄(+0%)_토공및구조물_진짜하도급(토공)_진짜진짜하도급_(2004)선시행-구조물보수(요청-하도급)" xfId="472" xr:uid="{00000000-0005-0000-0000-0000D6010000}"/>
    <cellStyle name="_남양-팔탄(+0%)_토공및구조물_진짜하도급(토공)_진짜진짜하도급_04-보령설계" xfId="473" xr:uid="{00000000-0005-0000-0000-0000D7010000}"/>
    <cellStyle name="_남양-팔탄(+0%)_토공및구조물_진짜하도급(토공)_진짜진짜하도급_04-보령설계_04-보령설계" xfId="474" xr:uid="{00000000-0005-0000-0000-0000D8010000}"/>
    <cellStyle name="_남양-팔탄(+0%)_토공및구조물_진짜하도급(토공)_진짜진짜하도급_본부팀견적현황" xfId="475" xr:uid="{00000000-0005-0000-0000-0000D9010000}"/>
    <cellStyle name="_남양-팔탄(+0%)_토공및구조물_진짜하도급(토공)_진짜진짜하도급_팻칭내역(진천)" xfId="476" xr:uid="{00000000-0005-0000-0000-0000DA010000}"/>
    <cellStyle name="_남양-팔탄(+0%)_토공및구조물_진짜하도급(토공)_팻칭내역(진천)" xfId="477" xr:uid="{00000000-0005-0000-0000-0000DB010000}"/>
    <cellStyle name="_남양-팔탄(+0%)_토공및구조물_진짜하도급(토공)_포장하도급승인" xfId="478" xr:uid="{00000000-0005-0000-0000-0000DC010000}"/>
    <cellStyle name="_남양-팔탄(+0%)_토공및구조물_진짜하도급(토공)_하도급팀별분개" xfId="479" xr:uid="{00000000-0005-0000-0000-0000DD010000}"/>
    <cellStyle name="_남양-팔탄(+0%)_토공및구조물_팻칭내역(진천)" xfId="480" xr:uid="{00000000-0005-0000-0000-0000DE010000}"/>
    <cellStyle name="_남양-팔탄(+0%)_토공및구조물_합정하도급요청(토공)" xfId="481" xr:uid="{00000000-0005-0000-0000-0000DF010000}"/>
    <cellStyle name="_남양-팔탄(+0%)_토공및구조물_합정하도급요청(토공)_(2004)선시행-구조물보수(요청-하도급)" xfId="482" xr:uid="{00000000-0005-0000-0000-0000E0010000}"/>
    <cellStyle name="_남양-팔탄(+0%)_토공및구조물_합정하도급요청(토공)_04-보령설계" xfId="483" xr:uid="{00000000-0005-0000-0000-0000E1010000}"/>
    <cellStyle name="_남양-팔탄(+0%)_토공및구조물_합정하도급요청(토공)_04-보령설계_04-보령설계" xfId="484" xr:uid="{00000000-0005-0000-0000-0000E2010000}"/>
    <cellStyle name="_남양-팔탄(+0%)_토공및구조물_합정하도급요청(토공)_검토" xfId="485" xr:uid="{00000000-0005-0000-0000-0000E3010000}"/>
    <cellStyle name="_남양-팔탄(+0%)_토공및구조물_합정하도급요청(토공)_검토_(2004)선시행-구조물보수(요청-하도급)" xfId="486" xr:uid="{00000000-0005-0000-0000-0000E4010000}"/>
    <cellStyle name="_남양-팔탄(+0%)_토공및구조물_합정하도급요청(토공)_검토_04-보령설계" xfId="487" xr:uid="{00000000-0005-0000-0000-0000E5010000}"/>
    <cellStyle name="_남양-팔탄(+0%)_토공및구조물_합정하도급요청(토공)_검토_04-보령설계_04-보령설계" xfId="488" xr:uid="{00000000-0005-0000-0000-0000E6010000}"/>
    <cellStyle name="_남양-팔탄(+0%)_토공및구조물_합정하도급요청(토공)_검토_팻칭내역(진천)" xfId="489" xr:uid="{00000000-0005-0000-0000-0000E7010000}"/>
    <cellStyle name="_남양-팔탄(+0%)_토공및구조물_합정하도급요청(토공)_계약내용" xfId="490" xr:uid="{00000000-0005-0000-0000-0000E8010000}"/>
    <cellStyle name="_남양-팔탄(+0%)_토공및구조물_합정하도급요청(토공)_본부팀견적현황" xfId="491" xr:uid="{00000000-0005-0000-0000-0000E9010000}"/>
    <cellStyle name="_남양-팔탄(+0%)_토공및구조물_합정하도급요청(토공)_사본 - 중부유지보수실행,하도급품의(강교자재비제외)" xfId="492" xr:uid="{00000000-0005-0000-0000-0000EA010000}"/>
    <cellStyle name="_남양-팔탄(+0%)_토공및구조물_합정하도급요청(토공)_요청" xfId="493" xr:uid="{00000000-0005-0000-0000-0000EB010000}"/>
    <cellStyle name="_남양-팔탄(+0%)_토공및구조물_합정하도급요청(토공)_요청_(2004)선시행-구조물보수(요청-하도급)" xfId="494" xr:uid="{00000000-0005-0000-0000-0000EC010000}"/>
    <cellStyle name="_남양-팔탄(+0%)_토공및구조물_합정하도급요청(토공)_요청_04-보령설계" xfId="495" xr:uid="{00000000-0005-0000-0000-0000ED010000}"/>
    <cellStyle name="_남양-팔탄(+0%)_토공및구조물_합정하도급요청(토공)_요청_04-보령설계_04-보령설계" xfId="496" xr:uid="{00000000-0005-0000-0000-0000EE010000}"/>
    <cellStyle name="_남양-팔탄(+0%)_토공및구조물_합정하도급요청(토공)_요청_팻칭내역(진천)" xfId="497" xr:uid="{00000000-0005-0000-0000-0000EF010000}"/>
    <cellStyle name="_남양-팔탄(+0%)_토공및구조물_합정하도급요청(토공)_진짜진짜하도급" xfId="498" xr:uid="{00000000-0005-0000-0000-0000F0010000}"/>
    <cellStyle name="_남양-팔탄(+0%)_토공및구조물_합정하도급요청(토공)_진짜진짜하도급_(2004)선시행-구조물보수(요청-하도급)" xfId="499" xr:uid="{00000000-0005-0000-0000-0000F1010000}"/>
    <cellStyle name="_남양-팔탄(+0%)_토공및구조물_합정하도급요청(토공)_진짜진짜하도급_04-보령설계" xfId="500" xr:uid="{00000000-0005-0000-0000-0000F2010000}"/>
    <cellStyle name="_남양-팔탄(+0%)_토공및구조물_합정하도급요청(토공)_진짜진짜하도급_04-보령설계_04-보령설계" xfId="501" xr:uid="{00000000-0005-0000-0000-0000F3010000}"/>
    <cellStyle name="_남양-팔탄(+0%)_토공및구조물_합정하도급요청(토공)_진짜진짜하도급_본부팀견적현황" xfId="502" xr:uid="{00000000-0005-0000-0000-0000F4010000}"/>
    <cellStyle name="_남양-팔탄(+0%)_토공및구조물_합정하도급요청(토공)_진짜진짜하도급_팻칭내역(진천)" xfId="503" xr:uid="{00000000-0005-0000-0000-0000F5010000}"/>
    <cellStyle name="_남양-팔탄(+0%)_토공및구조물_합정하도급요청(토공)_팻칭내역(진천)" xfId="504" xr:uid="{00000000-0005-0000-0000-0000F6010000}"/>
    <cellStyle name="_남양-팔탄(+0%)_토공및구조물_합정하도급요청(토공)_포장하도급승인" xfId="505" xr:uid="{00000000-0005-0000-0000-0000F7010000}"/>
    <cellStyle name="_남양-팔탄(+0%)_토공및구조물_합정하도급요청(토공)_하도급팀별분개" xfId="506" xr:uid="{00000000-0005-0000-0000-0000F8010000}"/>
    <cellStyle name="_남양-팔탄(+0%)_팻칭내역(진천)" xfId="507" xr:uid="{00000000-0005-0000-0000-0000F9010000}"/>
    <cellStyle name="_남양-팔탄(+0%)_합정하도급요청(토공)" xfId="508" xr:uid="{00000000-0005-0000-0000-0000FA010000}"/>
    <cellStyle name="_남양-팔탄(+0%)_합정하도급요청(토공)_(2004)선시행-구조물보수(요청-하도급)" xfId="509" xr:uid="{00000000-0005-0000-0000-0000FB010000}"/>
    <cellStyle name="_남양-팔탄(+0%)_합정하도급요청(토공)_04-보령설계" xfId="510" xr:uid="{00000000-0005-0000-0000-0000FC010000}"/>
    <cellStyle name="_남양-팔탄(+0%)_합정하도급요청(토공)_04-보령설계_04-보령설계" xfId="511" xr:uid="{00000000-0005-0000-0000-0000FD010000}"/>
    <cellStyle name="_남양-팔탄(+0%)_합정하도급요청(토공)_검토" xfId="512" xr:uid="{00000000-0005-0000-0000-0000FE010000}"/>
    <cellStyle name="_남양-팔탄(+0%)_합정하도급요청(토공)_검토_(2004)선시행-구조물보수(요청-하도급)" xfId="513" xr:uid="{00000000-0005-0000-0000-0000FF010000}"/>
    <cellStyle name="_남양-팔탄(+0%)_합정하도급요청(토공)_검토_04-보령설계" xfId="514" xr:uid="{00000000-0005-0000-0000-000000020000}"/>
    <cellStyle name="_남양-팔탄(+0%)_합정하도급요청(토공)_검토_04-보령설계_04-보령설계" xfId="515" xr:uid="{00000000-0005-0000-0000-000001020000}"/>
    <cellStyle name="_남양-팔탄(+0%)_합정하도급요청(토공)_검토_팻칭내역(진천)" xfId="516" xr:uid="{00000000-0005-0000-0000-000002020000}"/>
    <cellStyle name="_남양-팔탄(+0%)_합정하도급요청(토공)_계약내용" xfId="517" xr:uid="{00000000-0005-0000-0000-000003020000}"/>
    <cellStyle name="_남양-팔탄(+0%)_합정하도급요청(토공)_본부팀견적현황" xfId="518" xr:uid="{00000000-0005-0000-0000-000004020000}"/>
    <cellStyle name="_남양-팔탄(+0%)_합정하도급요청(토공)_사본 - 중부유지보수실행,하도급품의(강교자재비제외)" xfId="519" xr:uid="{00000000-0005-0000-0000-000005020000}"/>
    <cellStyle name="_남양-팔탄(+0%)_합정하도급요청(토공)_요청" xfId="520" xr:uid="{00000000-0005-0000-0000-000006020000}"/>
    <cellStyle name="_남양-팔탄(+0%)_합정하도급요청(토공)_요청_(2004)선시행-구조물보수(요청-하도급)" xfId="521" xr:uid="{00000000-0005-0000-0000-000007020000}"/>
    <cellStyle name="_남양-팔탄(+0%)_합정하도급요청(토공)_요청_04-보령설계" xfId="522" xr:uid="{00000000-0005-0000-0000-000008020000}"/>
    <cellStyle name="_남양-팔탄(+0%)_합정하도급요청(토공)_요청_04-보령설계_04-보령설계" xfId="523" xr:uid="{00000000-0005-0000-0000-000009020000}"/>
    <cellStyle name="_남양-팔탄(+0%)_합정하도급요청(토공)_요청_팻칭내역(진천)" xfId="524" xr:uid="{00000000-0005-0000-0000-00000A020000}"/>
    <cellStyle name="_남양-팔탄(+0%)_합정하도급요청(토공)_진짜진짜하도급" xfId="525" xr:uid="{00000000-0005-0000-0000-00000B020000}"/>
    <cellStyle name="_남양-팔탄(+0%)_합정하도급요청(토공)_진짜진짜하도급_(2004)선시행-구조물보수(요청-하도급)" xfId="526" xr:uid="{00000000-0005-0000-0000-00000C020000}"/>
    <cellStyle name="_남양-팔탄(+0%)_합정하도급요청(토공)_진짜진짜하도급_04-보령설계" xfId="527" xr:uid="{00000000-0005-0000-0000-00000D020000}"/>
    <cellStyle name="_남양-팔탄(+0%)_합정하도급요청(토공)_진짜진짜하도급_04-보령설계_04-보령설계" xfId="528" xr:uid="{00000000-0005-0000-0000-00000E020000}"/>
    <cellStyle name="_남양-팔탄(+0%)_합정하도급요청(토공)_진짜진짜하도급_본부팀견적현황" xfId="529" xr:uid="{00000000-0005-0000-0000-00000F020000}"/>
    <cellStyle name="_남양-팔탄(+0%)_합정하도급요청(토공)_진짜진짜하도급_팻칭내역(진천)" xfId="530" xr:uid="{00000000-0005-0000-0000-000010020000}"/>
    <cellStyle name="_남양-팔탄(+0%)_합정하도급요청(토공)_팻칭내역(진천)" xfId="531" xr:uid="{00000000-0005-0000-0000-000011020000}"/>
    <cellStyle name="_남양-팔탄(+0%)_합정하도급요청(토공)_포장하도급승인" xfId="532" xr:uid="{00000000-0005-0000-0000-000012020000}"/>
    <cellStyle name="_남양-팔탄(+0%)_합정하도급요청(토공)_하도급팀별분개" xfId="533" xr:uid="{00000000-0005-0000-0000-000013020000}"/>
    <cellStyle name="_남양-팔탄(공무)" xfId="534" xr:uid="{00000000-0005-0000-0000-000014020000}"/>
    <cellStyle name="_남양-팔탄(공무)_(2004)선시행-구조물보수(요청-하도급)" xfId="535" xr:uid="{00000000-0005-0000-0000-000015020000}"/>
    <cellStyle name="_남양-팔탄(공무)_04-보령설계" xfId="536" xr:uid="{00000000-0005-0000-0000-000016020000}"/>
    <cellStyle name="_남양-팔탄(공무)_04-보령설계_04-보령설계" xfId="537" xr:uid="{00000000-0005-0000-0000-000017020000}"/>
    <cellStyle name="_남양-팔탄(공무)_본부팀견적현황" xfId="538" xr:uid="{00000000-0005-0000-0000-000018020000}"/>
    <cellStyle name="_남양-팔탄(공무)_진짜하도급(토공)" xfId="539" xr:uid="{00000000-0005-0000-0000-000019020000}"/>
    <cellStyle name="_남양-팔탄(공무)_진짜하도급(토공)_(2004)선시행-구조물보수(요청-하도급)" xfId="540" xr:uid="{00000000-0005-0000-0000-00001A020000}"/>
    <cellStyle name="_남양-팔탄(공무)_진짜하도급(토공)_04-보령설계" xfId="541" xr:uid="{00000000-0005-0000-0000-00001B020000}"/>
    <cellStyle name="_남양-팔탄(공무)_진짜하도급(토공)_04-보령설계_04-보령설계" xfId="542" xr:uid="{00000000-0005-0000-0000-00001C020000}"/>
    <cellStyle name="_남양-팔탄(공무)_진짜하도급(토공)_검토" xfId="543" xr:uid="{00000000-0005-0000-0000-00001D020000}"/>
    <cellStyle name="_남양-팔탄(공무)_진짜하도급(토공)_검토_(2004)선시행-구조물보수(요청-하도급)" xfId="544" xr:uid="{00000000-0005-0000-0000-00001E020000}"/>
    <cellStyle name="_남양-팔탄(공무)_진짜하도급(토공)_검토_04-보령설계" xfId="545" xr:uid="{00000000-0005-0000-0000-00001F020000}"/>
    <cellStyle name="_남양-팔탄(공무)_진짜하도급(토공)_검토_04-보령설계_04-보령설계" xfId="546" xr:uid="{00000000-0005-0000-0000-000020020000}"/>
    <cellStyle name="_남양-팔탄(공무)_진짜하도급(토공)_검토_팻칭내역(진천)" xfId="547" xr:uid="{00000000-0005-0000-0000-000021020000}"/>
    <cellStyle name="_남양-팔탄(공무)_진짜하도급(토공)_계약내용" xfId="548" xr:uid="{00000000-0005-0000-0000-000022020000}"/>
    <cellStyle name="_남양-팔탄(공무)_진짜하도급(토공)_본부팀견적현황" xfId="549" xr:uid="{00000000-0005-0000-0000-000023020000}"/>
    <cellStyle name="_남양-팔탄(공무)_진짜하도급(토공)_사본 - 중부유지보수실행,하도급품의(강교자재비제외)" xfId="550" xr:uid="{00000000-0005-0000-0000-000024020000}"/>
    <cellStyle name="_남양-팔탄(공무)_진짜하도급(토공)_요청" xfId="551" xr:uid="{00000000-0005-0000-0000-000025020000}"/>
    <cellStyle name="_남양-팔탄(공무)_진짜하도급(토공)_요청_(2004)선시행-구조물보수(요청-하도급)" xfId="552" xr:uid="{00000000-0005-0000-0000-000026020000}"/>
    <cellStyle name="_남양-팔탄(공무)_진짜하도급(토공)_요청_04-보령설계" xfId="553" xr:uid="{00000000-0005-0000-0000-000027020000}"/>
    <cellStyle name="_남양-팔탄(공무)_진짜하도급(토공)_요청_04-보령설계_04-보령설계" xfId="554" xr:uid="{00000000-0005-0000-0000-000028020000}"/>
    <cellStyle name="_남양-팔탄(공무)_진짜하도급(토공)_요청_팻칭내역(진천)" xfId="555" xr:uid="{00000000-0005-0000-0000-000029020000}"/>
    <cellStyle name="_남양-팔탄(공무)_진짜하도급(토공)_진짜진짜하도급" xfId="556" xr:uid="{00000000-0005-0000-0000-00002A020000}"/>
    <cellStyle name="_남양-팔탄(공무)_진짜하도급(토공)_진짜진짜하도급_(2004)선시행-구조물보수(요청-하도급)" xfId="557" xr:uid="{00000000-0005-0000-0000-00002B020000}"/>
    <cellStyle name="_남양-팔탄(공무)_진짜하도급(토공)_진짜진짜하도급_04-보령설계" xfId="558" xr:uid="{00000000-0005-0000-0000-00002C020000}"/>
    <cellStyle name="_남양-팔탄(공무)_진짜하도급(토공)_진짜진짜하도급_04-보령설계_04-보령설계" xfId="559" xr:uid="{00000000-0005-0000-0000-00002D020000}"/>
    <cellStyle name="_남양-팔탄(공무)_진짜하도급(토공)_진짜진짜하도급_본부팀견적현황" xfId="560" xr:uid="{00000000-0005-0000-0000-00002E020000}"/>
    <cellStyle name="_남양-팔탄(공무)_진짜하도급(토공)_진짜진짜하도급_팻칭내역(진천)" xfId="561" xr:uid="{00000000-0005-0000-0000-00002F020000}"/>
    <cellStyle name="_남양-팔탄(공무)_진짜하도급(토공)_팻칭내역(진천)" xfId="562" xr:uid="{00000000-0005-0000-0000-000030020000}"/>
    <cellStyle name="_남양-팔탄(공무)_진짜하도급(토공)_포장하도급승인" xfId="563" xr:uid="{00000000-0005-0000-0000-000031020000}"/>
    <cellStyle name="_남양-팔탄(공무)_진짜하도급(토공)_하도급팀별분개" xfId="564" xr:uid="{00000000-0005-0000-0000-000032020000}"/>
    <cellStyle name="_남양-팔탄(공무)_팻칭내역(진천)" xfId="565" xr:uid="{00000000-0005-0000-0000-000033020000}"/>
    <cellStyle name="_남양-팔탄(공무)_합정하도급요청(토공)" xfId="566" xr:uid="{00000000-0005-0000-0000-000034020000}"/>
    <cellStyle name="_남양-팔탄(공무)_합정하도급요청(토공)_(2004)선시행-구조물보수(요청-하도급)" xfId="567" xr:uid="{00000000-0005-0000-0000-000035020000}"/>
    <cellStyle name="_남양-팔탄(공무)_합정하도급요청(토공)_04-보령설계" xfId="568" xr:uid="{00000000-0005-0000-0000-000036020000}"/>
    <cellStyle name="_남양-팔탄(공무)_합정하도급요청(토공)_04-보령설계_04-보령설계" xfId="569" xr:uid="{00000000-0005-0000-0000-000037020000}"/>
    <cellStyle name="_남양-팔탄(공무)_합정하도급요청(토공)_검토" xfId="570" xr:uid="{00000000-0005-0000-0000-000038020000}"/>
    <cellStyle name="_남양-팔탄(공무)_합정하도급요청(토공)_검토_(2004)선시행-구조물보수(요청-하도급)" xfId="571" xr:uid="{00000000-0005-0000-0000-000039020000}"/>
    <cellStyle name="_남양-팔탄(공무)_합정하도급요청(토공)_검토_04-보령설계" xfId="572" xr:uid="{00000000-0005-0000-0000-00003A020000}"/>
    <cellStyle name="_남양-팔탄(공무)_합정하도급요청(토공)_검토_04-보령설계_04-보령설계" xfId="573" xr:uid="{00000000-0005-0000-0000-00003B020000}"/>
    <cellStyle name="_남양-팔탄(공무)_합정하도급요청(토공)_검토_팻칭내역(진천)" xfId="574" xr:uid="{00000000-0005-0000-0000-00003C020000}"/>
    <cellStyle name="_남양-팔탄(공무)_합정하도급요청(토공)_계약내용" xfId="575" xr:uid="{00000000-0005-0000-0000-00003D020000}"/>
    <cellStyle name="_남양-팔탄(공무)_합정하도급요청(토공)_본부팀견적현황" xfId="576" xr:uid="{00000000-0005-0000-0000-00003E020000}"/>
    <cellStyle name="_남양-팔탄(공무)_합정하도급요청(토공)_사본 - 중부유지보수실행,하도급품의(강교자재비제외)" xfId="577" xr:uid="{00000000-0005-0000-0000-00003F020000}"/>
    <cellStyle name="_남양-팔탄(공무)_합정하도급요청(토공)_요청" xfId="578" xr:uid="{00000000-0005-0000-0000-000040020000}"/>
    <cellStyle name="_남양-팔탄(공무)_합정하도급요청(토공)_요청_(2004)선시행-구조물보수(요청-하도급)" xfId="579" xr:uid="{00000000-0005-0000-0000-000041020000}"/>
    <cellStyle name="_남양-팔탄(공무)_합정하도급요청(토공)_요청_04-보령설계" xfId="580" xr:uid="{00000000-0005-0000-0000-000042020000}"/>
    <cellStyle name="_남양-팔탄(공무)_합정하도급요청(토공)_요청_04-보령설계_04-보령설계" xfId="581" xr:uid="{00000000-0005-0000-0000-000043020000}"/>
    <cellStyle name="_남양-팔탄(공무)_합정하도급요청(토공)_요청_팻칭내역(진천)" xfId="582" xr:uid="{00000000-0005-0000-0000-000044020000}"/>
    <cellStyle name="_남양-팔탄(공무)_합정하도급요청(토공)_진짜진짜하도급" xfId="583" xr:uid="{00000000-0005-0000-0000-000045020000}"/>
    <cellStyle name="_남양-팔탄(공무)_합정하도급요청(토공)_진짜진짜하도급_(2004)선시행-구조물보수(요청-하도급)" xfId="584" xr:uid="{00000000-0005-0000-0000-000046020000}"/>
    <cellStyle name="_남양-팔탄(공무)_합정하도급요청(토공)_진짜진짜하도급_04-보령설계" xfId="585" xr:uid="{00000000-0005-0000-0000-000047020000}"/>
    <cellStyle name="_남양-팔탄(공무)_합정하도급요청(토공)_진짜진짜하도급_04-보령설계_04-보령설계" xfId="586" xr:uid="{00000000-0005-0000-0000-000048020000}"/>
    <cellStyle name="_남양-팔탄(공무)_합정하도급요청(토공)_진짜진짜하도급_본부팀견적현황" xfId="587" xr:uid="{00000000-0005-0000-0000-000049020000}"/>
    <cellStyle name="_남양-팔탄(공무)_합정하도급요청(토공)_진짜진짜하도급_팻칭내역(진천)" xfId="588" xr:uid="{00000000-0005-0000-0000-00004A020000}"/>
    <cellStyle name="_남양-팔탄(공무)_합정하도급요청(토공)_팻칭내역(진천)" xfId="589" xr:uid="{00000000-0005-0000-0000-00004B020000}"/>
    <cellStyle name="_남양-팔탄(공무)_합정하도급요청(토공)_포장하도급승인" xfId="590" xr:uid="{00000000-0005-0000-0000-00004C020000}"/>
    <cellStyle name="_남양-팔탄(공무)_합정하도급요청(토공)_하도급팀별분개" xfId="591" xr:uid="{00000000-0005-0000-0000-00004D020000}"/>
    <cellStyle name="_단가산출" xfId="592" xr:uid="{00000000-0005-0000-0000-00004E020000}"/>
    <cellStyle name="_단면결손보수" xfId="593" xr:uid="{00000000-0005-0000-0000-00004F020000}"/>
    <cellStyle name="_달산대학用" xfId="594" xr:uid="{00000000-0005-0000-0000-000050020000}"/>
    <cellStyle name="_대전 콘크리트" xfId="595" xr:uid="{00000000-0005-0000-0000-000051020000}"/>
    <cellStyle name="_레몬홈페이지개발프로젝트경비신청서03-03-09" xfId="596" xr:uid="{00000000-0005-0000-0000-000052020000}"/>
    <cellStyle name="_롯데레몬 사이트 개발 견적서02-10-29" xfId="597" xr:uid="{00000000-0005-0000-0000-000053020000}"/>
    <cellStyle name="_롯데레몬 사이트 개발 견적서02-11-06" xfId="598" xr:uid="{00000000-0005-0000-0000-000054020000}"/>
    <cellStyle name="_민감도분석결과(20041221)-20041221" xfId="599" xr:uid="{00000000-0005-0000-0000-000055020000}"/>
    <cellStyle name="_민감도분석결과(20041222)" xfId="600" xr:uid="{00000000-0005-0000-0000-000056020000}"/>
    <cellStyle name="_배수로보완공사(설계)" xfId="601" xr:uid="{00000000-0005-0000-0000-000057020000}"/>
    <cellStyle name="_변경설변" xfId="602" xr:uid="{00000000-0005-0000-0000-000058020000}"/>
    <cellStyle name="_별첨(계획서및실적서양식)" xfId="603" xr:uid="{00000000-0005-0000-0000-000059020000}"/>
    <cellStyle name="_별첨(계획서및실적서양식)_1" xfId="604" xr:uid="{00000000-0005-0000-0000-00005A020000}"/>
    <cellStyle name="_복하천교흄관설치" xfId="605" xr:uid="{00000000-0005-0000-0000-00005B020000}"/>
    <cellStyle name="_부안지구투찰2" xfId="606" xr:uid="{00000000-0005-0000-0000-00005C020000}"/>
    <cellStyle name="_사본 - 충청본부관내포장실행" xfId="607" xr:uid="{00000000-0005-0000-0000-00005D020000}"/>
    <cellStyle name="_서울광명최종(마곡대교제외+올림픽대로041102)" xfId="608" xr:uid="{00000000-0005-0000-0000-00005E020000}"/>
    <cellStyle name="_서울광명최종I(서울~문산접속,마곡대교사업자시행041108)-재정지원투입변경-2-2004119" xfId="609" xr:uid="{00000000-0005-0000-0000-00005F020000}"/>
    <cellStyle name="_서울광명최종I(올림픽대로접속,마곡대교제외041108)-재정지원투입변경-2" xfId="610" xr:uid="{00000000-0005-0000-0000-000060020000}"/>
    <cellStyle name="_서울영업소(전단면)" xfId="611" xr:uid="{00000000-0005-0000-0000-000061020000}"/>
    <cellStyle name="_설계-금강위령탑진입로개설(변경)" xfId="612" xr:uid="{00000000-0005-0000-0000-000062020000}"/>
    <cellStyle name="_설계변경(양식9-11)" xfId="613" xr:uid="{00000000-0005-0000-0000-000063020000}"/>
    <cellStyle name="_설계서-2(도공제출용)" xfId="614" xr:uid="{00000000-0005-0000-0000-000064020000}"/>
    <cellStyle name="_설계양식" xfId="615" xr:uid="{00000000-0005-0000-0000-000065020000}"/>
    <cellStyle name="_설변여건보고(041005)" xfId="616" xr:uid="{00000000-0005-0000-0000-000066020000}"/>
    <cellStyle name="_성토부도수로" xfId="617" xr:uid="{00000000-0005-0000-0000-000067020000}"/>
    <cellStyle name="_소성변형" xfId="618" xr:uid="{00000000-0005-0000-0000-000068020000}"/>
    <cellStyle name="_소성변형(선투입)" xfId="619" xr:uid="{00000000-0005-0000-0000-000069020000}"/>
    <cellStyle name="_쇼핑 보안솔루션 구축 프로젝트경비신청서03-03-19" xfId="620" xr:uid="{00000000-0005-0000-0000-00006A020000}"/>
    <cellStyle name="_수량" xfId="621" xr:uid="{00000000-0005-0000-0000-00006B020000}"/>
    <cellStyle name="_수량_1" xfId="622" xr:uid="{00000000-0005-0000-0000-00006C020000}"/>
    <cellStyle name="_수량_1_Dongbu(0424 최종)" xfId="623" xr:uid="{00000000-0005-0000-0000-00006D020000}"/>
    <cellStyle name="_수량_2" xfId="624" xr:uid="{00000000-0005-0000-0000-00006E020000}"/>
    <cellStyle name="_수량1" xfId="625" xr:uid="{00000000-0005-0000-0000-00006F020000}"/>
    <cellStyle name="_수량1_1" xfId="626" xr:uid="{00000000-0005-0000-0000-000070020000}"/>
    <cellStyle name="_수량1_1_Dongbu(0424 최종)" xfId="627" xr:uid="{00000000-0005-0000-0000-000071020000}"/>
    <cellStyle name="_수량2" xfId="628" xr:uid="{00000000-0005-0000-0000-000072020000}"/>
    <cellStyle name="_수량2_1" xfId="629" xr:uid="{00000000-0005-0000-0000-000073020000}"/>
    <cellStyle name="_수량2_1_Dongbu(0424 최종)" xfId="630" xr:uid="{00000000-0005-0000-0000-000074020000}"/>
    <cellStyle name="_수량last" xfId="631" xr:uid="{00000000-0005-0000-0000-000075020000}"/>
    <cellStyle name="_수량last_1" xfId="632" xr:uid="{00000000-0005-0000-0000-000076020000}"/>
    <cellStyle name="_수량last_2" xfId="633" xr:uid="{00000000-0005-0000-0000-000077020000}"/>
    <cellStyle name="_수량산출서" xfId="634" xr:uid="{00000000-0005-0000-0000-000078020000}"/>
    <cellStyle name="_수량산출서(2차)변경중" xfId="635" xr:uid="{00000000-0005-0000-0000-000079020000}"/>
    <cellStyle name="_수량산출용지" xfId="636" xr:uid="{00000000-0005-0000-0000-00007A020000}"/>
    <cellStyle name="_신규단가산출(2003,1차)" xfId="637" xr:uid="{00000000-0005-0000-0000-00007B020000}"/>
    <cellStyle name="_신규단가산출(2003,1차)_(2004)선시행-구조물보수(요청-하도급)" xfId="638" xr:uid="{00000000-0005-0000-0000-00007C020000}"/>
    <cellStyle name="_신규단가산출(2003,1차)_04-보령설계" xfId="639" xr:uid="{00000000-0005-0000-0000-00007D020000}"/>
    <cellStyle name="_신규단가산출(2003,1차)_04-보령설계_04-보령설계" xfId="640" xr:uid="{00000000-0005-0000-0000-00007E020000}"/>
    <cellStyle name="_아일랜드보수" xfId="641" xr:uid="{00000000-0005-0000-0000-00007F020000}"/>
    <cellStyle name="_양식" xfId="642" xr:uid="{00000000-0005-0000-0000-000080020000}"/>
    <cellStyle name="_양식_1" xfId="643" xr:uid="{00000000-0005-0000-0000-000081020000}"/>
    <cellStyle name="_양식_2" xfId="644" xr:uid="{00000000-0005-0000-0000-000082020000}"/>
    <cellStyle name="_여건보고(3안)" xfId="645" xr:uid="{00000000-0005-0000-0000-000083020000}"/>
    <cellStyle name="_영덕교점검현황" xfId="646" xr:uid="{00000000-0005-0000-0000-000084020000}"/>
    <cellStyle name="_오산영업소차선도색" xfId="647" xr:uid="{00000000-0005-0000-0000-000085020000}"/>
    <cellStyle name="_오산영업소플륨관설치" xfId="648" xr:uid="{00000000-0005-0000-0000-000086020000}"/>
    <cellStyle name="_운영비산정모델_전북대_Ver4.0" xfId="649" xr:uid="{00000000-0005-0000-0000-000087020000}"/>
    <cellStyle name="_운영비용 산출-20070828(A)-Finnal-원본" xfId="650" xr:uid="{00000000-0005-0000-0000-000088020000}"/>
    <cellStyle name="_유니와이드_보안솔루션" xfId="651" xr:uid="{00000000-0005-0000-0000-000089020000}"/>
    <cellStyle name="_유첨3(서식)" xfId="652" xr:uid="{00000000-0005-0000-0000-00008A020000}"/>
    <cellStyle name="_유첨3(서식)_1" xfId="653" xr:uid="{00000000-0005-0000-0000-00008B020000}"/>
    <cellStyle name="_인원계획표 " xfId="654" xr:uid="{00000000-0005-0000-0000-00008C020000}"/>
    <cellStyle name="_인원계획표 _(2003)1차실행안(4팀)" xfId="655" xr:uid="{00000000-0005-0000-0000-00008D020000}"/>
    <cellStyle name="_인원계획표 _(2003)하도급발주요청(2차-영동)" xfId="656" xr:uid="{00000000-0005-0000-0000-00008E020000}"/>
    <cellStyle name="_인원계획표 _(2003-영동)하도급(2003_04_30)" xfId="657" xr:uid="{00000000-0005-0000-0000-00008F020000}"/>
    <cellStyle name="_인원계획표 _(2003-영동)하도급(2003_04_30)_(2003-영동)하도급(2003_04_30)" xfId="658" xr:uid="{00000000-0005-0000-0000-000090020000}"/>
    <cellStyle name="_인원계획표 _(2004)선시행-구조물보수(요청-하도급)" xfId="659" xr:uid="{00000000-0005-0000-0000-000091020000}"/>
    <cellStyle name="_인원계획표 _(가)실행" xfId="660" xr:uid="{00000000-0005-0000-0000-000092020000}"/>
    <cellStyle name="_인원계획표 _(가)실행_(2004)선시행-구조물보수(요청-하도급)" xfId="661" xr:uid="{00000000-0005-0000-0000-000093020000}"/>
    <cellStyle name="_인원계획표 _(가)실행_04-보령설계" xfId="662" xr:uid="{00000000-0005-0000-0000-000094020000}"/>
    <cellStyle name="_인원계획표 _(가)실행_04-보령설계_04-보령설계" xfId="663" xr:uid="{00000000-0005-0000-0000-000095020000}"/>
    <cellStyle name="_인원계획표 _(가)실행_본부팀견적현황" xfId="664" xr:uid="{00000000-0005-0000-0000-000096020000}"/>
    <cellStyle name="_인원계획표 _(가)실행_진짜하도급(토공)" xfId="665" xr:uid="{00000000-0005-0000-0000-000097020000}"/>
    <cellStyle name="_인원계획표 _(가)실행_진짜하도급(토공)_(2004)선시행-구조물보수(요청-하도급)" xfId="666" xr:uid="{00000000-0005-0000-0000-000098020000}"/>
    <cellStyle name="_인원계획표 _(가)실행_진짜하도급(토공)_04-보령설계" xfId="667" xr:uid="{00000000-0005-0000-0000-000099020000}"/>
    <cellStyle name="_인원계획표 _(가)실행_진짜하도급(토공)_04-보령설계_04-보령설계" xfId="668" xr:uid="{00000000-0005-0000-0000-00009A020000}"/>
    <cellStyle name="_인원계획표 _(가)실행_진짜하도급(토공)_검토" xfId="669" xr:uid="{00000000-0005-0000-0000-00009B020000}"/>
    <cellStyle name="_인원계획표 _(가)실행_진짜하도급(토공)_검토_(2004)선시행-구조물보수(요청-하도급)" xfId="670" xr:uid="{00000000-0005-0000-0000-00009C020000}"/>
    <cellStyle name="_인원계획표 _(가)실행_진짜하도급(토공)_검토_04-보령설계" xfId="671" xr:uid="{00000000-0005-0000-0000-00009D020000}"/>
    <cellStyle name="_인원계획표 _(가)실행_진짜하도급(토공)_검토_04-보령설계_04-보령설계" xfId="672" xr:uid="{00000000-0005-0000-0000-00009E020000}"/>
    <cellStyle name="_인원계획표 _(가)실행_진짜하도급(토공)_검토_팻칭내역(진천)" xfId="673" xr:uid="{00000000-0005-0000-0000-00009F020000}"/>
    <cellStyle name="_인원계획표 _(가)실행_진짜하도급(토공)_계약내용" xfId="674" xr:uid="{00000000-0005-0000-0000-0000A0020000}"/>
    <cellStyle name="_인원계획표 _(가)실행_진짜하도급(토공)_본부팀견적현황" xfId="675" xr:uid="{00000000-0005-0000-0000-0000A1020000}"/>
    <cellStyle name="_인원계획표 _(가)실행_진짜하도급(토공)_사본 - 중부유지보수실행,하도급품의(강교자재비제외)" xfId="676" xr:uid="{00000000-0005-0000-0000-0000A2020000}"/>
    <cellStyle name="_인원계획표 _(가)실행_진짜하도급(토공)_요청" xfId="677" xr:uid="{00000000-0005-0000-0000-0000A3020000}"/>
    <cellStyle name="_인원계획표 _(가)실행_진짜하도급(토공)_요청_(2004)선시행-구조물보수(요청-하도급)" xfId="678" xr:uid="{00000000-0005-0000-0000-0000A4020000}"/>
    <cellStyle name="_인원계획표 _(가)실행_진짜하도급(토공)_요청_04-보령설계" xfId="679" xr:uid="{00000000-0005-0000-0000-0000A5020000}"/>
    <cellStyle name="_인원계획표 _(가)실행_진짜하도급(토공)_요청_04-보령설계_04-보령설계" xfId="680" xr:uid="{00000000-0005-0000-0000-0000A6020000}"/>
    <cellStyle name="_인원계획표 _(가)실행_진짜하도급(토공)_요청_팻칭내역(진천)" xfId="681" xr:uid="{00000000-0005-0000-0000-0000A7020000}"/>
    <cellStyle name="_인원계획표 _(가)실행_진짜하도급(토공)_진짜진짜하도급" xfId="682" xr:uid="{00000000-0005-0000-0000-0000A8020000}"/>
    <cellStyle name="_인원계획표 _(가)실행_진짜하도급(토공)_진짜진짜하도급_(2004)선시행-구조물보수(요청-하도급)" xfId="683" xr:uid="{00000000-0005-0000-0000-0000A9020000}"/>
    <cellStyle name="_인원계획표 _(가)실행_진짜하도급(토공)_진짜진짜하도급_04-보령설계" xfId="684" xr:uid="{00000000-0005-0000-0000-0000AA020000}"/>
    <cellStyle name="_인원계획표 _(가)실행_진짜하도급(토공)_진짜진짜하도급_04-보령설계_04-보령설계" xfId="685" xr:uid="{00000000-0005-0000-0000-0000AB020000}"/>
    <cellStyle name="_인원계획표 _(가)실행_진짜하도급(토공)_진짜진짜하도급_본부팀견적현황" xfId="686" xr:uid="{00000000-0005-0000-0000-0000AC020000}"/>
    <cellStyle name="_인원계획표 _(가)실행_진짜하도급(토공)_진짜진짜하도급_팻칭내역(진천)" xfId="687" xr:uid="{00000000-0005-0000-0000-0000AD020000}"/>
    <cellStyle name="_인원계획표 _(가)실행_진짜하도급(토공)_팻칭내역(진천)" xfId="688" xr:uid="{00000000-0005-0000-0000-0000AE020000}"/>
    <cellStyle name="_인원계획표 _(가)실행_진짜하도급(토공)_포장하도급승인" xfId="689" xr:uid="{00000000-0005-0000-0000-0000AF020000}"/>
    <cellStyle name="_인원계획표 _(가)실행_진짜하도급(토공)_하도급팀별분개" xfId="690" xr:uid="{00000000-0005-0000-0000-0000B0020000}"/>
    <cellStyle name="_인원계획표 _(가)실행_팻칭내역(진천)" xfId="691" xr:uid="{00000000-0005-0000-0000-0000B1020000}"/>
    <cellStyle name="_인원계획표 _(가)실행_합정하도급요청(토공)" xfId="692" xr:uid="{00000000-0005-0000-0000-0000B2020000}"/>
    <cellStyle name="_인원계획표 _(가)실행_합정하도급요청(토공)_(2004)선시행-구조물보수(요청-하도급)" xfId="693" xr:uid="{00000000-0005-0000-0000-0000B3020000}"/>
    <cellStyle name="_인원계획표 _(가)실행_합정하도급요청(토공)_04-보령설계" xfId="694" xr:uid="{00000000-0005-0000-0000-0000B4020000}"/>
    <cellStyle name="_인원계획표 _(가)실행_합정하도급요청(토공)_04-보령설계_04-보령설계" xfId="695" xr:uid="{00000000-0005-0000-0000-0000B5020000}"/>
    <cellStyle name="_인원계획표 _(가)실행_합정하도급요청(토공)_검토" xfId="696" xr:uid="{00000000-0005-0000-0000-0000B6020000}"/>
    <cellStyle name="_인원계획표 _(가)실행_합정하도급요청(토공)_검토_(2004)선시행-구조물보수(요청-하도급)" xfId="697" xr:uid="{00000000-0005-0000-0000-0000B7020000}"/>
    <cellStyle name="_인원계획표 _(가)실행_합정하도급요청(토공)_검토_04-보령설계" xfId="698" xr:uid="{00000000-0005-0000-0000-0000B8020000}"/>
    <cellStyle name="_인원계획표 _(가)실행_합정하도급요청(토공)_검토_04-보령설계_04-보령설계" xfId="699" xr:uid="{00000000-0005-0000-0000-0000B9020000}"/>
    <cellStyle name="_인원계획표 _(가)실행_합정하도급요청(토공)_검토_팻칭내역(진천)" xfId="700" xr:uid="{00000000-0005-0000-0000-0000BA020000}"/>
    <cellStyle name="_인원계획표 _(가)실행_합정하도급요청(토공)_계약내용" xfId="701" xr:uid="{00000000-0005-0000-0000-0000BB020000}"/>
    <cellStyle name="_인원계획표 _(가)실행_합정하도급요청(토공)_본부팀견적현황" xfId="702" xr:uid="{00000000-0005-0000-0000-0000BC020000}"/>
    <cellStyle name="_인원계획표 _(가)실행_합정하도급요청(토공)_사본 - 중부유지보수실행,하도급품의(강교자재비제외)" xfId="703" xr:uid="{00000000-0005-0000-0000-0000BD020000}"/>
    <cellStyle name="_인원계획표 _(가)실행_합정하도급요청(토공)_요청" xfId="704" xr:uid="{00000000-0005-0000-0000-0000BE020000}"/>
    <cellStyle name="_인원계획표 _(가)실행_합정하도급요청(토공)_요청_(2004)선시행-구조물보수(요청-하도급)" xfId="705" xr:uid="{00000000-0005-0000-0000-0000BF020000}"/>
    <cellStyle name="_인원계획표 _(가)실행_합정하도급요청(토공)_요청_04-보령설계" xfId="706" xr:uid="{00000000-0005-0000-0000-0000C0020000}"/>
    <cellStyle name="_인원계획표 _(가)실행_합정하도급요청(토공)_요청_04-보령설계_04-보령설계" xfId="707" xr:uid="{00000000-0005-0000-0000-0000C1020000}"/>
    <cellStyle name="_인원계획표 _(가)실행_합정하도급요청(토공)_요청_팻칭내역(진천)" xfId="708" xr:uid="{00000000-0005-0000-0000-0000C2020000}"/>
    <cellStyle name="_인원계획표 _(가)실행_합정하도급요청(토공)_진짜진짜하도급" xfId="709" xr:uid="{00000000-0005-0000-0000-0000C3020000}"/>
    <cellStyle name="_인원계획표 _(가)실행_합정하도급요청(토공)_진짜진짜하도급_(2004)선시행-구조물보수(요청-하도급)" xfId="710" xr:uid="{00000000-0005-0000-0000-0000C4020000}"/>
    <cellStyle name="_인원계획표 _(가)실행_합정하도급요청(토공)_진짜진짜하도급_04-보령설계" xfId="711" xr:uid="{00000000-0005-0000-0000-0000C5020000}"/>
    <cellStyle name="_인원계획표 _(가)실행_합정하도급요청(토공)_진짜진짜하도급_04-보령설계_04-보령설계" xfId="712" xr:uid="{00000000-0005-0000-0000-0000C6020000}"/>
    <cellStyle name="_인원계획표 _(가)실행_합정하도급요청(토공)_진짜진짜하도급_본부팀견적현황" xfId="713" xr:uid="{00000000-0005-0000-0000-0000C7020000}"/>
    <cellStyle name="_인원계획표 _(가)실행_합정하도급요청(토공)_진짜진짜하도급_팻칭내역(진천)" xfId="714" xr:uid="{00000000-0005-0000-0000-0000C8020000}"/>
    <cellStyle name="_인원계획표 _(가)실행_합정하도급요청(토공)_팻칭내역(진천)" xfId="715" xr:uid="{00000000-0005-0000-0000-0000C9020000}"/>
    <cellStyle name="_인원계획표 _(가)실행_합정하도급요청(토공)_포장하도급승인" xfId="716" xr:uid="{00000000-0005-0000-0000-0000CA020000}"/>
    <cellStyle name="_인원계획표 _(가)실행_합정하도급요청(토공)_하도급팀별분개" xfId="717" xr:uid="{00000000-0005-0000-0000-0000CB020000}"/>
    <cellStyle name="_인원계획표 _'03충청차선도색하도(계약의뢰→관리부)" xfId="718" xr:uid="{00000000-0005-0000-0000-0000CC020000}"/>
    <cellStyle name="_인원계획표 _04-보령설계" xfId="719" xr:uid="{00000000-0005-0000-0000-0000CD020000}"/>
    <cellStyle name="_인원계획표 _04-보령설계_04-보령설계" xfId="720" xr:uid="{00000000-0005-0000-0000-0000CE020000}"/>
    <cellStyle name="_인원계획표 _2003년 논산,무주하도급(도급가)건" xfId="721" xr:uid="{00000000-0005-0000-0000-0000CF020000}"/>
    <cellStyle name="_인원계획표 _가실행(공설운동장)" xfId="722" xr:uid="{00000000-0005-0000-0000-0000D0020000}"/>
    <cellStyle name="_인원계획표 _가실행(공설운동장)_(2004)선시행-구조물보수(요청-하도급)" xfId="723" xr:uid="{00000000-0005-0000-0000-0000D1020000}"/>
    <cellStyle name="_인원계획표 _가실행(공설운동장)_04-보령설계" xfId="724" xr:uid="{00000000-0005-0000-0000-0000D2020000}"/>
    <cellStyle name="_인원계획표 _가실행(공설운동장)_04-보령설계_04-보령설계" xfId="725" xr:uid="{00000000-0005-0000-0000-0000D3020000}"/>
    <cellStyle name="_인원계획표 _가실행(공설운동장)_본부팀견적현황" xfId="726" xr:uid="{00000000-0005-0000-0000-0000D4020000}"/>
    <cellStyle name="_인원계획표 _가실행(공설운동장)_진짜하도급(토공)" xfId="727" xr:uid="{00000000-0005-0000-0000-0000D5020000}"/>
    <cellStyle name="_인원계획표 _가실행(공설운동장)_진짜하도급(토공)_(2004)선시행-구조물보수(요청-하도급)" xfId="728" xr:uid="{00000000-0005-0000-0000-0000D6020000}"/>
    <cellStyle name="_인원계획표 _가실행(공설운동장)_진짜하도급(토공)_04-보령설계" xfId="729" xr:uid="{00000000-0005-0000-0000-0000D7020000}"/>
    <cellStyle name="_인원계획표 _가실행(공설운동장)_진짜하도급(토공)_04-보령설계_04-보령설계" xfId="730" xr:uid="{00000000-0005-0000-0000-0000D8020000}"/>
    <cellStyle name="_인원계획표 _가실행(공설운동장)_진짜하도급(토공)_검토" xfId="731" xr:uid="{00000000-0005-0000-0000-0000D9020000}"/>
    <cellStyle name="_인원계획표 _가실행(공설운동장)_진짜하도급(토공)_검토_(2004)선시행-구조물보수(요청-하도급)" xfId="732" xr:uid="{00000000-0005-0000-0000-0000DA020000}"/>
    <cellStyle name="_인원계획표 _가실행(공설운동장)_진짜하도급(토공)_검토_04-보령설계" xfId="733" xr:uid="{00000000-0005-0000-0000-0000DB020000}"/>
    <cellStyle name="_인원계획표 _가실행(공설운동장)_진짜하도급(토공)_검토_04-보령설계_04-보령설계" xfId="734" xr:uid="{00000000-0005-0000-0000-0000DC020000}"/>
    <cellStyle name="_인원계획표 _가실행(공설운동장)_진짜하도급(토공)_검토_팻칭내역(진천)" xfId="735" xr:uid="{00000000-0005-0000-0000-0000DD020000}"/>
    <cellStyle name="_인원계획표 _가실행(공설운동장)_진짜하도급(토공)_계약내용" xfId="736" xr:uid="{00000000-0005-0000-0000-0000DE020000}"/>
    <cellStyle name="_인원계획표 _가실행(공설운동장)_진짜하도급(토공)_본부팀견적현황" xfId="737" xr:uid="{00000000-0005-0000-0000-0000DF020000}"/>
    <cellStyle name="_인원계획표 _가실행(공설운동장)_진짜하도급(토공)_사본 - 중부유지보수실행,하도급품의(강교자재비제외)" xfId="738" xr:uid="{00000000-0005-0000-0000-0000E0020000}"/>
    <cellStyle name="_인원계획표 _가실행(공설운동장)_진짜하도급(토공)_요청" xfId="739" xr:uid="{00000000-0005-0000-0000-0000E1020000}"/>
    <cellStyle name="_인원계획표 _가실행(공설운동장)_진짜하도급(토공)_요청_(2004)선시행-구조물보수(요청-하도급)" xfId="740" xr:uid="{00000000-0005-0000-0000-0000E2020000}"/>
    <cellStyle name="_인원계획표 _가실행(공설운동장)_진짜하도급(토공)_요청_04-보령설계" xfId="741" xr:uid="{00000000-0005-0000-0000-0000E3020000}"/>
    <cellStyle name="_인원계획표 _가실행(공설운동장)_진짜하도급(토공)_요청_04-보령설계_04-보령설계" xfId="742" xr:uid="{00000000-0005-0000-0000-0000E4020000}"/>
    <cellStyle name="_인원계획표 _가실행(공설운동장)_진짜하도급(토공)_요청_팻칭내역(진천)" xfId="743" xr:uid="{00000000-0005-0000-0000-0000E5020000}"/>
    <cellStyle name="_인원계획표 _가실행(공설운동장)_진짜하도급(토공)_진짜진짜하도급" xfId="744" xr:uid="{00000000-0005-0000-0000-0000E6020000}"/>
    <cellStyle name="_인원계획표 _가실행(공설운동장)_진짜하도급(토공)_진짜진짜하도급_(2004)선시행-구조물보수(요청-하도급)" xfId="745" xr:uid="{00000000-0005-0000-0000-0000E7020000}"/>
    <cellStyle name="_인원계획표 _가실행(공설운동장)_진짜하도급(토공)_진짜진짜하도급_04-보령설계" xfId="746" xr:uid="{00000000-0005-0000-0000-0000E8020000}"/>
    <cellStyle name="_인원계획표 _가실행(공설운동장)_진짜하도급(토공)_진짜진짜하도급_04-보령설계_04-보령설계" xfId="747" xr:uid="{00000000-0005-0000-0000-0000E9020000}"/>
    <cellStyle name="_인원계획표 _가실행(공설운동장)_진짜하도급(토공)_진짜진짜하도급_본부팀견적현황" xfId="748" xr:uid="{00000000-0005-0000-0000-0000EA020000}"/>
    <cellStyle name="_인원계획표 _가실행(공설운동장)_진짜하도급(토공)_진짜진짜하도급_팻칭내역(진천)" xfId="749" xr:uid="{00000000-0005-0000-0000-0000EB020000}"/>
    <cellStyle name="_인원계획표 _가실행(공설운동장)_진짜하도급(토공)_팻칭내역(진천)" xfId="750" xr:uid="{00000000-0005-0000-0000-0000EC020000}"/>
    <cellStyle name="_인원계획표 _가실행(공설운동장)_진짜하도급(토공)_포장하도급승인" xfId="751" xr:uid="{00000000-0005-0000-0000-0000ED020000}"/>
    <cellStyle name="_인원계획표 _가실행(공설운동장)_진짜하도급(토공)_하도급팀별분개" xfId="752" xr:uid="{00000000-0005-0000-0000-0000EE020000}"/>
    <cellStyle name="_인원계획표 _가실행(공설운동장)_팻칭내역(진천)" xfId="753" xr:uid="{00000000-0005-0000-0000-0000EF020000}"/>
    <cellStyle name="_인원계획표 _가실행(공설운동장)_합정하도급요청(토공)" xfId="754" xr:uid="{00000000-0005-0000-0000-0000F0020000}"/>
    <cellStyle name="_인원계획표 _가실행(공설운동장)_합정하도급요청(토공)_(2004)선시행-구조물보수(요청-하도급)" xfId="755" xr:uid="{00000000-0005-0000-0000-0000F1020000}"/>
    <cellStyle name="_인원계획표 _가실행(공설운동장)_합정하도급요청(토공)_04-보령설계" xfId="756" xr:uid="{00000000-0005-0000-0000-0000F2020000}"/>
    <cellStyle name="_인원계획표 _가실행(공설운동장)_합정하도급요청(토공)_04-보령설계_04-보령설계" xfId="757" xr:uid="{00000000-0005-0000-0000-0000F3020000}"/>
    <cellStyle name="_인원계획표 _가실행(공설운동장)_합정하도급요청(토공)_검토" xfId="758" xr:uid="{00000000-0005-0000-0000-0000F4020000}"/>
    <cellStyle name="_인원계획표 _가실행(공설운동장)_합정하도급요청(토공)_검토_(2004)선시행-구조물보수(요청-하도급)" xfId="759" xr:uid="{00000000-0005-0000-0000-0000F5020000}"/>
    <cellStyle name="_인원계획표 _가실행(공설운동장)_합정하도급요청(토공)_검토_04-보령설계" xfId="760" xr:uid="{00000000-0005-0000-0000-0000F6020000}"/>
    <cellStyle name="_인원계획표 _가실행(공설운동장)_합정하도급요청(토공)_검토_04-보령설계_04-보령설계" xfId="761" xr:uid="{00000000-0005-0000-0000-0000F7020000}"/>
    <cellStyle name="_인원계획표 _가실행(공설운동장)_합정하도급요청(토공)_검토_팻칭내역(진천)" xfId="762" xr:uid="{00000000-0005-0000-0000-0000F8020000}"/>
    <cellStyle name="_인원계획표 _가실행(공설운동장)_합정하도급요청(토공)_계약내용" xfId="763" xr:uid="{00000000-0005-0000-0000-0000F9020000}"/>
    <cellStyle name="_인원계획표 _가실행(공설운동장)_합정하도급요청(토공)_본부팀견적현황" xfId="764" xr:uid="{00000000-0005-0000-0000-0000FA020000}"/>
    <cellStyle name="_인원계획표 _가실행(공설운동장)_합정하도급요청(토공)_사본 - 중부유지보수실행,하도급품의(강교자재비제외)" xfId="765" xr:uid="{00000000-0005-0000-0000-0000FB020000}"/>
    <cellStyle name="_인원계획표 _가실행(공설운동장)_합정하도급요청(토공)_요청" xfId="766" xr:uid="{00000000-0005-0000-0000-0000FC020000}"/>
    <cellStyle name="_인원계획표 _가실행(공설운동장)_합정하도급요청(토공)_요청_(2004)선시행-구조물보수(요청-하도급)" xfId="767" xr:uid="{00000000-0005-0000-0000-0000FD020000}"/>
    <cellStyle name="_인원계획표 _가실행(공설운동장)_합정하도급요청(토공)_요청_04-보령설계" xfId="768" xr:uid="{00000000-0005-0000-0000-0000FE020000}"/>
    <cellStyle name="_인원계획표 _가실행(공설운동장)_합정하도급요청(토공)_요청_04-보령설계_04-보령설계" xfId="769" xr:uid="{00000000-0005-0000-0000-0000FF020000}"/>
    <cellStyle name="_인원계획표 _가실행(공설운동장)_합정하도급요청(토공)_요청_팻칭내역(진천)" xfId="770" xr:uid="{00000000-0005-0000-0000-000000030000}"/>
    <cellStyle name="_인원계획표 _가실행(공설운동장)_합정하도급요청(토공)_진짜진짜하도급" xfId="771" xr:uid="{00000000-0005-0000-0000-000001030000}"/>
    <cellStyle name="_인원계획표 _가실행(공설운동장)_합정하도급요청(토공)_진짜진짜하도급_(2004)선시행-구조물보수(요청-하도급)" xfId="772" xr:uid="{00000000-0005-0000-0000-000002030000}"/>
    <cellStyle name="_인원계획표 _가실행(공설운동장)_합정하도급요청(토공)_진짜진짜하도급_04-보령설계" xfId="773" xr:uid="{00000000-0005-0000-0000-000003030000}"/>
    <cellStyle name="_인원계획표 _가실행(공설운동장)_합정하도급요청(토공)_진짜진짜하도급_04-보령설계_04-보령설계" xfId="774" xr:uid="{00000000-0005-0000-0000-000004030000}"/>
    <cellStyle name="_인원계획표 _가실행(공설운동장)_합정하도급요청(토공)_진짜진짜하도급_본부팀견적현황" xfId="775" xr:uid="{00000000-0005-0000-0000-000005030000}"/>
    <cellStyle name="_인원계획표 _가실행(공설운동장)_합정하도급요청(토공)_진짜진짜하도급_팻칭내역(진천)" xfId="776" xr:uid="{00000000-0005-0000-0000-000006030000}"/>
    <cellStyle name="_인원계획표 _가실행(공설운동장)_합정하도급요청(토공)_팻칭내역(진천)" xfId="777" xr:uid="{00000000-0005-0000-0000-000007030000}"/>
    <cellStyle name="_인원계획표 _가실행(공설운동장)_합정하도급요청(토공)_포장하도급승인" xfId="778" xr:uid="{00000000-0005-0000-0000-000008030000}"/>
    <cellStyle name="_인원계획표 _가실행(공설운동장)_합정하도급요청(토공)_하도급팀별분개" xfId="779" xr:uid="{00000000-0005-0000-0000-000009030000}"/>
    <cellStyle name="_인원계획표 _가실행(송탄IC)" xfId="780" xr:uid="{00000000-0005-0000-0000-00000A030000}"/>
    <cellStyle name="_인원계획표 _가실행(송탄IC)_(2004)선시행-구조물보수(요청-하도급)" xfId="781" xr:uid="{00000000-0005-0000-0000-00000B030000}"/>
    <cellStyle name="_인원계획표 _가실행(송탄IC)_04-보령설계" xfId="782" xr:uid="{00000000-0005-0000-0000-00000C030000}"/>
    <cellStyle name="_인원계획표 _가실행(송탄IC)_04-보령설계_04-보령설계" xfId="783" xr:uid="{00000000-0005-0000-0000-00000D030000}"/>
    <cellStyle name="_인원계획표 _가실행(송탄IC)_본부팀견적현황" xfId="784" xr:uid="{00000000-0005-0000-0000-00000E030000}"/>
    <cellStyle name="_인원계획표 _가실행(송탄IC)_진짜하도급(토공)" xfId="785" xr:uid="{00000000-0005-0000-0000-00000F030000}"/>
    <cellStyle name="_인원계획표 _가실행(송탄IC)_진짜하도급(토공)_(2004)선시행-구조물보수(요청-하도급)" xfId="786" xr:uid="{00000000-0005-0000-0000-000010030000}"/>
    <cellStyle name="_인원계획표 _가실행(송탄IC)_진짜하도급(토공)_04-보령설계" xfId="787" xr:uid="{00000000-0005-0000-0000-000011030000}"/>
    <cellStyle name="_인원계획표 _가실행(송탄IC)_진짜하도급(토공)_04-보령설계_04-보령설계" xfId="788" xr:uid="{00000000-0005-0000-0000-000012030000}"/>
    <cellStyle name="_인원계획표 _가실행(송탄IC)_진짜하도급(토공)_검토" xfId="789" xr:uid="{00000000-0005-0000-0000-000013030000}"/>
    <cellStyle name="_인원계획표 _가실행(송탄IC)_진짜하도급(토공)_검토_(2004)선시행-구조물보수(요청-하도급)" xfId="790" xr:uid="{00000000-0005-0000-0000-000014030000}"/>
    <cellStyle name="_인원계획표 _가실행(송탄IC)_진짜하도급(토공)_검토_04-보령설계" xfId="791" xr:uid="{00000000-0005-0000-0000-000015030000}"/>
    <cellStyle name="_인원계획표 _가실행(송탄IC)_진짜하도급(토공)_검토_04-보령설계_04-보령설계" xfId="792" xr:uid="{00000000-0005-0000-0000-000016030000}"/>
    <cellStyle name="_인원계획표 _가실행(송탄IC)_진짜하도급(토공)_검토_팻칭내역(진천)" xfId="793" xr:uid="{00000000-0005-0000-0000-000017030000}"/>
    <cellStyle name="_인원계획표 _가실행(송탄IC)_진짜하도급(토공)_계약내용" xfId="794" xr:uid="{00000000-0005-0000-0000-000018030000}"/>
    <cellStyle name="_인원계획표 _가실행(송탄IC)_진짜하도급(토공)_본부팀견적현황" xfId="795" xr:uid="{00000000-0005-0000-0000-000019030000}"/>
    <cellStyle name="_인원계획표 _가실행(송탄IC)_진짜하도급(토공)_사본 - 중부유지보수실행,하도급품의(강교자재비제외)" xfId="796" xr:uid="{00000000-0005-0000-0000-00001A030000}"/>
    <cellStyle name="_인원계획표 _가실행(송탄IC)_진짜하도급(토공)_요청" xfId="797" xr:uid="{00000000-0005-0000-0000-00001B030000}"/>
    <cellStyle name="_인원계획표 _가실행(송탄IC)_진짜하도급(토공)_요청_(2004)선시행-구조물보수(요청-하도급)" xfId="798" xr:uid="{00000000-0005-0000-0000-00001C030000}"/>
    <cellStyle name="_인원계획표 _가실행(송탄IC)_진짜하도급(토공)_요청_04-보령설계" xfId="799" xr:uid="{00000000-0005-0000-0000-00001D030000}"/>
    <cellStyle name="_인원계획표 _가실행(송탄IC)_진짜하도급(토공)_요청_04-보령설계_04-보령설계" xfId="800" xr:uid="{00000000-0005-0000-0000-00001E030000}"/>
    <cellStyle name="_인원계획표 _가실행(송탄IC)_진짜하도급(토공)_요청_팻칭내역(진천)" xfId="801" xr:uid="{00000000-0005-0000-0000-00001F030000}"/>
    <cellStyle name="_인원계획표 _가실행(송탄IC)_진짜하도급(토공)_진짜진짜하도급" xfId="802" xr:uid="{00000000-0005-0000-0000-000020030000}"/>
    <cellStyle name="_인원계획표 _가실행(송탄IC)_진짜하도급(토공)_진짜진짜하도급_(2004)선시행-구조물보수(요청-하도급)" xfId="803" xr:uid="{00000000-0005-0000-0000-000021030000}"/>
    <cellStyle name="_인원계획표 _가실행(송탄IC)_진짜하도급(토공)_진짜진짜하도급_04-보령설계" xfId="804" xr:uid="{00000000-0005-0000-0000-000022030000}"/>
    <cellStyle name="_인원계획표 _가실행(송탄IC)_진짜하도급(토공)_진짜진짜하도급_04-보령설계_04-보령설계" xfId="805" xr:uid="{00000000-0005-0000-0000-000023030000}"/>
    <cellStyle name="_인원계획표 _가실행(송탄IC)_진짜하도급(토공)_진짜진짜하도급_본부팀견적현황" xfId="806" xr:uid="{00000000-0005-0000-0000-000024030000}"/>
    <cellStyle name="_인원계획표 _가실행(송탄IC)_진짜하도급(토공)_진짜진짜하도급_팻칭내역(진천)" xfId="807" xr:uid="{00000000-0005-0000-0000-000025030000}"/>
    <cellStyle name="_인원계획표 _가실행(송탄IC)_진짜하도급(토공)_팻칭내역(진천)" xfId="808" xr:uid="{00000000-0005-0000-0000-000026030000}"/>
    <cellStyle name="_인원계획표 _가실행(송탄IC)_진짜하도급(토공)_포장하도급승인" xfId="809" xr:uid="{00000000-0005-0000-0000-000027030000}"/>
    <cellStyle name="_인원계획표 _가실행(송탄IC)_진짜하도급(토공)_하도급팀별분개" xfId="810" xr:uid="{00000000-0005-0000-0000-000028030000}"/>
    <cellStyle name="_인원계획표 _가실행(송탄IC)_팻칭내역(진천)" xfId="811" xr:uid="{00000000-0005-0000-0000-000029030000}"/>
    <cellStyle name="_인원계획표 _가실행(송탄IC)_합정하도급요청(토공)" xfId="812" xr:uid="{00000000-0005-0000-0000-00002A030000}"/>
    <cellStyle name="_인원계획표 _가실행(송탄IC)_합정하도급요청(토공)_(2004)선시행-구조물보수(요청-하도급)" xfId="813" xr:uid="{00000000-0005-0000-0000-00002B030000}"/>
    <cellStyle name="_인원계획표 _가실행(송탄IC)_합정하도급요청(토공)_04-보령설계" xfId="814" xr:uid="{00000000-0005-0000-0000-00002C030000}"/>
    <cellStyle name="_인원계획표 _가실행(송탄IC)_합정하도급요청(토공)_04-보령설계_04-보령설계" xfId="815" xr:uid="{00000000-0005-0000-0000-00002D030000}"/>
    <cellStyle name="_인원계획표 _가실행(송탄IC)_합정하도급요청(토공)_검토" xfId="816" xr:uid="{00000000-0005-0000-0000-00002E030000}"/>
    <cellStyle name="_인원계획표 _가실행(송탄IC)_합정하도급요청(토공)_검토_(2004)선시행-구조물보수(요청-하도급)" xfId="817" xr:uid="{00000000-0005-0000-0000-00002F030000}"/>
    <cellStyle name="_인원계획표 _가실행(송탄IC)_합정하도급요청(토공)_검토_04-보령설계" xfId="818" xr:uid="{00000000-0005-0000-0000-000030030000}"/>
    <cellStyle name="_인원계획표 _가실행(송탄IC)_합정하도급요청(토공)_검토_04-보령설계_04-보령설계" xfId="819" xr:uid="{00000000-0005-0000-0000-000031030000}"/>
    <cellStyle name="_인원계획표 _가실행(송탄IC)_합정하도급요청(토공)_검토_팻칭내역(진천)" xfId="820" xr:uid="{00000000-0005-0000-0000-000032030000}"/>
    <cellStyle name="_인원계획표 _가실행(송탄IC)_합정하도급요청(토공)_계약내용" xfId="821" xr:uid="{00000000-0005-0000-0000-000033030000}"/>
    <cellStyle name="_인원계획표 _가실행(송탄IC)_합정하도급요청(토공)_본부팀견적현황" xfId="822" xr:uid="{00000000-0005-0000-0000-000034030000}"/>
    <cellStyle name="_인원계획표 _가실행(송탄IC)_합정하도급요청(토공)_사본 - 중부유지보수실행,하도급품의(강교자재비제외)" xfId="823" xr:uid="{00000000-0005-0000-0000-000035030000}"/>
    <cellStyle name="_인원계획표 _가실행(송탄IC)_합정하도급요청(토공)_요청" xfId="824" xr:uid="{00000000-0005-0000-0000-000036030000}"/>
    <cellStyle name="_인원계획표 _가실행(송탄IC)_합정하도급요청(토공)_요청_(2004)선시행-구조물보수(요청-하도급)" xfId="825" xr:uid="{00000000-0005-0000-0000-000037030000}"/>
    <cellStyle name="_인원계획표 _가실행(송탄IC)_합정하도급요청(토공)_요청_04-보령설계" xfId="826" xr:uid="{00000000-0005-0000-0000-000038030000}"/>
    <cellStyle name="_인원계획표 _가실행(송탄IC)_합정하도급요청(토공)_요청_04-보령설계_04-보령설계" xfId="827" xr:uid="{00000000-0005-0000-0000-000039030000}"/>
    <cellStyle name="_인원계획표 _가실행(송탄IC)_합정하도급요청(토공)_요청_팻칭내역(진천)" xfId="828" xr:uid="{00000000-0005-0000-0000-00003A030000}"/>
    <cellStyle name="_인원계획표 _가실행(송탄IC)_합정하도급요청(토공)_진짜진짜하도급" xfId="829" xr:uid="{00000000-0005-0000-0000-00003B030000}"/>
    <cellStyle name="_인원계획표 _가실행(송탄IC)_합정하도급요청(토공)_진짜진짜하도급_(2004)선시행-구조물보수(요청-하도급)" xfId="830" xr:uid="{00000000-0005-0000-0000-00003C030000}"/>
    <cellStyle name="_인원계획표 _가실행(송탄IC)_합정하도급요청(토공)_진짜진짜하도급_04-보령설계" xfId="831" xr:uid="{00000000-0005-0000-0000-00003D030000}"/>
    <cellStyle name="_인원계획표 _가실행(송탄IC)_합정하도급요청(토공)_진짜진짜하도급_04-보령설계_04-보령설계" xfId="832" xr:uid="{00000000-0005-0000-0000-00003E030000}"/>
    <cellStyle name="_인원계획표 _가실행(송탄IC)_합정하도급요청(토공)_진짜진짜하도급_본부팀견적현황" xfId="833" xr:uid="{00000000-0005-0000-0000-00003F030000}"/>
    <cellStyle name="_인원계획표 _가실행(송탄IC)_합정하도급요청(토공)_진짜진짜하도급_팻칭내역(진천)" xfId="834" xr:uid="{00000000-0005-0000-0000-000040030000}"/>
    <cellStyle name="_인원계획표 _가실행(송탄IC)_합정하도급요청(토공)_팻칭내역(진천)" xfId="835" xr:uid="{00000000-0005-0000-0000-000041030000}"/>
    <cellStyle name="_인원계획표 _가실행(송탄IC)_합정하도급요청(토공)_포장하도급승인" xfId="836" xr:uid="{00000000-0005-0000-0000-000042030000}"/>
    <cellStyle name="_인원계획표 _가실행(송탄IC)_합정하도급요청(토공)_하도급팀별분개" xfId="837" xr:uid="{00000000-0005-0000-0000-000043030000}"/>
    <cellStyle name="_인원계획표 _당진,보령,하도급계획안(5.9일)" xfId="838" xr:uid="{00000000-0005-0000-0000-000044030000}"/>
    <cellStyle name="_인원계획표 _본부팀견적현황" xfId="839" xr:uid="{00000000-0005-0000-0000-000045030000}"/>
    <cellStyle name="_인원계획표 _중동성황(가)실행" xfId="840" xr:uid="{00000000-0005-0000-0000-000046030000}"/>
    <cellStyle name="_인원계획표 _중동성황(가)실행_(2004)선시행-구조물보수(요청-하도급)" xfId="841" xr:uid="{00000000-0005-0000-0000-000047030000}"/>
    <cellStyle name="_인원계획표 _중동성황(가)실행_04-보령설계" xfId="842" xr:uid="{00000000-0005-0000-0000-000048030000}"/>
    <cellStyle name="_인원계획표 _중동성황(가)실행_04-보령설계_04-보령설계" xfId="843" xr:uid="{00000000-0005-0000-0000-000049030000}"/>
    <cellStyle name="_인원계획표 _중동성황(가)실행_본부팀견적현황" xfId="844" xr:uid="{00000000-0005-0000-0000-00004A030000}"/>
    <cellStyle name="_인원계획표 _중동성황(가)실행_진짜하도급(토공)" xfId="845" xr:uid="{00000000-0005-0000-0000-00004B030000}"/>
    <cellStyle name="_인원계획표 _중동성황(가)실행_진짜하도급(토공)_(2004)선시행-구조물보수(요청-하도급)" xfId="846" xr:uid="{00000000-0005-0000-0000-00004C030000}"/>
    <cellStyle name="_인원계획표 _중동성황(가)실행_진짜하도급(토공)_04-보령설계" xfId="847" xr:uid="{00000000-0005-0000-0000-00004D030000}"/>
    <cellStyle name="_인원계획표 _중동성황(가)실행_진짜하도급(토공)_04-보령설계_04-보령설계" xfId="848" xr:uid="{00000000-0005-0000-0000-00004E030000}"/>
    <cellStyle name="_인원계획표 _중동성황(가)실행_진짜하도급(토공)_검토" xfId="849" xr:uid="{00000000-0005-0000-0000-00004F030000}"/>
    <cellStyle name="_인원계획표 _중동성황(가)실행_진짜하도급(토공)_검토_(2004)선시행-구조물보수(요청-하도급)" xfId="850" xr:uid="{00000000-0005-0000-0000-000050030000}"/>
    <cellStyle name="_인원계획표 _중동성황(가)실행_진짜하도급(토공)_검토_04-보령설계" xfId="851" xr:uid="{00000000-0005-0000-0000-000051030000}"/>
    <cellStyle name="_인원계획표 _중동성황(가)실행_진짜하도급(토공)_검토_04-보령설계_04-보령설계" xfId="852" xr:uid="{00000000-0005-0000-0000-000052030000}"/>
    <cellStyle name="_인원계획표 _중동성황(가)실행_진짜하도급(토공)_검토_팻칭내역(진천)" xfId="853" xr:uid="{00000000-0005-0000-0000-000053030000}"/>
    <cellStyle name="_인원계획표 _중동성황(가)실행_진짜하도급(토공)_계약내용" xfId="854" xr:uid="{00000000-0005-0000-0000-000054030000}"/>
    <cellStyle name="_인원계획표 _중동성황(가)실행_진짜하도급(토공)_본부팀견적현황" xfId="855" xr:uid="{00000000-0005-0000-0000-000055030000}"/>
    <cellStyle name="_인원계획표 _중동성황(가)실행_진짜하도급(토공)_사본 - 중부유지보수실행,하도급품의(강교자재비제외)" xfId="856" xr:uid="{00000000-0005-0000-0000-000056030000}"/>
    <cellStyle name="_인원계획표 _중동성황(가)실행_진짜하도급(토공)_요청" xfId="857" xr:uid="{00000000-0005-0000-0000-000057030000}"/>
    <cellStyle name="_인원계획표 _중동성황(가)실행_진짜하도급(토공)_요청_(2004)선시행-구조물보수(요청-하도급)" xfId="858" xr:uid="{00000000-0005-0000-0000-000058030000}"/>
    <cellStyle name="_인원계획표 _중동성황(가)실행_진짜하도급(토공)_요청_04-보령설계" xfId="859" xr:uid="{00000000-0005-0000-0000-000059030000}"/>
    <cellStyle name="_인원계획표 _중동성황(가)실행_진짜하도급(토공)_요청_04-보령설계_04-보령설계" xfId="860" xr:uid="{00000000-0005-0000-0000-00005A030000}"/>
    <cellStyle name="_인원계획표 _중동성황(가)실행_진짜하도급(토공)_요청_팻칭내역(진천)" xfId="861" xr:uid="{00000000-0005-0000-0000-00005B030000}"/>
    <cellStyle name="_인원계획표 _중동성황(가)실행_진짜하도급(토공)_진짜진짜하도급" xfId="862" xr:uid="{00000000-0005-0000-0000-00005C030000}"/>
    <cellStyle name="_인원계획표 _중동성황(가)실행_진짜하도급(토공)_진짜진짜하도급_(2004)선시행-구조물보수(요청-하도급)" xfId="863" xr:uid="{00000000-0005-0000-0000-00005D030000}"/>
    <cellStyle name="_인원계획표 _중동성황(가)실행_진짜하도급(토공)_진짜진짜하도급_04-보령설계" xfId="864" xr:uid="{00000000-0005-0000-0000-00005E030000}"/>
    <cellStyle name="_인원계획표 _중동성황(가)실행_진짜하도급(토공)_진짜진짜하도급_04-보령설계_04-보령설계" xfId="865" xr:uid="{00000000-0005-0000-0000-00005F030000}"/>
    <cellStyle name="_인원계획표 _중동성황(가)실행_진짜하도급(토공)_진짜진짜하도급_본부팀견적현황" xfId="866" xr:uid="{00000000-0005-0000-0000-000060030000}"/>
    <cellStyle name="_인원계획표 _중동성황(가)실행_진짜하도급(토공)_진짜진짜하도급_팻칭내역(진천)" xfId="867" xr:uid="{00000000-0005-0000-0000-000061030000}"/>
    <cellStyle name="_인원계획표 _중동성황(가)실행_진짜하도급(토공)_팻칭내역(진천)" xfId="868" xr:uid="{00000000-0005-0000-0000-000062030000}"/>
    <cellStyle name="_인원계획표 _중동성황(가)실행_진짜하도급(토공)_포장하도급승인" xfId="869" xr:uid="{00000000-0005-0000-0000-000063030000}"/>
    <cellStyle name="_인원계획표 _중동성황(가)실행_진짜하도급(토공)_하도급팀별분개" xfId="870" xr:uid="{00000000-0005-0000-0000-000064030000}"/>
    <cellStyle name="_인원계획표 _중동성황(가)실행_팻칭내역(진천)" xfId="871" xr:uid="{00000000-0005-0000-0000-000065030000}"/>
    <cellStyle name="_인원계획표 _중동성황(가)실행_합정하도급요청(토공)" xfId="872" xr:uid="{00000000-0005-0000-0000-000066030000}"/>
    <cellStyle name="_인원계획표 _중동성황(가)실행_합정하도급요청(토공)_(2004)선시행-구조물보수(요청-하도급)" xfId="873" xr:uid="{00000000-0005-0000-0000-000067030000}"/>
    <cellStyle name="_인원계획표 _중동성황(가)실행_합정하도급요청(토공)_04-보령설계" xfId="874" xr:uid="{00000000-0005-0000-0000-000068030000}"/>
    <cellStyle name="_인원계획표 _중동성황(가)실행_합정하도급요청(토공)_04-보령설계_04-보령설계" xfId="875" xr:uid="{00000000-0005-0000-0000-000069030000}"/>
    <cellStyle name="_인원계획표 _중동성황(가)실행_합정하도급요청(토공)_검토" xfId="876" xr:uid="{00000000-0005-0000-0000-00006A030000}"/>
    <cellStyle name="_인원계획표 _중동성황(가)실행_합정하도급요청(토공)_검토_(2004)선시행-구조물보수(요청-하도급)" xfId="877" xr:uid="{00000000-0005-0000-0000-00006B030000}"/>
    <cellStyle name="_인원계획표 _중동성황(가)실행_합정하도급요청(토공)_검토_04-보령설계" xfId="878" xr:uid="{00000000-0005-0000-0000-00006C030000}"/>
    <cellStyle name="_인원계획표 _중동성황(가)실행_합정하도급요청(토공)_검토_04-보령설계_04-보령설계" xfId="879" xr:uid="{00000000-0005-0000-0000-00006D030000}"/>
    <cellStyle name="_인원계획표 _중동성황(가)실행_합정하도급요청(토공)_검토_팻칭내역(진천)" xfId="880" xr:uid="{00000000-0005-0000-0000-00006E030000}"/>
    <cellStyle name="_인원계획표 _중동성황(가)실행_합정하도급요청(토공)_계약내용" xfId="881" xr:uid="{00000000-0005-0000-0000-00006F030000}"/>
    <cellStyle name="_인원계획표 _중동성황(가)실행_합정하도급요청(토공)_본부팀견적현황" xfId="882" xr:uid="{00000000-0005-0000-0000-000070030000}"/>
    <cellStyle name="_인원계획표 _중동성황(가)실행_합정하도급요청(토공)_사본 - 중부유지보수실행,하도급품의(강교자재비제외)" xfId="883" xr:uid="{00000000-0005-0000-0000-000071030000}"/>
    <cellStyle name="_인원계획표 _중동성황(가)실행_합정하도급요청(토공)_요청" xfId="884" xr:uid="{00000000-0005-0000-0000-000072030000}"/>
    <cellStyle name="_인원계획표 _중동성황(가)실행_합정하도급요청(토공)_요청_(2004)선시행-구조물보수(요청-하도급)" xfId="885" xr:uid="{00000000-0005-0000-0000-000073030000}"/>
    <cellStyle name="_인원계획표 _중동성황(가)실행_합정하도급요청(토공)_요청_04-보령설계" xfId="886" xr:uid="{00000000-0005-0000-0000-000074030000}"/>
    <cellStyle name="_인원계획표 _중동성황(가)실행_합정하도급요청(토공)_요청_04-보령설계_04-보령설계" xfId="887" xr:uid="{00000000-0005-0000-0000-000075030000}"/>
    <cellStyle name="_인원계획표 _중동성황(가)실행_합정하도급요청(토공)_요청_팻칭내역(진천)" xfId="888" xr:uid="{00000000-0005-0000-0000-000076030000}"/>
    <cellStyle name="_인원계획표 _중동성황(가)실행_합정하도급요청(토공)_진짜진짜하도급" xfId="889" xr:uid="{00000000-0005-0000-0000-000077030000}"/>
    <cellStyle name="_인원계획표 _중동성황(가)실행_합정하도급요청(토공)_진짜진짜하도급_(2004)선시행-구조물보수(요청-하도급)" xfId="890" xr:uid="{00000000-0005-0000-0000-000078030000}"/>
    <cellStyle name="_인원계획표 _중동성황(가)실행_합정하도급요청(토공)_진짜진짜하도급_04-보령설계" xfId="891" xr:uid="{00000000-0005-0000-0000-000079030000}"/>
    <cellStyle name="_인원계획표 _중동성황(가)실행_합정하도급요청(토공)_진짜진짜하도급_04-보령설계_04-보령설계" xfId="892" xr:uid="{00000000-0005-0000-0000-00007A030000}"/>
    <cellStyle name="_인원계획표 _중동성황(가)실행_합정하도급요청(토공)_진짜진짜하도급_본부팀견적현황" xfId="893" xr:uid="{00000000-0005-0000-0000-00007B030000}"/>
    <cellStyle name="_인원계획표 _중동성황(가)실행_합정하도급요청(토공)_진짜진짜하도급_팻칭내역(진천)" xfId="894" xr:uid="{00000000-0005-0000-0000-00007C030000}"/>
    <cellStyle name="_인원계획표 _중동성황(가)실행_합정하도급요청(토공)_팻칭내역(진천)" xfId="895" xr:uid="{00000000-0005-0000-0000-00007D030000}"/>
    <cellStyle name="_인원계획표 _중동성황(가)실행_합정하도급요청(토공)_포장하도급승인" xfId="896" xr:uid="{00000000-0005-0000-0000-00007E030000}"/>
    <cellStyle name="_인원계획표 _중동성황(가)실행_합정하도급요청(토공)_하도급팀별분개" xfId="897" xr:uid="{00000000-0005-0000-0000-00007F030000}"/>
    <cellStyle name="_인원계획표 _중동-성황투찰(new)(발주자변경)" xfId="898" xr:uid="{00000000-0005-0000-0000-000080030000}"/>
    <cellStyle name="_인원계획표 _중동-성황투찰(new)(발주자변경)_(2004)선시행-구조물보수(요청-하도급)" xfId="899" xr:uid="{00000000-0005-0000-0000-000081030000}"/>
    <cellStyle name="_인원계획표 _중동-성황투찰(new)(발주자변경)_04-보령설계" xfId="900" xr:uid="{00000000-0005-0000-0000-000082030000}"/>
    <cellStyle name="_인원계획표 _중동-성황투찰(new)(발주자변경)_04-보령설계_04-보령설계" xfId="901" xr:uid="{00000000-0005-0000-0000-000083030000}"/>
    <cellStyle name="_인원계획표 _중동-성황투찰(new)(발주자변경)_본부팀견적현황" xfId="902" xr:uid="{00000000-0005-0000-0000-000084030000}"/>
    <cellStyle name="_인원계획표 _중동-성황투찰(new)(발주자변경)_진짜하도급(토공)" xfId="903" xr:uid="{00000000-0005-0000-0000-000085030000}"/>
    <cellStyle name="_인원계획표 _중동-성황투찰(new)(발주자변경)_진짜하도급(토공)_(2004)선시행-구조물보수(요청-하도급)" xfId="904" xr:uid="{00000000-0005-0000-0000-000086030000}"/>
    <cellStyle name="_인원계획표 _중동-성황투찰(new)(발주자변경)_진짜하도급(토공)_04-보령설계" xfId="905" xr:uid="{00000000-0005-0000-0000-000087030000}"/>
    <cellStyle name="_인원계획표 _중동-성황투찰(new)(발주자변경)_진짜하도급(토공)_04-보령설계_04-보령설계" xfId="906" xr:uid="{00000000-0005-0000-0000-000088030000}"/>
    <cellStyle name="_인원계획표 _중동-성황투찰(new)(발주자변경)_진짜하도급(토공)_검토" xfId="907" xr:uid="{00000000-0005-0000-0000-000089030000}"/>
    <cellStyle name="_인원계획표 _중동-성황투찰(new)(발주자변경)_진짜하도급(토공)_검토_(2004)선시행-구조물보수(요청-하도급)" xfId="908" xr:uid="{00000000-0005-0000-0000-00008A030000}"/>
    <cellStyle name="_인원계획표 _중동-성황투찰(new)(발주자변경)_진짜하도급(토공)_검토_04-보령설계" xfId="909" xr:uid="{00000000-0005-0000-0000-00008B030000}"/>
    <cellStyle name="_인원계획표 _중동-성황투찰(new)(발주자변경)_진짜하도급(토공)_검토_04-보령설계_04-보령설계" xfId="910" xr:uid="{00000000-0005-0000-0000-00008C030000}"/>
    <cellStyle name="_인원계획표 _중동-성황투찰(new)(발주자변경)_진짜하도급(토공)_검토_팻칭내역(진천)" xfId="911" xr:uid="{00000000-0005-0000-0000-00008D030000}"/>
    <cellStyle name="_인원계획표 _중동-성황투찰(new)(발주자변경)_진짜하도급(토공)_계약내용" xfId="912" xr:uid="{00000000-0005-0000-0000-00008E030000}"/>
    <cellStyle name="_인원계획표 _중동-성황투찰(new)(발주자변경)_진짜하도급(토공)_본부팀견적현황" xfId="913" xr:uid="{00000000-0005-0000-0000-00008F030000}"/>
    <cellStyle name="_인원계획표 _중동-성황투찰(new)(발주자변경)_진짜하도급(토공)_사본 - 중부유지보수실행,하도급품의(강교자재비제외)" xfId="914" xr:uid="{00000000-0005-0000-0000-000090030000}"/>
    <cellStyle name="_인원계획표 _중동-성황투찰(new)(발주자변경)_진짜하도급(토공)_요청" xfId="915" xr:uid="{00000000-0005-0000-0000-000091030000}"/>
    <cellStyle name="_인원계획표 _중동-성황투찰(new)(발주자변경)_진짜하도급(토공)_요청_(2004)선시행-구조물보수(요청-하도급)" xfId="916" xr:uid="{00000000-0005-0000-0000-000092030000}"/>
    <cellStyle name="_인원계획표 _중동-성황투찰(new)(발주자변경)_진짜하도급(토공)_요청_04-보령설계" xfId="917" xr:uid="{00000000-0005-0000-0000-000093030000}"/>
    <cellStyle name="_인원계획표 _중동-성황투찰(new)(발주자변경)_진짜하도급(토공)_요청_04-보령설계_04-보령설계" xfId="918" xr:uid="{00000000-0005-0000-0000-000094030000}"/>
    <cellStyle name="_인원계획표 _중동-성황투찰(new)(발주자변경)_진짜하도급(토공)_요청_팻칭내역(진천)" xfId="919" xr:uid="{00000000-0005-0000-0000-000095030000}"/>
    <cellStyle name="_인원계획표 _중동-성황투찰(new)(발주자변경)_진짜하도급(토공)_진짜진짜하도급" xfId="920" xr:uid="{00000000-0005-0000-0000-000096030000}"/>
    <cellStyle name="_인원계획표 _중동-성황투찰(new)(발주자변경)_진짜하도급(토공)_진짜진짜하도급_(2004)선시행-구조물보수(요청-하도급)" xfId="921" xr:uid="{00000000-0005-0000-0000-000097030000}"/>
    <cellStyle name="_인원계획표 _중동-성황투찰(new)(발주자변경)_진짜하도급(토공)_진짜진짜하도급_04-보령설계" xfId="922" xr:uid="{00000000-0005-0000-0000-000098030000}"/>
    <cellStyle name="_인원계획표 _중동-성황투찰(new)(발주자변경)_진짜하도급(토공)_진짜진짜하도급_04-보령설계_04-보령설계" xfId="923" xr:uid="{00000000-0005-0000-0000-000099030000}"/>
    <cellStyle name="_인원계획표 _중동-성황투찰(new)(발주자변경)_진짜하도급(토공)_진짜진짜하도급_본부팀견적현황" xfId="924" xr:uid="{00000000-0005-0000-0000-00009A030000}"/>
    <cellStyle name="_인원계획표 _중동-성황투찰(new)(발주자변경)_진짜하도급(토공)_진짜진짜하도급_팻칭내역(진천)" xfId="925" xr:uid="{00000000-0005-0000-0000-00009B030000}"/>
    <cellStyle name="_인원계획표 _중동-성황투찰(new)(발주자변경)_진짜하도급(토공)_팻칭내역(진천)" xfId="926" xr:uid="{00000000-0005-0000-0000-00009C030000}"/>
    <cellStyle name="_인원계획표 _중동-성황투찰(new)(발주자변경)_진짜하도급(토공)_포장하도급승인" xfId="927" xr:uid="{00000000-0005-0000-0000-00009D030000}"/>
    <cellStyle name="_인원계획표 _중동-성황투찰(new)(발주자변경)_진짜하도급(토공)_하도급팀별분개" xfId="928" xr:uid="{00000000-0005-0000-0000-00009E030000}"/>
    <cellStyle name="_인원계획표 _중동-성황투찰(new)(발주자변경)_팻칭내역(진천)" xfId="929" xr:uid="{00000000-0005-0000-0000-00009F030000}"/>
    <cellStyle name="_인원계획표 _중동-성황투찰(new)(발주자변경)_합정하도급요청(토공)" xfId="930" xr:uid="{00000000-0005-0000-0000-0000A0030000}"/>
    <cellStyle name="_인원계획표 _중동-성황투찰(new)(발주자변경)_합정하도급요청(토공)_(2004)선시행-구조물보수(요청-하도급)" xfId="931" xr:uid="{00000000-0005-0000-0000-0000A1030000}"/>
    <cellStyle name="_인원계획표 _중동-성황투찰(new)(발주자변경)_합정하도급요청(토공)_04-보령설계" xfId="932" xr:uid="{00000000-0005-0000-0000-0000A2030000}"/>
    <cellStyle name="_인원계획표 _중동-성황투찰(new)(발주자변경)_합정하도급요청(토공)_04-보령설계_04-보령설계" xfId="933" xr:uid="{00000000-0005-0000-0000-0000A3030000}"/>
    <cellStyle name="_인원계획표 _중동-성황투찰(new)(발주자변경)_합정하도급요청(토공)_검토" xfId="934" xr:uid="{00000000-0005-0000-0000-0000A4030000}"/>
    <cellStyle name="_인원계획표 _중동-성황투찰(new)(발주자변경)_합정하도급요청(토공)_검토_(2004)선시행-구조물보수(요청-하도급)" xfId="935" xr:uid="{00000000-0005-0000-0000-0000A5030000}"/>
    <cellStyle name="_인원계획표 _중동-성황투찰(new)(발주자변경)_합정하도급요청(토공)_검토_04-보령설계" xfId="936" xr:uid="{00000000-0005-0000-0000-0000A6030000}"/>
    <cellStyle name="_인원계획표 _중동-성황투찰(new)(발주자변경)_합정하도급요청(토공)_검토_04-보령설계_04-보령설계" xfId="937" xr:uid="{00000000-0005-0000-0000-0000A7030000}"/>
    <cellStyle name="_인원계획표 _중동-성황투찰(new)(발주자변경)_합정하도급요청(토공)_검토_팻칭내역(진천)" xfId="938" xr:uid="{00000000-0005-0000-0000-0000A8030000}"/>
    <cellStyle name="_인원계획표 _중동-성황투찰(new)(발주자변경)_합정하도급요청(토공)_계약내용" xfId="939" xr:uid="{00000000-0005-0000-0000-0000A9030000}"/>
    <cellStyle name="_인원계획표 _중동-성황투찰(new)(발주자변경)_합정하도급요청(토공)_본부팀견적현황" xfId="940" xr:uid="{00000000-0005-0000-0000-0000AA030000}"/>
    <cellStyle name="_인원계획표 _중동-성황투찰(new)(발주자변경)_합정하도급요청(토공)_사본 - 중부유지보수실행,하도급품의(강교자재비제외)" xfId="941" xr:uid="{00000000-0005-0000-0000-0000AB030000}"/>
    <cellStyle name="_인원계획표 _중동-성황투찰(new)(발주자변경)_합정하도급요청(토공)_요청" xfId="942" xr:uid="{00000000-0005-0000-0000-0000AC030000}"/>
    <cellStyle name="_인원계획표 _중동-성황투찰(new)(발주자변경)_합정하도급요청(토공)_요청_(2004)선시행-구조물보수(요청-하도급)" xfId="943" xr:uid="{00000000-0005-0000-0000-0000AD030000}"/>
    <cellStyle name="_인원계획표 _중동-성황투찰(new)(발주자변경)_합정하도급요청(토공)_요청_04-보령설계" xfId="944" xr:uid="{00000000-0005-0000-0000-0000AE030000}"/>
    <cellStyle name="_인원계획표 _중동-성황투찰(new)(발주자변경)_합정하도급요청(토공)_요청_04-보령설계_04-보령설계" xfId="945" xr:uid="{00000000-0005-0000-0000-0000AF030000}"/>
    <cellStyle name="_인원계획표 _중동-성황투찰(new)(발주자변경)_합정하도급요청(토공)_요청_팻칭내역(진천)" xfId="946" xr:uid="{00000000-0005-0000-0000-0000B0030000}"/>
    <cellStyle name="_인원계획표 _중동-성황투찰(new)(발주자변경)_합정하도급요청(토공)_진짜진짜하도급" xfId="947" xr:uid="{00000000-0005-0000-0000-0000B1030000}"/>
    <cellStyle name="_인원계획표 _중동-성황투찰(new)(발주자변경)_합정하도급요청(토공)_진짜진짜하도급_(2004)선시행-구조물보수(요청-하도급)" xfId="948" xr:uid="{00000000-0005-0000-0000-0000B2030000}"/>
    <cellStyle name="_인원계획표 _중동-성황투찰(new)(발주자변경)_합정하도급요청(토공)_진짜진짜하도급_04-보령설계" xfId="949" xr:uid="{00000000-0005-0000-0000-0000B3030000}"/>
    <cellStyle name="_인원계획표 _중동-성황투찰(new)(발주자변경)_합정하도급요청(토공)_진짜진짜하도급_04-보령설계_04-보령설계" xfId="950" xr:uid="{00000000-0005-0000-0000-0000B4030000}"/>
    <cellStyle name="_인원계획표 _중동-성황투찰(new)(발주자변경)_합정하도급요청(토공)_진짜진짜하도급_본부팀견적현황" xfId="951" xr:uid="{00000000-0005-0000-0000-0000B5030000}"/>
    <cellStyle name="_인원계획표 _중동-성황투찰(new)(발주자변경)_합정하도급요청(토공)_진짜진짜하도급_팻칭내역(진천)" xfId="952" xr:uid="{00000000-0005-0000-0000-0000B6030000}"/>
    <cellStyle name="_인원계획표 _중동-성황투찰(new)(발주자변경)_합정하도급요청(토공)_팻칭내역(진천)" xfId="953" xr:uid="{00000000-0005-0000-0000-0000B7030000}"/>
    <cellStyle name="_인원계획표 _중동-성황투찰(new)(발주자변경)_합정하도급요청(토공)_포장하도급승인" xfId="954" xr:uid="{00000000-0005-0000-0000-0000B8030000}"/>
    <cellStyle name="_인원계획표 _중동-성황투찰(new)(발주자변경)_합정하도급요청(토공)_하도급팀별분개" xfId="955" xr:uid="{00000000-0005-0000-0000-0000B9030000}"/>
    <cellStyle name="_인원계획표 _진짜하도급(토공)" xfId="956" xr:uid="{00000000-0005-0000-0000-0000BA030000}"/>
    <cellStyle name="_인원계획표 _진짜하도급(토공)_(2004)선시행-구조물보수(요청-하도급)" xfId="957" xr:uid="{00000000-0005-0000-0000-0000BB030000}"/>
    <cellStyle name="_인원계획표 _진짜하도급(토공)_04-보령설계" xfId="958" xr:uid="{00000000-0005-0000-0000-0000BC030000}"/>
    <cellStyle name="_인원계획표 _진짜하도급(토공)_04-보령설계_04-보령설계" xfId="959" xr:uid="{00000000-0005-0000-0000-0000BD030000}"/>
    <cellStyle name="_인원계획표 _진짜하도급(토공)_검토" xfId="960" xr:uid="{00000000-0005-0000-0000-0000BE030000}"/>
    <cellStyle name="_인원계획표 _진짜하도급(토공)_검토_(2004)선시행-구조물보수(요청-하도급)" xfId="961" xr:uid="{00000000-0005-0000-0000-0000BF030000}"/>
    <cellStyle name="_인원계획표 _진짜하도급(토공)_검토_04-보령설계" xfId="962" xr:uid="{00000000-0005-0000-0000-0000C0030000}"/>
    <cellStyle name="_인원계획표 _진짜하도급(토공)_검토_04-보령설계_04-보령설계" xfId="963" xr:uid="{00000000-0005-0000-0000-0000C1030000}"/>
    <cellStyle name="_인원계획표 _진짜하도급(토공)_검토_팻칭내역(진천)" xfId="964" xr:uid="{00000000-0005-0000-0000-0000C2030000}"/>
    <cellStyle name="_인원계획표 _진짜하도급(토공)_계약내용" xfId="965" xr:uid="{00000000-0005-0000-0000-0000C3030000}"/>
    <cellStyle name="_인원계획표 _진짜하도급(토공)_본부팀견적현황" xfId="966" xr:uid="{00000000-0005-0000-0000-0000C4030000}"/>
    <cellStyle name="_인원계획표 _진짜하도급(토공)_사본 - 중부유지보수실행,하도급품의(강교자재비제외)" xfId="967" xr:uid="{00000000-0005-0000-0000-0000C5030000}"/>
    <cellStyle name="_인원계획표 _진짜하도급(토공)_요청" xfId="968" xr:uid="{00000000-0005-0000-0000-0000C6030000}"/>
    <cellStyle name="_인원계획표 _진짜하도급(토공)_요청_(2004)선시행-구조물보수(요청-하도급)" xfId="969" xr:uid="{00000000-0005-0000-0000-0000C7030000}"/>
    <cellStyle name="_인원계획표 _진짜하도급(토공)_요청_04-보령설계" xfId="970" xr:uid="{00000000-0005-0000-0000-0000C8030000}"/>
    <cellStyle name="_인원계획표 _진짜하도급(토공)_요청_04-보령설계_04-보령설계" xfId="971" xr:uid="{00000000-0005-0000-0000-0000C9030000}"/>
    <cellStyle name="_인원계획표 _진짜하도급(토공)_요청_팻칭내역(진천)" xfId="972" xr:uid="{00000000-0005-0000-0000-0000CA030000}"/>
    <cellStyle name="_인원계획표 _진짜하도급(토공)_진짜진짜하도급" xfId="973" xr:uid="{00000000-0005-0000-0000-0000CB030000}"/>
    <cellStyle name="_인원계획표 _진짜하도급(토공)_진짜진짜하도급_(2004)선시행-구조물보수(요청-하도급)" xfId="974" xr:uid="{00000000-0005-0000-0000-0000CC030000}"/>
    <cellStyle name="_인원계획표 _진짜하도급(토공)_진짜진짜하도급_04-보령설계" xfId="975" xr:uid="{00000000-0005-0000-0000-0000CD030000}"/>
    <cellStyle name="_인원계획표 _진짜하도급(토공)_진짜진짜하도급_04-보령설계_04-보령설계" xfId="976" xr:uid="{00000000-0005-0000-0000-0000CE030000}"/>
    <cellStyle name="_인원계획표 _진짜하도급(토공)_진짜진짜하도급_본부팀견적현황" xfId="977" xr:uid="{00000000-0005-0000-0000-0000CF030000}"/>
    <cellStyle name="_인원계획표 _진짜하도급(토공)_진짜진짜하도급_팻칭내역(진천)" xfId="978" xr:uid="{00000000-0005-0000-0000-0000D0030000}"/>
    <cellStyle name="_인원계획표 _진짜하도급(토공)_팻칭내역(진천)" xfId="979" xr:uid="{00000000-0005-0000-0000-0000D1030000}"/>
    <cellStyle name="_인원계획표 _진짜하도급(토공)_포장하도급승인" xfId="980" xr:uid="{00000000-0005-0000-0000-0000D2030000}"/>
    <cellStyle name="_인원계획표 _진짜하도급(토공)_하도급팀별분개" xfId="981" xr:uid="{00000000-0005-0000-0000-0000D3030000}"/>
    <cellStyle name="_인원계획표 _토공및구조물" xfId="982" xr:uid="{00000000-0005-0000-0000-0000D4030000}"/>
    <cellStyle name="_인원계획표 _토공및구조물_(2004)선시행-구조물보수(요청-하도급)" xfId="983" xr:uid="{00000000-0005-0000-0000-0000D5030000}"/>
    <cellStyle name="_인원계획표 _토공및구조물_04-보령설계" xfId="984" xr:uid="{00000000-0005-0000-0000-0000D6030000}"/>
    <cellStyle name="_인원계획표 _토공및구조물_04-보령설계_04-보령설계" xfId="985" xr:uid="{00000000-0005-0000-0000-0000D7030000}"/>
    <cellStyle name="_인원계획표 _토공및구조물_본부팀견적현황" xfId="986" xr:uid="{00000000-0005-0000-0000-0000D8030000}"/>
    <cellStyle name="_인원계획표 _토공및구조물_진짜하도급(토공)" xfId="987" xr:uid="{00000000-0005-0000-0000-0000D9030000}"/>
    <cellStyle name="_인원계획표 _토공및구조물_진짜하도급(토공)_(2004)선시행-구조물보수(요청-하도급)" xfId="988" xr:uid="{00000000-0005-0000-0000-0000DA030000}"/>
    <cellStyle name="_인원계획표 _토공및구조물_진짜하도급(토공)_04-보령설계" xfId="989" xr:uid="{00000000-0005-0000-0000-0000DB030000}"/>
    <cellStyle name="_인원계획표 _토공및구조물_진짜하도급(토공)_04-보령설계_04-보령설계" xfId="990" xr:uid="{00000000-0005-0000-0000-0000DC030000}"/>
    <cellStyle name="_인원계획표 _토공및구조물_진짜하도급(토공)_검토" xfId="991" xr:uid="{00000000-0005-0000-0000-0000DD030000}"/>
    <cellStyle name="_인원계획표 _토공및구조물_진짜하도급(토공)_검토_(2004)선시행-구조물보수(요청-하도급)" xfId="992" xr:uid="{00000000-0005-0000-0000-0000DE030000}"/>
    <cellStyle name="_인원계획표 _토공및구조물_진짜하도급(토공)_검토_04-보령설계" xfId="993" xr:uid="{00000000-0005-0000-0000-0000DF030000}"/>
    <cellStyle name="_인원계획표 _토공및구조물_진짜하도급(토공)_검토_04-보령설계_04-보령설계" xfId="994" xr:uid="{00000000-0005-0000-0000-0000E0030000}"/>
    <cellStyle name="_인원계획표 _토공및구조물_진짜하도급(토공)_검토_팻칭내역(진천)" xfId="995" xr:uid="{00000000-0005-0000-0000-0000E1030000}"/>
    <cellStyle name="_인원계획표 _토공및구조물_진짜하도급(토공)_계약내용" xfId="996" xr:uid="{00000000-0005-0000-0000-0000E2030000}"/>
    <cellStyle name="_인원계획표 _토공및구조물_진짜하도급(토공)_본부팀견적현황" xfId="997" xr:uid="{00000000-0005-0000-0000-0000E3030000}"/>
    <cellStyle name="_인원계획표 _토공및구조물_진짜하도급(토공)_사본 - 중부유지보수실행,하도급품의(강교자재비제외)" xfId="998" xr:uid="{00000000-0005-0000-0000-0000E4030000}"/>
    <cellStyle name="_인원계획표 _토공및구조물_진짜하도급(토공)_요청" xfId="999" xr:uid="{00000000-0005-0000-0000-0000E5030000}"/>
    <cellStyle name="_인원계획표 _토공및구조물_진짜하도급(토공)_요청_(2004)선시행-구조물보수(요청-하도급)" xfId="1000" xr:uid="{00000000-0005-0000-0000-0000E6030000}"/>
    <cellStyle name="_인원계획표 _토공및구조물_진짜하도급(토공)_요청_04-보령설계" xfId="1001" xr:uid="{00000000-0005-0000-0000-0000E7030000}"/>
    <cellStyle name="_인원계획표 _토공및구조물_진짜하도급(토공)_요청_04-보령설계_04-보령설계" xfId="1002" xr:uid="{00000000-0005-0000-0000-0000E8030000}"/>
    <cellStyle name="_인원계획표 _토공및구조물_진짜하도급(토공)_요청_팻칭내역(진천)" xfId="1003" xr:uid="{00000000-0005-0000-0000-0000E9030000}"/>
    <cellStyle name="_인원계획표 _토공및구조물_진짜하도급(토공)_진짜진짜하도급" xfId="1004" xr:uid="{00000000-0005-0000-0000-0000EA030000}"/>
    <cellStyle name="_인원계획표 _토공및구조물_진짜하도급(토공)_진짜진짜하도급_(2004)선시행-구조물보수(요청-하도급)" xfId="1005" xr:uid="{00000000-0005-0000-0000-0000EB030000}"/>
    <cellStyle name="_인원계획표 _토공및구조물_진짜하도급(토공)_진짜진짜하도급_04-보령설계" xfId="1006" xr:uid="{00000000-0005-0000-0000-0000EC030000}"/>
    <cellStyle name="_인원계획표 _토공및구조물_진짜하도급(토공)_진짜진짜하도급_04-보령설계_04-보령설계" xfId="1007" xr:uid="{00000000-0005-0000-0000-0000ED030000}"/>
    <cellStyle name="_인원계획표 _토공및구조물_진짜하도급(토공)_진짜진짜하도급_본부팀견적현황" xfId="1008" xr:uid="{00000000-0005-0000-0000-0000EE030000}"/>
    <cellStyle name="_인원계획표 _토공및구조물_진짜하도급(토공)_진짜진짜하도급_팻칭내역(진천)" xfId="1009" xr:uid="{00000000-0005-0000-0000-0000EF030000}"/>
    <cellStyle name="_인원계획표 _토공및구조물_진짜하도급(토공)_팻칭내역(진천)" xfId="1010" xr:uid="{00000000-0005-0000-0000-0000F0030000}"/>
    <cellStyle name="_인원계획표 _토공및구조물_진짜하도급(토공)_포장하도급승인" xfId="1011" xr:uid="{00000000-0005-0000-0000-0000F1030000}"/>
    <cellStyle name="_인원계획표 _토공및구조물_진짜하도급(토공)_하도급팀별분개" xfId="1012" xr:uid="{00000000-0005-0000-0000-0000F2030000}"/>
    <cellStyle name="_인원계획표 _토공및구조물_팻칭내역(진천)" xfId="1013" xr:uid="{00000000-0005-0000-0000-0000F3030000}"/>
    <cellStyle name="_인원계획표 _토공및구조물_합정하도급요청(토공)" xfId="1014" xr:uid="{00000000-0005-0000-0000-0000F4030000}"/>
    <cellStyle name="_인원계획표 _토공및구조물_합정하도급요청(토공)_(2004)선시행-구조물보수(요청-하도급)" xfId="1015" xr:uid="{00000000-0005-0000-0000-0000F5030000}"/>
    <cellStyle name="_인원계획표 _토공및구조물_합정하도급요청(토공)_04-보령설계" xfId="1016" xr:uid="{00000000-0005-0000-0000-0000F6030000}"/>
    <cellStyle name="_인원계획표 _토공및구조물_합정하도급요청(토공)_04-보령설계_04-보령설계" xfId="1017" xr:uid="{00000000-0005-0000-0000-0000F7030000}"/>
    <cellStyle name="_인원계획표 _토공및구조물_합정하도급요청(토공)_검토" xfId="1018" xr:uid="{00000000-0005-0000-0000-0000F8030000}"/>
    <cellStyle name="_인원계획표 _토공및구조물_합정하도급요청(토공)_검토_(2004)선시행-구조물보수(요청-하도급)" xfId="1019" xr:uid="{00000000-0005-0000-0000-0000F9030000}"/>
    <cellStyle name="_인원계획표 _토공및구조물_합정하도급요청(토공)_검토_04-보령설계" xfId="1020" xr:uid="{00000000-0005-0000-0000-0000FA030000}"/>
    <cellStyle name="_인원계획표 _토공및구조물_합정하도급요청(토공)_검토_04-보령설계_04-보령설계" xfId="1021" xr:uid="{00000000-0005-0000-0000-0000FB030000}"/>
    <cellStyle name="_인원계획표 _토공및구조물_합정하도급요청(토공)_검토_팻칭내역(진천)" xfId="1022" xr:uid="{00000000-0005-0000-0000-0000FC030000}"/>
    <cellStyle name="_인원계획표 _토공및구조물_합정하도급요청(토공)_계약내용" xfId="1023" xr:uid="{00000000-0005-0000-0000-0000FD030000}"/>
    <cellStyle name="_인원계획표 _토공및구조물_합정하도급요청(토공)_본부팀견적현황" xfId="1024" xr:uid="{00000000-0005-0000-0000-0000FE030000}"/>
    <cellStyle name="_인원계획표 _토공및구조물_합정하도급요청(토공)_사본 - 중부유지보수실행,하도급품의(강교자재비제외)" xfId="1025" xr:uid="{00000000-0005-0000-0000-0000FF030000}"/>
    <cellStyle name="_인원계획표 _토공및구조물_합정하도급요청(토공)_요청" xfId="1026" xr:uid="{00000000-0005-0000-0000-000000040000}"/>
    <cellStyle name="_인원계획표 _토공및구조물_합정하도급요청(토공)_요청_(2004)선시행-구조물보수(요청-하도급)" xfId="1027" xr:uid="{00000000-0005-0000-0000-000001040000}"/>
    <cellStyle name="_인원계획표 _토공및구조물_합정하도급요청(토공)_요청_04-보령설계" xfId="1028" xr:uid="{00000000-0005-0000-0000-000002040000}"/>
    <cellStyle name="_인원계획표 _토공및구조물_합정하도급요청(토공)_요청_04-보령설계_04-보령설계" xfId="1029" xr:uid="{00000000-0005-0000-0000-000003040000}"/>
    <cellStyle name="_인원계획표 _토공및구조물_합정하도급요청(토공)_요청_팻칭내역(진천)" xfId="1030" xr:uid="{00000000-0005-0000-0000-000004040000}"/>
    <cellStyle name="_인원계획표 _토공및구조물_합정하도급요청(토공)_진짜진짜하도급" xfId="1031" xr:uid="{00000000-0005-0000-0000-000005040000}"/>
    <cellStyle name="_인원계획표 _토공및구조물_합정하도급요청(토공)_진짜진짜하도급_(2004)선시행-구조물보수(요청-하도급)" xfId="1032" xr:uid="{00000000-0005-0000-0000-000006040000}"/>
    <cellStyle name="_인원계획표 _토공및구조물_합정하도급요청(토공)_진짜진짜하도급_04-보령설계" xfId="1033" xr:uid="{00000000-0005-0000-0000-000007040000}"/>
    <cellStyle name="_인원계획표 _토공및구조물_합정하도급요청(토공)_진짜진짜하도급_04-보령설계_04-보령설계" xfId="1034" xr:uid="{00000000-0005-0000-0000-000008040000}"/>
    <cellStyle name="_인원계획표 _토공및구조물_합정하도급요청(토공)_진짜진짜하도급_본부팀견적현황" xfId="1035" xr:uid="{00000000-0005-0000-0000-000009040000}"/>
    <cellStyle name="_인원계획표 _토공및구조물_합정하도급요청(토공)_진짜진짜하도급_팻칭내역(진천)" xfId="1036" xr:uid="{00000000-0005-0000-0000-00000A040000}"/>
    <cellStyle name="_인원계획표 _토공및구조물_합정하도급요청(토공)_팻칭내역(진천)" xfId="1037" xr:uid="{00000000-0005-0000-0000-00000B040000}"/>
    <cellStyle name="_인원계획표 _토공및구조물_합정하도급요청(토공)_포장하도급승인" xfId="1038" xr:uid="{00000000-0005-0000-0000-00000C040000}"/>
    <cellStyle name="_인원계획표 _토공및구조물_합정하도급요청(토공)_하도급팀별분개" xfId="1039" xr:uid="{00000000-0005-0000-0000-00000D040000}"/>
    <cellStyle name="_인원계획표 _팻칭내역(진천)" xfId="1040" xr:uid="{00000000-0005-0000-0000-00000E040000}"/>
    <cellStyle name="_인원계획표 _하도그계약요청(영동최종)(2003_05_13)" xfId="1041" xr:uid="{00000000-0005-0000-0000-00000F040000}"/>
    <cellStyle name="_인원계획표 _합정하도급요청(토공)" xfId="1042" xr:uid="{00000000-0005-0000-0000-000010040000}"/>
    <cellStyle name="_인원계획표 _합정하도급요청(토공)_(2004)선시행-구조물보수(요청-하도급)" xfId="1043" xr:uid="{00000000-0005-0000-0000-000011040000}"/>
    <cellStyle name="_인원계획표 _합정하도급요청(토공)_04-보령설계" xfId="1044" xr:uid="{00000000-0005-0000-0000-000012040000}"/>
    <cellStyle name="_인원계획표 _합정하도급요청(토공)_04-보령설계_04-보령설계" xfId="1045" xr:uid="{00000000-0005-0000-0000-000013040000}"/>
    <cellStyle name="_인원계획표 _합정하도급요청(토공)_검토" xfId="1046" xr:uid="{00000000-0005-0000-0000-000014040000}"/>
    <cellStyle name="_인원계획표 _합정하도급요청(토공)_검토_(2004)선시행-구조물보수(요청-하도급)" xfId="1047" xr:uid="{00000000-0005-0000-0000-000015040000}"/>
    <cellStyle name="_인원계획표 _합정하도급요청(토공)_검토_04-보령설계" xfId="1048" xr:uid="{00000000-0005-0000-0000-000016040000}"/>
    <cellStyle name="_인원계획표 _합정하도급요청(토공)_검토_04-보령설계_04-보령설계" xfId="1049" xr:uid="{00000000-0005-0000-0000-000017040000}"/>
    <cellStyle name="_인원계획표 _합정하도급요청(토공)_검토_팻칭내역(진천)" xfId="1050" xr:uid="{00000000-0005-0000-0000-000018040000}"/>
    <cellStyle name="_인원계획표 _합정하도급요청(토공)_계약내용" xfId="1051" xr:uid="{00000000-0005-0000-0000-000019040000}"/>
    <cellStyle name="_인원계획표 _합정하도급요청(토공)_본부팀견적현황" xfId="1052" xr:uid="{00000000-0005-0000-0000-00001A040000}"/>
    <cellStyle name="_인원계획표 _합정하도급요청(토공)_사본 - 중부유지보수실행,하도급품의(강교자재비제외)" xfId="1053" xr:uid="{00000000-0005-0000-0000-00001B040000}"/>
    <cellStyle name="_인원계획표 _합정하도급요청(토공)_요청" xfId="1054" xr:uid="{00000000-0005-0000-0000-00001C040000}"/>
    <cellStyle name="_인원계획표 _합정하도급요청(토공)_요청_(2004)선시행-구조물보수(요청-하도급)" xfId="1055" xr:uid="{00000000-0005-0000-0000-00001D040000}"/>
    <cellStyle name="_인원계획표 _합정하도급요청(토공)_요청_04-보령설계" xfId="1056" xr:uid="{00000000-0005-0000-0000-00001E040000}"/>
    <cellStyle name="_인원계획표 _합정하도급요청(토공)_요청_04-보령설계_04-보령설계" xfId="1057" xr:uid="{00000000-0005-0000-0000-00001F040000}"/>
    <cellStyle name="_인원계획표 _합정하도급요청(토공)_요청_팻칭내역(진천)" xfId="1058" xr:uid="{00000000-0005-0000-0000-000020040000}"/>
    <cellStyle name="_인원계획표 _합정하도급요청(토공)_진짜진짜하도급" xfId="1059" xr:uid="{00000000-0005-0000-0000-000021040000}"/>
    <cellStyle name="_인원계획표 _합정하도급요청(토공)_진짜진짜하도급_(2004)선시행-구조물보수(요청-하도급)" xfId="1060" xr:uid="{00000000-0005-0000-0000-000022040000}"/>
    <cellStyle name="_인원계획표 _합정하도급요청(토공)_진짜진짜하도급_04-보령설계" xfId="1061" xr:uid="{00000000-0005-0000-0000-000023040000}"/>
    <cellStyle name="_인원계획표 _합정하도급요청(토공)_진짜진짜하도급_04-보령설계_04-보령설계" xfId="1062" xr:uid="{00000000-0005-0000-0000-000024040000}"/>
    <cellStyle name="_인원계획표 _합정하도급요청(토공)_진짜진짜하도급_본부팀견적현황" xfId="1063" xr:uid="{00000000-0005-0000-0000-000025040000}"/>
    <cellStyle name="_인원계획표 _합정하도급요청(토공)_진짜진짜하도급_팻칭내역(진천)" xfId="1064" xr:uid="{00000000-0005-0000-0000-000026040000}"/>
    <cellStyle name="_인원계획표 _합정하도급요청(토공)_팻칭내역(진천)" xfId="1065" xr:uid="{00000000-0005-0000-0000-000027040000}"/>
    <cellStyle name="_인원계획표 _합정하도급요청(토공)_포장하도급승인" xfId="1066" xr:uid="{00000000-0005-0000-0000-000028040000}"/>
    <cellStyle name="_인원계획표 _합정하도급요청(토공)_하도급팀별분개" xfId="1067" xr:uid="{00000000-0005-0000-0000-000029040000}"/>
    <cellStyle name="_입찰표지 " xfId="1068" xr:uid="{00000000-0005-0000-0000-00002A040000}"/>
    <cellStyle name="_입찰표지 _(2003)1차실행안(4팀)" xfId="1069" xr:uid="{00000000-0005-0000-0000-00002B040000}"/>
    <cellStyle name="_입찰표지 _(2003)하도급발주요청(2차-영동)" xfId="1070" xr:uid="{00000000-0005-0000-0000-00002C040000}"/>
    <cellStyle name="_입찰표지 _(2003-영동)하도급(2003_04_30)" xfId="1071" xr:uid="{00000000-0005-0000-0000-00002D040000}"/>
    <cellStyle name="_입찰표지 _(2003-영동)하도급(2003_04_30)_(2003-영동)하도급(2003_04_30)" xfId="1072" xr:uid="{00000000-0005-0000-0000-00002E040000}"/>
    <cellStyle name="_입찰표지 _(2004)선시행-구조물보수(요청-하도급)" xfId="1073" xr:uid="{00000000-0005-0000-0000-00002F040000}"/>
    <cellStyle name="_입찰표지 _(가)실행" xfId="1074" xr:uid="{00000000-0005-0000-0000-000030040000}"/>
    <cellStyle name="_입찰표지 _(가)실행_(2004)선시행-구조물보수(요청-하도급)" xfId="1075" xr:uid="{00000000-0005-0000-0000-000031040000}"/>
    <cellStyle name="_입찰표지 _(가)실행_04-보령설계" xfId="1076" xr:uid="{00000000-0005-0000-0000-000032040000}"/>
    <cellStyle name="_입찰표지 _(가)실행_04-보령설계_04-보령설계" xfId="1077" xr:uid="{00000000-0005-0000-0000-000033040000}"/>
    <cellStyle name="_입찰표지 _(가)실행_본부팀견적현황" xfId="1078" xr:uid="{00000000-0005-0000-0000-000034040000}"/>
    <cellStyle name="_입찰표지 _(가)실행_진짜하도급(토공)" xfId="1079" xr:uid="{00000000-0005-0000-0000-000035040000}"/>
    <cellStyle name="_입찰표지 _(가)실행_진짜하도급(토공)_(2004)선시행-구조물보수(요청-하도급)" xfId="1080" xr:uid="{00000000-0005-0000-0000-000036040000}"/>
    <cellStyle name="_입찰표지 _(가)실행_진짜하도급(토공)_04-보령설계" xfId="1081" xr:uid="{00000000-0005-0000-0000-000037040000}"/>
    <cellStyle name="_입찰표지 _(가)실행_진짜하도급(토공)_04-보령설계_04-보령설계" xfId="1082" xr:uid="{00000000-0005-0000-0000-000038040000}"/>
    <cellStyle name="_입찰표지 _(가)실행_진짜하도급(토공)_검토" xfId="1083" xr:uid="{00000000-0005-0000-0000-000039040000}"/>
    <cellStyle name="_입찰표지 _(가)실행_진짜하도급(토공)_검토_(2004)선시행-구조물보수(요청-하도급)" xfId="1084" xr:uid="{00000000-0005-0000-0000-00003A040000}"/>
    <cellStyle name="_입찰표지 _(가)실행_진짜하도급(토공)_검토_04-보령설계" xfId="1085" xr:uid="{00000000-0005-0000-0000-00003B040000}"/>
    <cellStyle name="_입찰표지 _(가)실행_진짜하도급(토공)_검토_04-보령설계_04-보령설계" xfId="1086" xr:uid="{00000000-0005-0000-0000-00003C040000}"/>
    <cellStyle name="_입찰표지 _(가)실행_진짜하도급(토공)_검토_팻칭내역(진천)" xfId="1087" xr:uid="{00000000-0005-0000-0000-00003D040000}"/>
    <cellStyle name="_입찰표지 _(가)실행_진짜하도급(토공)_계약내용" xfId="1088" xr:uid="{00000000-0005-0000-0000-00003E040000}"/>
    <cellStyle name="_입찰표지 _(가)실행_진짜하도급(토공)_본부팀견적현황" xfId="1089" xr:uid="{00000000-0005-0000-0000-00003F040000}"/>
    <cellStyle name="_입찰표지 _(가)실행_진짜하도급(토공)_사본 - 중부유지보수실행,하도급품의(강교자재비제외)" xfId="1090" xr:uid="{00000000-0005-0000-0000-000040040000}"/>
    <cellStyle name="_입찰표지 _(가)실행_진짜하도급(토공)_요청" xfId="1091" xr:uid="{00000000-0005-0000-0000-000041040000}"/>
    <cellStyle name="_입찰표지 _(가)실행_진짜하도급(토공)_요청_(2004)선시행-구조물보수(요청-하도급)" xfId="1092" xr:uid="{00000000-0005-0000-0000-000042040000}"/>
    <cellStyle name="_입찰표지 _(가)실행_진짜하도급(토공)_요청_04-보령설계" xfId="1093" xr:uid="{00000000-0005-0000-0000-000043040000}"/>
    <cellStyle name="_입찰표지 _(가)실행_진짜하도급(토공)_요청_04-보령설계_04-보령설계" xfId="1094" xr:uid="{00000000-0005-0000-0000-000044040000}"/>
    <cellStyle name="_입찰표지 _(가)실행_진짜하도급(토공)_요청_팻칭내역(진천)" xfId="1095" xr:uid="{00000000-0005-0000-0000-000045040000}"/>
    <cellStyle name="_입찰표지 _(가)실행_진짜하도급(토공)_진짜진짜하도급" xfId="1096" xr:uid="{00000000-0005-0000-0000-000046040000}"/>
    <cellStyle name="_입찰표지 _(가)실행_진짜하도급(토공)_진짜진짜하도급_(2004)선시행-구조물보수(요청-하도급)" xfId="1097" xr:uid="{00000000-0005-0000-0000-000047040000}"/>
    <cellStyle name="_입찰표지 _(가)실행_진짜하도급(토공)_진짜진짜하도급_04-보령설계" xfId="1098" xr:uid="{00000000-0005-0000-0000-000048040000}"/>
    <cellStyle name="_입찰표지 _(가)실행_진짜하도급(토공)_진짜진짜하도급_04-보령설계_04-보령설계" xfId="1099" xr:uid="{00000000-0005-0000-0000-000049040000}"/>
    <cellStyle name="_입찰표지 _(가)실행_진짜하도급(토공)_진짜진짜하도급_본부팀견적현황" xfId="1100" xr:uid="{00000000-0005-0000-0000-00004A040000}"/>
    <cellStyle name="_입찰표지 _(가)실행_진짜하도급(토공)_진짜진짜하도급_팻칭내역(진천)" xfId="1101" xr:uid="{00000000-0005-0000-0000-00004B040000}"/>
    <cellStyle name="_입찰표지 _(가)실행_진짜하도급(토공)_팻칭내역(진천)" xfId="1102" xr:uid="{00000000-0005-0000-0000-00004C040000}"/>
    <cellStyle name="_입찰표지 _(가)실행_진짜하도급(토공)_포장하도급승인" xfId="1103" xr:uid="{00000000-0005-0000-0000-00004D040000}"/>
    <cellStyle name="_입찰표지 _(가)실행_진짜하도급(토공)_하도급팀별분개" xfId="1104" xr:uid="{00000000-0005-0000-0000-00004E040000}"/>
    <cellStyle name="_입찰표지 _(가)실행_팻칭내역(진천)" xfId="1105" xr:uid="{00000000-0005-0000-0000-00004F040000}"/>
    <cellStyle name="_입찰표지 _(가)실행_합정하도급요청(토공)" xfId="1106" xr:uid="{00000000-0005-0000-0000-000050040000}"/>
    <cellStyle name="_입찰표지 _(가)실행_합정하도급요청(토공)_(2004)선시행-구조물보수(요청-하도급)" xfId="1107" xr:uid="{00000000-0005-0000-0000-000051040000}"/>
    <cellStyle name="_입찰표지 _(가)실행_합정하도급요청(토공)_04-보령설계" xfId="1108" xr:uid="{00000000-0005-0000-0000-000052040000}"/>
    <cellStyle name="_입찰표지 _(가)실행_합정하도급요청(토공)_04-보령설계_04-보령설계" xfId="1109" xr:uid="{00000000-0005-0000-0000-000053040000}"/>
    <cellStyle name="_입찰표지 _(가)실행_합정하도급요청(토공)_검토" xfId="1110" xr:uid="{00000000-0005-0000-0000-000054040000}"/>
    <cellStyle name="_입찰표지 _(가)실행_합정하도급요청(토공)_검토_(2004)선시행-구조물보수(요청-하도급)" xfId="1111" xr:uid="{00000000-0005-0000-0000-000055040000}"/>
    <cellStyle name="_입찰표지 _(가)실행_합정하도급요청(토공)_검토_04-보령설계" xfId="1112" xr:uid="{00000000-0005-0000-0000-000056040000}"/>
    <cellStyle name="_입찰표지 _(가)실행_합정하도급요청(토공)_검토_04-보령설계_04-보령설계" xfId="1113" xr:uid="{00000000-0005-0000-0000-000057040000}"/>
    <cellStyle name="_입찰표지 _(가)실행_합정하도급요청(토공)_검토_팻칭내역(진천)" xfId="1114" xr:uid="{00000000-0005-0000-0000-000058040000}"/>
    <cellStyle name="_입찰표지 _(가)실행_합정하도급요청(토공)_계약내용" xfId="1115" xr:uid="{00000000-0005-0000-0000-000059040000}"/>
    <cellStyle name="_입찰표지 _(가)실행_합정하도급요청(토공)_본부팀견적현황" xfId="1116" xr:uid="{00000000-0005-0000-0000-00005A040000}"/>
    <cellStyle name="_입찰표지 _(가)실행_합정하도급요청(토공)_사본 - 중부유지보수실행,하도급품의(강교자재비제외)" xfId="1117" xr:uid="{00000000-0005-0000-0000-00005B040000}"/>
    <cellStyle name="_입찰표지 _(가)실행_합정하도급요청(토공)_요청" xfId="1118" xr:uid="{00000000-0005-0000-0000-00005C040000}"/>
    <cellStyle name="_입찰표지 _(가)실행_합정하도급요청(토공)_요청_(2004)선시행-구조물보수(요청-하도급)" xfId="1119" xr:uid="{00000000-0005-0000-0000-00005D040000}"/>
    <cellStyle name="_입찰표지 _(가)실행_합정하도급요청(토공)_요청_04-보령설계" xfId="1120" xr:uid="{00000000-0005-0000-0000-00005E040000}"/>
    <cellStyle name="_입찰표지 _(가)실행_합정하도급요청(토공)_요청_04-보령설계_04-보령설계" xfId="1121" xr:uid="{00000000-0005-0000-0000-00005F040000}"/>
    <cellStyle name="_입찰표지 _(가)실행_합정하도급요청(토공)_요청_팻칭내역(진천)" xfId="1122" xr:uid="{00000000-0005-0000-0000-000060040000}"/>
    <cellStyle name="_입찰표지 _(가)실행_합정하도급요청(토공)_진짜진짜하도급" xfId="1123" xr:uid="{00000000-0005-0000-0000-000061040000}"/>
    <cellStyle name="_입찰표지 _(가)실행_합정하도급요청(토공)_진짜진짜하도급_(2004)선시행-구조물보수(요청-하도급)" xfId="1124" xr:uid="{00000000-0005-0000-0000-000062040000}"/>
    <cellStyle name="_입찰표지 _(가)실행_합정하도급요청(토공)_진짜진짜하도급_04-보령설계" xfId="1125" xr:uid="{00000000-0005-0000-0000-000063040000}"/>
    <cellStyle name="_입찰표지 _(가)실행_합정하도급요청(토공)_진짜진짜하도급_04-보령설계_04-보령설계" xfId="1126" xr:uid="{00000000-0005-0000-0000-000064040000}"/>
    <cellStyle name="_입찰표지 _(가)실행_합정하도급요청(토공)_진짜진짜하도급_본부팀견적현황" xfId="1127" xr:uid="{00000000-0005-0000-0000-000065040000}"/>
    <cellStyle name="_입찰표지 _(가)실행_합정하도급요청(토공)_진짜진짜하도급_팻칭내역(진천)" xfId="1128" xr:uid="{00000000-0005-0000-0000-000066040000}"/>
    <cellStyle name="_입찰표지 _(가)실행_합정하도급요청(토공)_팻칭내역(진천)" xfId="1129" xr:uid="{00000000-0005-0000-0000-000067040000}"/>
    <cellStyle name="_입찰표지 _(가)실행_합정하도급요청(토공)_포장하도급승인" xfId="1130" xr:uid="{00000000-0005-0000-0000-000068040000}"/>
    <cellStyle name="_입찰표지 _(가)실행_합정하도급요청(토공)_하도급팀별분개" xfId="1131" xr:uid="{00000000-0005-0000-0000-000069040000}"/>
    <cellStyle name="_입찰표지 _'03충청차선도색하도(계약의뢰→관리부)" xfId="1132" xr:uid="{00000000-0005-0000-0000-00006A040000}"/>
    <cellStyle name="_입찰표지 _04-보령설계" xfId="1133" xr:uid="{00000000-0005-0000-0000-00006B040000}"/>
    <cellStyle name="_입찰표지 _04-보령설계_04-보령설계" xfId="1134" xr:uid="{00000000-0005-0000-0000-00006C040000}"/>
    <cellStyle name="_입찰표지 _2003년 논산,무주하도급(도급가)건" xfId="1135" xr:uid="{00000000-0005-0000-0000-00006D040000}"/>
    <cellStyle name="_입찰표지 _가실행(공설운동장)" xfId="1136" xr:uid="{00000000-0005-0000-0000-00006E040000}"/>
    <cellStyle name="_입찰표지 _가실행(공설운동장)_(2004)선시행-구조물보수(요청-하도급)" xfId="1137" xr:uid="{00000000-0005-0000-0000-00006F040000}"/>
    <cellStyle name="_입찰표지 _가실행(공설운동장)_04-보령설계" xfId="1138" xr:uid="{00000000-0005-0000-0000-000070040000}"/>
    <cellStyle name="_입찰표지 _가실행(공설운동장)_04-보령설계_04-보령설계" xfId="1139" xr:uid="{00000000-0005-0000-0000-000071040000}"/>
    <cellStyle name="_입찰표지 _가실행(공설운동장)_본부팀견적현황" xfId="1140" xr:uid="{00000000-0005-0000-0000-000072040000}"/>
    <cellStyle name="_입찰표지 _가실행(공설운동장)_진짜하도급(토공)" xfId="1141" xr:uid="{00000000-0005-0000-0000-000073040000}"/>
    <cellStyle name="_입찰표지 _가실행(공설운동장)_진짜하도급(토공)_(2004)선시행-구조물보수(요청-하도급)" xfId="1142" xr:uid="{00000000-0005-0000-0000-000074040000}"/>
    <cellStyle name="_입찰표지 _가실행(공설운동장)_진짜하도급(토공)_04-보령설계" xfId="1143" xr:uid="{00000000-0005-0000-0000-000075040000}"/>
    <cellStyle name="_입찰표지 _가실행(공설운동장)_진짜하도급(토공)_04-보령설계_04-보령설계" xfId="1144" xr:uid="{00000000-0005-0000-0000-000076040000}"/>
    <cellStyle name="_입찰표지 _가실행(공설운동장)_진짜하도급(토공)_검토" xfId="1145" xr:uid="{00000000-0005-0000-0000-000077040000}"/>
    <cellStyle name="_입찰표지 _가실행(공설운동장)_진짜하도급(토공)_검토_(2004)선시행-구조물보수(요청-하도급)" xfId="1146" xr:uid="{00000000-0005-0000-0000-000078040000}"/>
    <cellStyle name="_입찰표지 _가실행(공설운동장)_진짜하도급(토공)_검토_04-보령설계" xfId="1147" xr:uid="{00000000-0005-0000-0000-000079040000}"/>
    <cellStyle name="_입찰표지 _가실행(공설운동장)_진짜하도급(토공)_검토_04-보령설계_04-보령설계" xfId="1148" xr:uid="{00000000-0005-0000-0000-00007A040000}"/>
    <cellStyle name="_입찰표지 _가실행(공설운동장)_진짜하도급(토공)_검토_팻칭내역(진천)" xfId="1149" xr:uid="{00000000-0005-0000-0000-00007B040000}"/>
    <cellStyle name="_입찰표지 _가실행(공설운동장)_진짜하도급(토공)_계약내용" xfId="1150" xr:uid="{00000000-0005-0000-0000-00007C040000}"/>
    <cellStyle name="_입찰표지 _가실행(공설운동장)_진짜하도급(토공)_본부팀견적현황" xfId="1151" xr:uid="{00000000-0005-0000-0000-00007D040000}"/>
    <cellStyle name="_입찰표지 _가실행(공설운동장)_진짜하도급(토공)_사본 - 중부유지보수실행,하도급품의(강교자재비제외)" xfId="1152" xr:uid="{00000000-0005-0000-0000-00007E040000}"/>
    <cellStyle name="_입찰표지 _가실행(공설운동장)_진짜하도급(토공)_요청" xfId="1153" xr:uid="{00000000-0005-0000-0000-00007F040000}"/>
    <cellStyle name="_입찰표지 _가실행(공설운동장)_진짜하도급(토공)_요청_(2004)선시행-구조물보수(요청-하도급)" xfId="1154" xr:uid="{00000000-0005-0000-0000-000080040000}"/>
    <cellStyle name="_입찰표지 _가실행(공설운동장)_진짜하도급(토공)_요청_04-보령설계" xfId="1155" xr:uid="{00000000-0005-0000-0000-000081040000}"/>
    <cellStyle name="_입찰표지 _가실행(공설운동장)_진짜하도급(토공)_요청_04-보령설계_04-보령설계" xfId="1156" xr:uid="{00000000-0005-0000-0000-000082040000}"/>
    <cellStyle name="_입찰표지 _가실행(공설운동장)_진짜하도급(토공)_요청_팻칭내역(진천)" xfId="1157" xr:uid="{00000000-0005-0000-0000-000083040000}"/>
    <cellStyle name="_입찰표지 _가실행(공설운동장)_진짜하도급(토공)_진짜진짜하도급" xfId="1158" xr:uid="{00000000-0005-0000-0000-000084040000}"/>
    <cellStyle name="_입찰표지 _가실행(공설운동장)_진짜하도급(토공)_진짜진짜하도급_(2004)선시행-구조물보수(요청-하도급)" xfId="1159" xr:uid="{00000000-0005-0000-0000-000085040000}"/>
    <cellStyle name="_입찰표지 _가실행(공설운동장)_진짜하도급(토공)_진짜진짜하도급_04-보령설계" xfId="1160" xr:uid="{00000000-0005-0000-0000-000086040000}"/>
    <cellStyle name="_입찰표지 _가실행(공설운동장)_진짜하도급(토공)_진짜진짜하도급_04-보령설계_04-보령설계" xfId="1161" xr:uid="{00000000-0005-0000-0000-000087040000}"/>
    <cellStyle name="_입찰표지 _가실행(공설운동장)_진짜하도급(토공)_진짜진짜하도급_본부팀견적현황" xfId="1162" xr:uid="{00000000-0005-0000-0000-000088040000}"/>
    <cellStyle name="_입찰표지 _가실행(공설운동장)_진짜하도급(토공)_진짜진짜하도급_팻칭내역(진천)" xfId="1163" xr:uid="{00000000-0005-0000-0000-000089040000}"/>
    <cellStyle name="_입찰표지 _가실행(공설운동장)_진짜하도급(토공)_팻칭내역(진천)" xfId="1164" xr:uid="{00000000-0005-0000-0000-00008A040000}"/>
    <cellStyle name="_입찰표지 _가실행(공설운동장)_진짜하도급(토공)_포장하도급승인" xfId="1165" xr:uid="{00000000-0005-0000-0000-00008B040000}"/>
    <cellStyle name="_입찰표지 _가실행(공설운동장)_진짜하도급(토공)_하도급팀별분개" xfId="1166" xr:uid="{00000000-0005-0000-0000-00008C040000}"/>
    <cellStyle name="_입찰표지 _가실행(공설운동장)_팻칭내역(진천)" xfId="1167" xr:uid="{00000000-0005-0000-0000-00008D040000}"/>
    <cellStyle name="_입찰표지 _가실행(공설운동장)_합정하도급요청(토공)" xfId="1168" xr:uid="{00000000-0005-0000-0000-00008E040000}"/>
    <cellStyle name="_입찰표지 _가실행(공설운동장)_합정하도급요청(토공)_(2004)선시행-구조물보수(요청-하도급)" xfId="1169" xr:uid="{00000000-0005-0000-0000-00008F040000}"/>
    <cellStyle name="_입찰표지 _가실행(공설운동장)_합정하도급요청(토공)_04-보령설계" xfId="1170" xr:uid="{00000000-0005-0000-0000-000090040000}"/>
    <cellStyle name="_입찰표지 _가실행(공설운동장)_합정하도급요청(토공)_04-보령설계_04-보령설계" xfId="1171" xr:uid="{00000000-0005-0000-0000-000091040000}"/>
    <cellStyle name="_입찰표지 _가실행(공설운동장)_합정하도급요청(토공)_검토" xfId="1172" xr:uid="{00000000-0005-0000-0000-000092040000}"/>
    <cellStyle name="_입찰표지 _가실행(공설운동장)_합정하도급요청(토공)_검토_(2004)선시행-구조물보수(요청-하도급)" xfId="1173" xr:uid="{00000000-0005-0000-0000-000093040000}"/>
    <cellStyle name="_입찰표지 _가실행(공설운동장)_합정하도급요청(토공)_검토_04-보령설계" xfId="1174" xr:uid="{00000000-0005-0000-0000-000094040000}"/>
    <cellStyle name="_입찰표지 _가실행(공설운동장)_합정하도급요청(토공)_검토_04-보령설계_04-보령설계" xfId="1175" xr:uid="{00000000-0005-0000-0000-000095040000}"/>
    <cellStyle name="_입찰표지 _가실행(공설운동장)_합정하도급요청(토공)_검토_팻칭내역(진천)" xfId="1176" xr:uid="{00000000-0005-0000-0000-000096040000}"/>
    <cellStyle name="_입찰표지 _가실행(공설운동장)_합정하도급요청(토공)_계약내용" xfId="1177" xr:uid="{00000000-0005-0000-0000-000097040000}"/>
    <cellStyle name="_입찰표지 _가실행(공설운동장)_합정하도급요청(토공)_본부팀견적현황" xfId="1178" xr:uid="{00000000-0005-0000-0000-000098040000}"/>
    <cellStyle name="_입찰표지 _가실행(공설운동장)_합정하도급요청(토공)_사본 - 중부유지보수실행,하도급품의(강교자재비제외)" xfId="1179" xr:uid="{00000000-0005-0000-0000-000099040000}"/>
    <cellStyle name="_입찰표지 _가실행(공설운동장)_합정하도급요청(토공)_요청" xfId="1180" xr:uid="{00000000-0005-0000-0000-00009A040000}"/>
    <cellStyle name="_입찰표지 _가실행(공설운동장)_합정하도급요청(토공)_요청_(2004)선시행-구조물보수(요청-하도급)" xfId="1181" xr:uid="{00000000-0005-0000-0000-00009B040000}"/>
    <cellStyle name="_입찰표지 _가실행(공설운동장)_합정하도급요청(토공)_요청_04-보령설계" xfId="1182" xr:uid="{00000000-0005-0000-0000-00009C040000}"/>
    <cellStyle name="_입찰표지 _가실행(공설운동장)_합정하도급요청(토공)_요청_04-보령설계_04-보령설계" xfId="1183" xr:uid="{00000000-0005-0000-0000-00009D040000}"/>
    <cellStyle name="_입찰표지 _가실행(공설운동장)_합정하도급요청(토공)_요청_팻칭내역(진천)" xfId="1184" xr:uid="{00000000-0005-0000-0000-00009E040000}"/>
    <cellStyle name="_입찰표지 _가실행(공설운동장)_합정하도급요청(토공)_진짜진짜하도급" xfId="1185" xr:uid="{00000000-0005-0000-0000-00009F040000}"/>
    <cellStyle name="_입찰표지 _가실행(공설운동장)_합정하도급요청(토공)_진짜진짜하도급_(2004)선시행-구조물보수(요청-하도급)" xfId="1186" xr:uid="{00000000-0005-0000-0000-0000A0040000}"/>
    <cellStyle name="_입찰표지 _가실행(공설운동장)_합정하도급요청(토공)_진짜진짜하도급_04-보령설계" xfId="1187" xr:uid="{00000000-0005-0000-0000-0000A1040000}"/>
    <cellStyle name="_입찰표지 _가실행(공설운동장)_합정하도급요청(토공)_진짜진짜하도급_04-보령설계_04-보령설계" xfId="1188" xr:uid="{00000000-0005-0000-0000-0000A2040000}"/>
    <cellStyle name="_입찰표지 _가실행(공설운동장)_합정하도급요청(토공)_진짜진짜하도급_본부팀견적현황" xfId="1189" xr:uid="{00000000-0005-0000-0000-0000A3040000}"/>
    <cellStyle name="_입찰표지 _가실행(공설운동장)_합정하도급요청(토공)_진짜진짜하도급_팻칭내역(진천)" xfId="1190" xr:uid="{00000000-0005-0000-0000-0000A4040000}"/>
    <cellStyle name="_입찰표지 _가실행(공설운동장)_합정하도급요청(토공)_팻칭내역(진천)" xfId="1191" xr:uid="{00000000-0005-0000-0000-0000A5040000}"/>
    <cellStyle name="_입찰표지 _가실행(공설운동장)_합정하도급요청(토공)_포장하도급승인" xfId="1192" xr:uid="{00000000-0005-0000-0000-0000A6040000}"/>
    <cellStyle name="_입찰표지 _가실행(공설운동장)_합정하도급요청(토공)_하도급팀별분개" xfId="1193" xr:uid="{00000000-0005-0000-0000-0000A7040000}"/>
    <cellStyle name="_입찰표지 _가실행(송탄IC)" xfId="1194" xr:uid="{00000000-0005-0000-0000-0000A8040000}"/>
    <cellStyle name="_입찰표지 _가실행(송탄IC)_(2004)선시행-구조물보수(요청-하도급)" xfId="1195" xr:uid="{00000000-0005-0000-0000-0000A9040000}"/>
    <cellStyle name="_입찰표지 _가실행(송탄IC)_04-보령설계" xfId="1196" xr:uid="{00000000-0005-0000-0000-0000AA040000}"/>
    <cellStyle name="_입찰표지 _가실행(송탄IC)_04-보령설계_04-보령설계" xfId="1197" xr:uid="{00000000-0005-0000-0000-0000AB040000}"/>
    <cellStyle name="_입찰표지 _가실행(송탄IC)_본부팀견적현황" xfId="1198" xr:uid="{00000000-0005-0000-0000-0000AC040000}"/>
    <cellStyle name="_입찰표지 _가실행(송탄IC)_진짜하도급(토공)" xfId="1199" xr:uid="{00000000-0005-0000-0000-0000AD040000}"/>
    <cellStyle name="_입찰표지 _가실행(송탄IC)_진짜하도급(토공)_(2004)선시행-구조물보수(요청-하도급)" xfId="1200" xr:uid="{00000000-0005-0000-0000-0000AE040000}"/>
    <cellStyle name="_입찰표지 _가실행(송탄IC)_진짜하도급(토공)_04-보령설계" xfId="1201" xr:uid="{00000000-0005-0000-0000-0000AF040000}"/>
    <cellStyle name="_입찰표지 _가실행(송탄IC)_진짜하도급(토공)_04-보령설계_04-보령설계" xfId="1202" xr:uid="{00000000-0005-0000-0000-0000B0040000}"/>
    <cellStyle name="_입찰표지 _가실행(송탄IC)_진짜하도급(토공)_검토" xfId="1203" xr:uid="{00000000-0005-0000-0000-0000B1040000}"/>
    <cellStyle name="_입찰표지 _가실행(송탄IC)_진짜하도급(토공)_검토_(2004)선시행-구조물보수(요청-하도급)" xfId="1204" xr:uid="{00000000-0005-0000-0000-0000B2040000}"/>
    <cellStyle name="_입찰표지 _가실행(송탄IC)_진짜하도급(토공)_검토_04-보령설계" xfId="1205" xr:uid="{00000000-0005-0000-0000-0000B3040000}"/>
    <cellStyle name="_입찰표지 _가실행(송탄IC)_진짜하도급(토공)_검토_04-보령설계_04-보령설계" xfId="1206" xr:uid="{00000000-0005-0000-0000-0000B4040000}"/>
    <cellStyle name="_입찰표지 _가실행(송탄IC)_진짜하도급(토공)_검토_팻칭내역(진천)" xfId="1207" xr:uid="{00000000-0005-0000-0000-0000B5040000}"/>
    <cellStyle name="_입찰표지 _가실행(송탄IC)_진짜하도급(토공)_계약내용" xfId="1208" xr:uid="{00000000-0005-0000-0000-0000B6040000}"/>
    <cellStyle name="_입찰표지 _가실행(송탄IC)_진짜하도급(토공)_본부팀견적현황" xfId="1209" xr:uid="{00000000-0005-0000-0000-0000B7040000}"/>
    <cellStyle name="_입찰표지 _가실행(송탄IC)_진짜하도급(토공)_사본 - 중부유지보수실행,하도급품의(강교자재비제외)" xfId="1210" xr:uid="{00000000-0005-0000-0000-0000B8040000}"/>
    <cellStyle name="_입찰표지 _가실행(송탄IC)_진짜하도급(토공)_요청" xfId="1211" xr:uid="{00000000-0005-0000-0000-0000B9040000}"/>
    <cellStyle name="_입찰표지 _가실행(송탄IC)_진짜하도급(토공)_요청_(2004)선시행-구조물보수(요청-하도급)" xfId="1212" xr:uid="{00000000-0005-0000-0000-0000BA040000}"/>
    <cellStyle name="_입찰표지 _가실행(송탄IC)_진짜하도급(토공)_요청_04-보령설계" xfId="1213" xr:uid="{00000000-0005-0000-0000-0000BB040000}"/>
    <cellStyle name="_입찰표지 _가실행(송탄IC)_진짜하도급(토공)_요청_04-보령설계_04-보령설계" xfId="1214" xr:uid="{00000000-0005-0000-0000-0000BC040000}"/>
    <cellStyle name="_입찰표지 _가실행(송탄IC)_진짜하도급(토공)_요청_팻칭내역(진천)" xfId="1215" xr:uid="{00000000-0005-0000-0000-0000BD040000}"/>
    <cellStyle name="_입찰표지 _가실행(송탄IC)_진짜하도급(토공)_진짜진짜하도급" xfId="1216" xr:uid="{00000000-0005-0000-0000-0000BE040000}"/>
    <cellStyle name="_입찰표지 _가실행(송탄IC)_진짜하도급(토공)_진짜진짜하도급_(2004)선시행-구조물보수(요청-하도급)" xfId="1217" xr:uid="{00000000-0005-0000-0000-0000BF040000}"/>
    <cellStyle name="_입찰표지 _가실행(송탄IC)_진짜하도급(토공)_진짜진짜하도급_04-보령설계" xfId="1218" xr:uid="{00000000-0005-0000-0000-0000C0040000}"/>
    <cellStyle name="_입찰표지 _가실행(송탄IC)_진짜하도급(토공)_진짜진짜하도급_04-보령설계_04-보령설계" xfId="1219" xr:uid="{00000000-0005-0000-0000-0000C1040000}"/>
    <cellStyle name="_입찰표지 _가실행(송탄IC)_진짜하도급(토공)_진짜진짜하도급_본부팀견적현황" xfId="1220" xr:uid="{00000000-0005-0000-0000-0000C2040000}"/>
    <cellStyle name="_입찰표지 _가실행(송탄IC)_진짜하도급(토공)_진짜진짜하도급_팻칭내역(진천)" xfId="1221" xr:uid="{00000000-0005-0000-0000-0000C3040000}"/>
    <cellStyle name="_입찰표지 _가실행(송탄IC)_진짜하도급(토공)_팻칭내역(진천)" xfId="1222" xr:uid="{00000000-0005-0000-0000-0000C4040000}"/>
    <cellStyle name="_입찰표지 _가실행(송탄IC)_진짜하도급(토공)_포장하도급승인" xfId="1223" xr:uid="{00000000-0005-0000-0000-0000C5040000}"/>
    <cellStyle name="_입찰표지 _가실행(송탄IC)_진짜하도급(토공)_하도급팀별분개" xfId="1224" xr:uid="{00000000-0005-0000-0000-0000C6040000}"/>
    <cellStyle name="_입찰표지 _가실행(송탄IC)_팻칭내역(진천)" xfId="1225" xr:uid="{00000000-0005-0000-0000-0000C7040000}"/>
    <cellStyle name="_입찰표지 _가실행(송탄IC)_합정하도급요청(토공)" xfId="1226" xr:uid="{00000000-0005-0000-0000-0000C8040000}"/>
    <cellStyle name="_입찰표지 _가실행(송탄IC)_합정하도급요청(토공)_(2004)선시행-구조물보수(요청-하도급)" xfId="1227" xr:uid="{00000000-0005-0000-0000-0000C9040000}"/>
    <cellStyle name="_입찰표지 _가실행(송탄IC)_합정하도급요청(토공)_04-보령설계" xfId="1228" xr:uid="{00000000-0005-0000-0000-0000CA040000}"/>
    <cellStyle name="_입찰표지 _가실행(송탄IC)_합정하도급요청(토공)_04-보령설계_04-보령설계" xfId="1229" xr:uid="{00000000-0005-0000-0000-0000CB040000}"/>
    <cellStyle name="_입찰표지 _가실행(송탄IC)_합정하도급요청(토공)_검토" xfId="1230" xr:uid="{00000000-0005-0000-0000-0000CC040000}"/>
    <cellStyle name="_입찰표지 _가실행(송탄IC)_합정하도급요청(토공)_검토_(2004)선시행-구조물보수(요청-하도급)" xfId="1231" xr:uid="{00000000-0005-0000-0000-0000CD040000}"/>
    <cellStyle name="_입찰표지 _가실행(송탄IC)_합정하도급요청(토공)_검토_04-보령설계" xfId="1232" xr:uid="{00000000-0005-0000-0000-0000CE040000}"/>
    <cellStyle name="_입찰표지 _가실행(송탄IC)_합정하도급요청(토공)_검토_04-보령설계_04-보령설계" xfId="1233" xr:uid="{00000000-0005-0000-0000-0000CF040000}"/>
    <cellStyle name="_입찰표지 _가실행(송탄IC)_합정하도급요청(토공)_검토_팻칭내역(진천)" xfId="1234" xr:uid="{00000000-0005-0000-0000-0000D0040000}"/>
    <cellStyle name="_입찰표지 _가실행(송탄IC)_합정하도급요청(토공)_계약내용" xfId="1235" xr:uid="{00000000-0005-0000-0000-0000D1040000}"/>
    <cellStyle name="_입찰표지 _가실행(송탄IC)_합정하도급요청(토공)_본부팀견적현황" xfId="1236" xr:uid="{00000000-0005-0000-0000-0000D2040000}"/>
    <cellStyle name="_입찰표지 _가실행(송탄IC)_합정하도급요청(토공)_사본 - 중부유지보수실행,하도급품의(강교자재비제외)" xfId="1237" xr:uid="{00000000-0005-0000-0000-0000D3040000}"/>
    <cellStyle name="_입찰표지 _가실행(송탄IC)_합정하도급요청(토공)_요청" xfId="1238" xr:uid="{00000000-0005-0000-0000-0000D4040000}"/>
    <cellStyle name="_입찰표지 _가실행(송탄IC)_합정하도급요청(토공)_요청_(2004)선시행-구조물보수(요청-하도급)" xfId="1239" xr:uid="{00000000-0005-0000-0000-0000D5040000}"/>
    <cellStyle name="_입찰표지 _가실행(송탄IC)_합정하도급요청(토공)_요청_04-보령설계" xfId="1240" xr:uid="{00000000-0005-0000-0000-0000D6040000}"/>
    <cellStyle name="_입찰표지 _가실행(송탄IC)_합정하도급요청(토공)_요청_04-보령설계_04-보령설계" xfId="1241" xr:uid="{00000000-0005-0000-0000-0000D7040000}"/>
    <cellStyle name="_입찰표지 _가실행(송탄IC)_합정하도급요청(토공)_요청_팻칭내역(진천)" xfId="1242" xr:uid="{00000000-0005-0000-0000-0000D8040000}"/>
    <cellStyle name="_입찰표지 _가실행(송탄IC)_합정하도급요청(토공)_진짜진짜하도급" xfId="1243" xr:uid="{00000000-0005-0000-0000-0000D9040000}"/>
    <cellStyle name="_입찰표지 _가실행(송탄IC)_합정하도급요청(토공)_진짜진짜하도급_(2004)선시행-구조물보수(요청-하도급)" xfId="1244" xr:uid="{00000000-0005-0000-0000-0000DA040000}"/>
    <cellStyle name="_입찰표지 _가실행(송탄IC)_합정하도급요청(토공)_진짜진짜하도급_04-보령설계" xfId="1245" xr:uid="{00000000-0005-0000-0000-0000DB040000}"/>
    <cellStyle name="_입찰표지 _가실행(송탄IC)_합정하도급요청(토공)_진짜진짜하도급_04-보령설계_04-보령설계" xfId="1246" xr:uid="{00000000-0005-0000-0000-0000DC040000}"/>
    <cellStyle name="_입찰표지 _가실행(송탄IC)_합정하도급요청(토공)_진짜진짜하도급_본부팀견적현황" xfId="1247" xr:uid="{00000000-0005-0000-0000-0000DD040000}"/>
    <cellStyle name="_입찰표지 _가실행(송탄IC)_합정하도급요청(토공)_진짜진짜하도급_팻칭내역(진천)" xfId="1248" xr:uid="{00000000-0005-0000-0000-0000DE040000}"/>
    <cellStyle name="_입찰표지 _가실행(송탄IC)_합정하도급요청(토공)_팻칭내역(진천)" xfId="1249" xr:uid="{00000000-0005-0000-0000-0000DF040000}"/>
    <cellStyle name="_입찰표지 _가실행(송탄IC)_합정하도급요청(토공)_포장하도급승인" xfId="1250" xr:uid="{00000000-0005-0000-0000-0000E0040000}"/>
    <cellStyle name="_입찰표지 _가실행(송탄IC)_합정하도급요청(토공)_하도급팀별분개" xfId="1251" xr:uid="{00000000-0005-0000-0000-0000E1040000}"/>
    <cellStyle name="_입찰표지 _당진,보령,하도급계획안(5.9일)" xfId="1252" xr:uid="{00000000-0005-0000-0000-0000E2040000}"/>
    <cellStyle name="_입찰표지 _본부팀견적현황" xfId="1253" xr:uid="{00000000-0005-0000-0000-0000E3040000}"/>
    <cellStyle name="_입찰표지 _중동성황(가)실행" xfId="1254" xr:uid="{00000000-0005-0000-0000-0000E4040000}"/>
    <cellStyle name="_입찰표지 _중동성황(가)실행_(2004)선시행-구조물보수(요청-하도급)" xfId="1255" xr:uid="{00000000-0005-0000-0000-0000E5040000}"/>
    <cellStyle name="_입찰표지 _중동성황(가)실행_04-보령설계" xfId="1256" xr:uid="{00000000-0005-0000-0000-0000E6040000}"/>
    <cellStyle name="_입찰표지 _중동성황(가)실행_04-보령설계_04-보령설계" xfId="1257" xr:uid="{00000000-0005-0000-0000-0000E7040000}"/>
    <cellStyle name="_입찰표지 _중동성황(가)실행_본부팀견적현황" xfId="1258" xr:uid="{00000000-0005-0000-0000-0000E8040000}"/>
    <cellStyle name="_입찰표지 _중동성황(가)실행_진짜하도급(토공)" xfId="1259" xr:uid="{00000000-0005-0000-0000-0000E9040000}"/>
    <cellStyle name="_입찰표지 _중동성황(가)실행_진짜하도급(토공)_(2004)선시행-구조물보수(요청-하도급)" xfId="1260" xr:uid="{00000000-0005-0000-0000-0000EA040000}"/>
    <cellStyle name="_입찰표지 _중동성황(가)실행_진짜하도급(토공)_04-보령설계" xfId="1261" xr:uid="{00000000-0005-0000-0000-0000EB040000}"/>
    <cellStyle name="_입찰표지 _중동성황(가)실행_진짜하도급(토공)_04-보령설계_04-보령설계" xfId="1262" xr:uid="{00000000-0005-0000-0000-0000EC040000}"/>
    <cellStyle name="_입찰표지 _중동성황(가)실행_진짜하도급(토공)_검토" xfId="1263" xr:uid="{00000000-0005-0000-0000-0000ED040000}"/>
    <cellStyle name="_입찰표지 _중동성황(가)실행_진짜하도급(토공)_검토_(2004)선시행-구조물보수(요청-하도급)" xfId="1264" xr:uid="{00000000-0005-0000-0000-0000EE040000}"/>
    <cellStyle name="_입찰표지 _중동성황(가)실행_진짜하도급(토공)_검토_04-보령설계" xfId="1265" xr:uid="{00000000-0005-0000-0000-0000EF040000}"/>
    <cellStyle name="_입찰표지 _중동성황(가)실행_진짜하도급(토공)_검토_04-보령설계_04-보령설계" xfId="1266" xr:uid="{00000000-0005-0000-0000-0000F0040000}"/>
    <cellStyle name="_입찰표지 _중동성황(가)실행_진짜하도급(토공)_검토_팻칭내역(진천)" xfId="1267" xr:uid="{00000000-0005-0000-0000-0000F1040000}"/>
    <cellStyle name="_입찰표지 _중동성황(가)실행_진짜하도급(토공)_계약내용" xfId="1268" xr:uid="{00000000-0005-0000-0000-0000F2040000}"/>
    <cellStyle name="_입찰표지 _중동성황(가)실행_진짜하도급(토공)_본부팀견적현황" xfId="1269" xr:uid="{00000000-0005-0000-0000-0000F3040000}"/>
    <cellStyle name="_입찰표지 _중동성황(가)실행_진짜하도급(토공)_사본 - 중부유지보수실행,하도급품의(강교자재비제외)" xfId="1270" xr:uid="{00000000-0005-0000-0000-0000F4040000}"/>
    <cellStyle name="_입찰표지 _중동성황(가)실행_진짜하도급(토공)_요청" xfId="1271" xr:uid="{00000000-0005-0000-0000-0000F5040000}"/>
    <cellStyle name="_입찰표지 _중동성황(가)실행_진짜하도급(토공)_요청_(2004)선시행-구조물보수(요청-하도급)" xfId="1272" xr:uid="{00000000-0005-0000-0000-0000F6040000}"/>
    <cellStyle name="_입찰표지 _중동성황(가)실행_진짜하도급(토공)_요청_04-보령설계" xfId="1273" xr:uid="{00000000-0005-0000-0000-0000F7040000}"/>
    <cellStyle name="_입찰표지 _중동성황(가)실행_진짜하도급(토공)_요청_04-보령설계_04-보령설계" xfId="1274" xr:uid="{00000000-0005-0000-0000-0000F8040000}"/>
    <cellStyle name="_입찰표지 _중동성황(가)실행_진짜하도급(토공)_요청_팻칭내역(진천)" xfId="1275" xr:uid="{00000000-0005-0000-0000-0000F9040000}"/>
    <cellStyle name="_입찰표지 _중동성황(가)실행_진짜하도급(토공)_진짜진짜하도급" xfId="1276" xr:uid="{00000000-0005-0000-0000-0000FA040000}"/>
    <cellStyle name="_입찰표지 _중동성황(가)실행_진짜하도급(토공)_진짜진짜하도급_(2004)선시행-구조물보수(요청-하도급)" xfId="1277" xr:uid="{00000000-0005-0000-0000-0000FB040000}"/>
    <cellStyle name="_입찰표지 _중동성황(가)실행_진짜하도급(토공)_진짜진짜하도급_04-보령설계" xfId="1278" xr:uid="{00000000-0005-0000-0000-0000FC040000}"/>
    <cellStyle name="_입찰표지 _중동성황(가)실행_진짜하도급(토공)_진짜진짜하도급_04-보령설계_04-보령설계" xfId="1279" xr:uid="{00000000-0005-0000-0000-0000FD040000}"/>
    <cellStyle name="_입찰표지 _중동성황(가)실행_진짜하도급(토공)_진짜진짜하도급_본부팀견적현황" xfId="1280" xr:uid="{00000000-0005-0000-0000-0000FE040000}"/>
    <cellStyle name="_입찰표지 _중동성황(가)실행_진짜하도급(토공)_진짜진짜하도급_팻칭내역(진천)" xfId="1281" xr:uid="{00000000-0005-0000-0000-0000FF040000}"/>
    <cellStyle name="_입찰표지 _중동성황(가)실행_진짜하도급(토공)_팻칭내역(진천)" xfId="1282" xr:uid="{00000000-0005-0000-0000-000000050000}"/>
    <cellStyle name="_입찰표지 _중동성황(가)실행_진짜하도급(토공)_포장하도급승인" xfId="1283" xr:uid="{00000000-0005-0000-0000-000001050000}"/>
    <cellStyle name="_입찰표지 _중동성황(가)실행_진짜하도급(토공)_하도급팀별분개" xfId="1284" xr:uid="{00000000-0005-0000-0000-000002050000}"/>
    <cellStyle name="_입찰표지 _중동성황(가)실행_팻칭내역(진천)" xfId="1285" xr:uid="{00000000-0005-0000-0000-000003050000}"/>
    <cellStyle name="_입찰표지 _중동성황(가)실행_합정하도급요청(토공)" xfId="1286" xr:uid="{00000000-0005-0000-0000-000004050000}"/>
    <cellStyle name="_입찰표지 _중동성황(가)실행_합정하도급요청(토공)_(2004)선시행-구조물보수(요청-하도급)" xfId="1287" xr:uid="{00000000-0005-0000-0000-000005050000}"/>
    <cellStyle name="_입찰표지 _중동성황(가)실행_합정하도급요청(토공)_04-보령설계" xfId="1288" xr:uid="{00000000-0005-0000-0000-000006050000}"/>
    <cellStyle name="_입찰표지 _중동성황(가)실행_합정하도급요청(토공)_04-보령설계_04-보령설계" xfId="1289" xr:uid="{00000000-0005-0000-0000-000007050000}"/>
    <cellStyle name="_입찰표지 _중동성황(가)실행_합정하도급요청(토공)_검토" xfId="1290" xr:uid="{00000000-0005-0000-0000-000008050000}"/>
    <cellStyle name="_입찰표지 _중동성황(가)실행_합정하도급요청(토공)_검토_(2004)선시행-구조물보수(요청-하도급)" xfId="1291" xr:uid="{00000000-0005-0000-0000-000009050000}"/>
    <cellStyle name="_입찰표지 _중동성황(가)실행_합정하도급요청(토공)_검토_04-보령설계" xfId="1292" xr:uid="{00000000-0005-0000-0000-00000A050000}"/>
    <cellStyle name="_입찰표지 _중동성황(가)실행_합정하도급요청(토공)_검토_04-보령설계_04-보령설계" xfId="1293" xr:uid="{00000000-0005-0000-0000-00000B050000}"/>
    <cellStyle name="_입찰표지 _중동성황(가)실행_합정하도급요청(토공)_검토_팻칭내역(진천)" xfId="1294" xr:uid="{00000000-0005-0000-0000-00000C050000}"/>
    <cellStyle name="_입찰표지 _중동성황(가)실행_합정하도급요청(토공)_계약내용" xfId="1295" xr:uid="{00000000-0005-0000-0000-00000D050000}"/>
    <cellStyle name="_입찰표지 _중동성황(가)실행_합정하도급요청(토공)_본부팀견적현황" xfId="1296" xr:uid="{00000000-0005-0000-0000-00000E050000}"/>
    <cellStyle name="_입찰표지 _중동성황(가)실행_합정하도급요청(토공)_사본 - 중부유지보수실행,하도급품의(강교자재비제외)" xfId="1297" xr:uid="{00000000-0005-0000-0000-00000F050000}"/>
    <cellStyle name="_입찰표지 _중동성황(가)실행_합정하도급요청(토공)_요청" xfId="1298" xr:uid="{00000000-0005-0000-0000-000010050000}"/>
    <cellStyle name="_입찰표지 _중동성황(가)실행_합정하도급요청(토공)_요청_(2004)선시행-구조물보수(요청-하도급)" xfId="1299" xr:uid="{00000000-0005-0000-0000-000011050000}"/>
    <cellStyle name="_입찰표지 _중동성황(가)실행_합정하도급요청(토공)_요청_04-보령설계" xfId="1300" xr:uid="{00000000-0005-0000-0000-000012050000}"/>
    <cellStyle name="_입찰표지 _중동성황(가)실행_합정하도급요청(토공)_요청_04-보령설계_04-보령설계" xfId="1301" xr:uid="{00000000-0005-0000-0000-000013050000}"/>
    <cellStyle name="_입찰표지 _중동성황(가)실행_합정하도급요청(토공)_요청_팻칭내역(진천)" xfId="1302" xr:uid="{00000000-0005-0000-0000-000014050000}"/>
    <cellStyle name="_입찰표지 _중동성황(가)실행_합정하도급요청(토공)_진짜진짜하도급" xfId="1303" xr:uid="{00000000-0005-0000-0000-000015050000}"/>
    <cellStyle name="_입찰표지 _중동성황(가)실행_합정하도급요청(토공)_진짜진짜하도급_(2004)선시행-구조물보수(요청-하도급)" xfId="1304" xr:uid="{00000000-0005-0000-0000-000016050000}"/>
    <cellStyle name="_입찰표지 _중동성황(가)실행_합정하도급요청(토공)_진짜진짜하도급_04-보령설계" xfId="1305" xr:uid="{00000000-0005-0000-0000-000017050000}"/>
    <cellStyle name="_입찰표지 _중동성황(가)실행_합정하도급요청(토공)_진짜진짜하도급_04-보령설계_04-보령설계" xfId="1306" xr:uid="{00000000-0005-0000-0000-000018050000}"/>
    <cellStyle name="_입찰표지 _중동성황(가)실행_합정하도급요청(토공)_진짜진짜하도급_본부팀견적현황" xfId="1307" xr:uid="{00000000-0005-0000-0000-000019050000}"/>
    <cellStyle name="_입찰표지 _중동성황(가)실행_합정하도급요청(토공)_진짜진짜하도급_팻칭내역(진천)" xfId="1308" xr:uid="{00000000-0005-0000-0000-00001A050000}"/>
    <cellStyle name="_입찰표지 _중동성황(가)실행_합정하도급요청(토공)_팻칭내역(진천)" xfId="1309" xr:uid="{00000000-0005-0000-0000-00001B050000}"/>
    <cellStyle name="_입찰표지 _중동성황(가)실행_합정하도급요청(토공)_포장하도급승인" xfId="1310" xr:uid="{00000000-0005-0000-0000-00001C050000}"/>
    <cellStyle name="_입찰표지 _중동성황(가)실행_합정하도급요청(토공)_하도급팀별분개" xfId="1311" xr:uid="{00000000-0005-0000-0000-00001D050000}"/>
    <cellStyle name="_입찰표지 _중동-성황투찰(new)(발주자변경)" xfId="1312" xr:uid="{00000000-0005-0000-0000-00001E050000}"/>
    <cellStyle name="_입찰표지 _중동-성황투찰(new)(발주자변경)_(2004)선시행-구조물보수(요청-하도급)" xfId="1313" xr:uid="{00000000-0005-0000-0000-00001F050000}"/>
    <cellStyle name="_입찰표지 _중동-성황투찰(new)(발주자변경)_04-보령설계" xfId="1314" xr:uid="{00000000-0005-0000-0000-000020050000}"/>
    <cellStyle name="_입찰표지 _중동-성황투찰(new)(발주자변경)_04-보령설계_04-보령설계" xfId="1315" xr:uid="{00000000-0005-0000-0000-000021050000}"/>
    <cellStyle name="_입찰표지 _중동-성황투찰(new)(발주자변경)_본부팀견적현황" xfId="1316" xr:uid="{00000000-0005-0000-0000-000022050000}"/>
    <cellStyle name="_입찰표지 _중동-성황투찰(new)(발주자변경)_진짜하도급(토공)" xfId="1317" xr:uid="{00000000-0005-0000-0000-000023050000}"/>
    <cellStyle name="_입찰표지 _중동-성황투찰(new)(발주자변경)_진짜하도급(토공)_(2004)선시행-구조물보수(요청-하도급)" xfId="1318" xr:uid="{00000000-0005-0000-0000-000024050000}"/>
    <cellStyle name="_입찰표지 _중동-성황투찰(new)(발주자변경)_진짜하도급(토공)_04-보령설계" xfId="1319" xr:uid="{00000000-0005-0000-0000-000025050000}"/>
    <cellStyle name="_입찰표지 _중동-성황투찰(new)(발주자변경)_진짜하도급(토공)_04-보령설계_04-보령설계" xfId="1320" xr:uid="{00000000-0005-0000-0000-000026050000}"/>
    <cellStyle name="_입찰표지 _중동-성황투찰(new)(발주자변경)_진짜하도급(토공)_검토" xfId="1321" xr:uid="{00000000-0005-0000-0000-000027050000}"/>
    <cellStyle name="_입찰표지 _중동-성황투찰(new)(발주자변경)_진짜하도급(토공)_검토_(2004)선시행-구조물보수(요청-하도급)" xfId="1322" xr:uid="{00000000-0005-0000-0000-000028050000}"/>
    <cellStyle name="_입찰표지 _중동-성황투찰(new)(발주자변경)_진짜하도급(토공)_검토_04-보령설계" xfId="1323" xr:uid="{00000000-0005-0000-0000-000029050000}"/>
    <cellStyle name="_입찰표지 _중동-성황투찰(new)(발주자변경)_진짜하도급(토공)_검토_04-보령설계_04-보령설계" xfId="1324" xr:uid="{00000000-0005-0000-0000-00002A050000}"/>
    <cellStyle name="_입찰표지 _중동-성황투찰(new)(발주자변경)_진짜하도급(토공)_검토_팻칭내역(진천)" xfId="1325" xr:uid="{00000000-0005-0000-0000-00002B050000}"/>
    <cellStyle name="_입찰표지 _중동-성황투찰(new)(발주자변경)_진짜하도급(토공)_계약내용" xfId="1326" xr:uid="{00000000-0005-0000-0000-00002C050000}"/>
    <cellStyle name="_입찰표지 _중동-성황투찰(new)(발주자변경)_진짜하도급(토공)_본부팀견적현황" xfId="1327" xr:uid="{00000000-0005-0000-0000-00002D050000}"/>
    <cellStyle name="_입찰표지 _중동-성황투찰(new)(발주자변경)_진짜하도급(토공)_사본 - 중부유지보수실행,하도급품의(강교자재비제외)" xfId="1328" xr:uid="{00000000-0005-0000-0000-00002E050000}"/>
    <cellStyle name="_입찰표지 _중동-성황투찰(new)(발주자변경)_진짜하도급(토공)_요청" xfId="1329" xr:uid="{00000000-0005-0000-0000-00002F050000}"/>
    <cellStyle name="_입찰표지 _중동-성황투찰(new)(발주자변경)_진짜하도급(토공)_요청_(2004)선시행-구조물보수(요청-하도급)" xfId="1330" xr:uid="{00000000-0005-0000-0000-000030050000}"/>
    <cellStyle name="_입찰표지 _중동-성황투찰(new)(발주자변경)_진짜하도급(토공)_요청_04-보령설계" xfId="1331" xr:uid="{00000000-0005-0000-0000-000031050000}"/>
    <cellStyle name="_입찰표지 _중동-성황투찰(new)(발주자변경)_진짜하도급(토공)_요청_04-보령설계_04-보령설계" xfId="1332" xr:uid="{00000000-0005-0000-0000-000032050000}"/>
    <cellStyle name="_입찰표지 _중동-성황투찰(new)(발주자변경)_진짜하도급(토공)_요청_팻칭내역(진천)" xfId="1333" xr:uid="{00000000-0005-0000-0000-000033050000}"/>
    <cellStyle name="_입찰표지 _중동-성황투찰(new)(발주자변경)_진짜하도급(토공)_진짜진짜하도급" xfId="1334" xr:uid="{00000000-0005-0000-0000-000034050000}"/>
    <cellStyle name="_입찰표지 _중동-성황투찰(new)(발주자변경)_진짜하도급(토공)_진짜진짜하도급_(2004)선시행-구조물보수(요청-하도급)" xfId="1335" xr:uid="{00000000-0005-0000-0000-000035050000}"/>
    <cellStyle name="_입찰표지 _중동-성황투찰(new)(발주자변경)_진짜하도급(토공)_진짜진짜하도급_04-보령설계" xfId="1336" xr:uid="{00000000-0005-0000-0000-000036050000}"/>
    <cellStyle name="_입찰표지 _중동-성황투찰(new)(발주자변경)_진짜하도급(토공)_진짜진짜하도급_04-보령설계_04-보령설계" xfId="1337" xr:uid="{00000000-0005-0000-0000-000037050000}"/>
    <cellStyle name="_입찰표지 _중동-성황투찰(new)(발주자변경)_진짜하도급(토공)_진짜진짜하도급_본부팀견적현황" xfId="1338" xr:uid="{00000000-0005-0000-0000-000038050000}"/>
    <cellStyle name="_입찰표지 _중동-성황투찰(new)(발주자변경)_진짜하도급(토공)_진짜진짜하도급_팻칭내역(진천)" xfId="1339" xr:uid="{00000000-0005-0000-0000-000039050000}"/>
    <cellStyle name="_입찰표지 _중동-성황투찰(new)(발주자변경)_진짜하도급(토공)_팻칭내역(진천)" xfId="1340" xr:uid="{00000000-0005-0000-0000-00003A050000}"/>
    <cellStyle name="_입찰표지 _중동-성황투찰(new)(발주자변경)_진짜하도급(토공)_포장하도급승인" xfId="1341" xr:uid="{00000000-0005-0000-0000-00003B050000}"/>
    <cellStyle name="_입찰표지 _중동-성황투찰(new)(발주자변경)_진짜하도급(토공)_하도급팀별분개" xfId="1342" xr:uid="{00000000-0005-0000-0000-00003C050000}"/>
    <cellStyle name="_입찰표지 _중동-성황투찰(new)(발주자변경)_팻칭내역(진천)" xfId="1343" xr:uid="{00000000-0005-0000-0000-00003D050000}"/>
    <cellStyle name="_입찰표지 _중동-성황투찰(new)(발주자변경)_합정하도급요청(토공)" xfId="1344" xr:uid="{00000000-0005-0000-0000-00003E050000}"/>
    <cellStyle name="_입찰표지 _중동-성황투찰(new)(발주자변경)_합정하도급요청(토공)_(2004)선시행-구조물보수(요청-하도급)" xfId="1345" xr:uid="{00000000-0005-0000-0000-00003F050000}"/>
    <cellStyle name="_입찰표지 _중동-성황투찰(new)(발주자변경)_합정하도급요청(토공)_04-보령설계" xfId="1346" xr:uid="{00000000-0005-0000-0000-000040050000}"/>
    <cellStyle name="_입찰표지 _중동-성황투찰(new)(발주자변경)_합정하도급요청(토공)_04-보령설계_04-보령설계" xfId="1347" xr:uid="{00000000-0005-0000-0000-000041050000}"/>
    <cellStyle name="_입찰표지 _중동-성황투찰(new)(발주자변경)_합정하도급요청(토공)_검토" xfId="1348" xr:uid="{00000000-0005-0000-0000-000042050000}"/>
    <cellStyle name="_입찰표지 _중동-성황투찰(new)(발주자변경)_합정하도급요청(토공)_검토_(2004)선시행-구조물보수(요청-하도급)" xfId="1349" xr:uid="{00000000-0005-0000-0000-000043050000}"/>
    <cellStyle name="_입찰표지 _중동-성황투찰(new)(발주자변경)_합정하도급요청(토공)_검토_04-보령설계" xfId="1350" xr:uid="{00000000-0005-0000-0000-000044050000}"/>
    <cellStyle name="_입찰표지 _중동-성황투찰(new)(발주자변경)_합정하도급요청(토공)_검토_04-보령설계_04-보령설계" xfId="1351" xr:uid="{00000000-0005-0000-0000-000045050000}"/>
    <cellStyle name="_입찰표지 _중동-성황투찰(new)(발주자변경)_합정하도급요청(토공)_검토_팻칭내역(진천)" xfId="1352" xr:uid="{00000000-0005-0000-0000-000046050000}"/>
    <cellStyle name="_입찰표지 _중동-성황투찰(new)(발주자변경)_합정하도급요청(토공)_계약내용" xfId="1353" xr:uid="{00000000-0005-0000-0000-000047050000}"/>
    <cellStyle name="_입찰표지 _중동-성황투찰(new)(발주자변경)_합정하도급요청(토공)_본부팀견적현황" xfId="1354" xr:uid="{00000000-0005-0000-0000-000048050000}"/>
    <cellStyle name="_입찰표지 _중동-성황투찰(new)(발주자변경)_합정하도급요청(토공)_사본 - 중부유지보수실행,하도급품의(강교자재비제외)" xfId="1355" xr:uid="{00000000-0005-0000-0000-000049050000}"/>
    <cellStyle name="_입찰표지 _중동-성황투찰(new)(발주자변경)_합정하도급요청(토공)_요청" xfId="1356" xr:uid="{00000000-0005-0000-0000-00004A050000}"/>
    <cellStyle name="_입찰표지 _중동-성황투찰(new)(발주자변경)_합정하도급요청(토공)_요청_(2004)선시행-구조물보수(요청-하도급)" xfId="1357" xr:uid="{00000000-0005-0000-0000-00004B050000}"/>
    <cellStyle name="_입찰표지 _중동-성황투찰(new)(발주자변경)_합정하도급요청(토공)_요청_04-보령설계" xfId="1358" xr:uid="{00000000-0005-0000-0000-00004C050000}"/>
    <cellStyle name="_입찰표지 _중동-성황투찰(new)(발주자변경)_합정하도급요청(토공)_요청_04-보령설계_04-보령설계" xfId="1359" xr:uid="{00000000-0005-0000-0000-00004D050000}"/>
    <cellStyle name="_입찰표지 _중동-성황투찰(new)(발주자변경)_합정하도급요청(토공)_요청_팻칭내역(진천)" xfId="1360" xr:uid="{00000000-0005-0000-0000-00004E050000}"/>
    <cellStyle name="_입찰표지 _중동-성황투찰(new)(발주자변경)_합정하도급요청(토공)_진짜진짜하도급" xfId="1361" xr:uid="{00000000-0005-0000-0000-00004F050000}"/>
    <cellStyle name="_입찰표지 _중동-성황투찰(new)(발주자변경)_합정하도급요청(토공)_진짜진짜하도급_(2004)선시행-구조물보수(요청-하도급)" xfId="1362" xr:uid="{00000000-0005-0000-0000-000050050000}"/>
    <cellStyle name="_입찰표지 _중동-성황투찰(new)(발주자변경)_합정하도급요청(토공)_진짜진짜하도급_04-보령설계" xfId="1363" xr:uid="{00000000-0005-0000-0000-000051050000}"/>
    <cellStyle name="_입찰표지 _중동-성황투찰(new)(발주자변경)_합정하도급요청(토공)_진짜진짜하도급_04-보령설계_04-보령설계" xfId="1364" xr:uid="{00000000-0005-0000-0000-000052050000}"/>
    <cellStyle name="_입찰표지 _중동-성황투찰(new)(발주자변경)_합정하도급요청(토공)_진짜진짜하도급_본부팀견적현황" xfId="1365" xr:uid="{00000000-0005-0000-0000-000053050000}"/>
    <cellStyle name="_입찰표지 _중동-성황투찰(new)(발주자변경)_합정하도급요청(토공)_진짜진짜하도급_팻칭내역(진천)" xfId="1366" xr:uid="{00000000-0005-0000-0000-000054050000}"/>
    <cellStyle name="_입찰표지 _중동-성황투찰(new)(발주자변경)_합정하도급요청(토공)_팻칭내역(진천)" xfId="1367" xr:uid="{00000000-0005-0000-0000-000055050000}"/>
    <cellStyle name="_입찰표지 _중동-성황투찰(new)(발주자변경)_합정하도급요청(토공)_포장하도급승인" xfId="1368" xr:uid="{00000000-0005-0000-0000-000056050000}"/>
    <cellStyle name="_입찰표지 _중동-성황투찰(new)(발주자변경)_합정하도급요청(토공)_하도급팀별분개" xfId="1369" xr:uid="{00000000-0005-0000-0000-000057050000}"/>
    <cellStyle name="_입찰표지 _진짜하도급(토공)" xfId="1370" xr:uid="{00000000-0005-0000-0000-000058050000}"/>
    <cellStyle name="_입찰표지 _진짜하도급(토공)_(2004)선시행-구조물보수(요청-하도급)" xfId="1371" xr:uid="{00000000-0005-0000-0000-000059050000}"/>
    <cellStyle name="_입찰표지 _진짜하도급(토공)_04-보령설계" xfId="1372" xr:uid="{00000000-0005-0000-0000-00005A050000}"/>
    <cellStyle name="_입찰표지 _진짜하도급(토공)_04-보령설계_04-보령설계" xfId="1373" xr:uid="{00000000-0005-0000-0000-00005B050000}"/>
    <cellStyle name="_입찰표지 _진짜하도급(토공)_검토" xfId="1374" xr:uid="{00000000-0005-0000-0000-00005C050000}"/>
    <cellStyle name="_입찰표지 _진짜하도급(토공)_검토_(2004)선시행-구조물보수(요청-하도급)" xfId="1375" xr:uid="{00000000-0005-0000-0000-00005D050000}"/>
    <cellStyle name="_입찰표지 _진짜하도급(토공)_검토_04-보령설계" xfId="1376" xr:uid="{00000000-0005-0000-0000-00005E050000}"/>
    <cellStyle name="_입찰표지 _진짜하도급(토공)_검토_04-보령설계_04-보령설계" xfId="1377" xr:uid="{00000000-0005-0000-0000-00005F050000}"/>
    <cellStyle name="_입찰표지 _진짜하도급(토공)_검토_팻칭내역(진천)" xfId="1378" xr:uid="{00000000-0005-0000-0000-000060050000}"/>
    <cellStyle name="_입찰표지 _진짜하도급(토공)_계약내용" xfId="1379" xr:uid="{00000000-0005-0000-0000-000061050000}"/>
    <cellStyle name="_입찰표지 _진짜하도급(토공)_본부팀견적현황" xfId="1380" xr:uid="{00000000-0005-0000-0000-000062050000}"/>
    <cellStyle name="_입찰표지 _진짜하도급(토공)_사본 - 중부유지보수실행,하도급품의(강교자재비제외)" xfId="1381" xr:uid="{00000000-0005-0000-0000-000063050000}"/>
    <cellStyle name="_입찰표지 _진짜하도급(토공)_요청" xfId="1382" xr:uid="{00000000-0005-0000-0000-000064050000}"/>
    <cellStyle name="_입찰표지 _진짜하도급(토공)_요청_(2004)선시행-구조물보수(요청-하도급)" xfId="1383" xr:uid="{00000000-0005-0000-0000-000065050000}"/>
    <cellStyle name="_입찰표지 _진짜하도급(토공)_요청_04-보령설계" xfId="1384" xr:uid="{00000000-0005-0000-0000-000066050000}"/>
    <cellStyle name="_입찰표지 _진짜하도급(토공)_요청_04-보령설계_04-보령설계" xfId="1385" xr:uid="{00000000-0005-0000-0000-000067050000}"/>
    <cellStyle name="_입찰표지 _진짜하도급(토공)_요청_팻칭내역(진천)" xfId="1386" xr:uid="{00000000-0005-0000-0000-000068050000}"/>
    <cellStyle name="_입찰표지 _진짜하도급(토공)_진짜진짜하도급" xfId="1387" xr:uid="{00000000-0005-0000-0000-000069050000}"/>
    <cellStyle name="_입찰표지 _진짜하도급(토공)_진짜진짜하도급_(2004)선시행-구조물보수(요청-하도급)" xfId="1388" xr:uid="{00000000-0005-0000-0000-00006A050000}"/>
    <cellStyle name="_입찰표지 _진짜하도급(토공)_진짜진짜하도급_04-보령설계" xfId="1389" xr:uid="{00000000-0005-0000-0000-00006B050000}"/>
    <cellStyle name="_입찰표지 _진짜하도급(토공)_진짜진짜하도급_04-보령설계_04-보령설계" xfId="1390" xr:uid="{00000000-0005-0000-0000-00006C050000}"/>
    <cellStyle name="_입찰표지 _진짜하도급(토공)_진짜진짜하도급_본부팀견적현황" xfId="1391" xr:uid="{00000000-0005-0000-0000-00006D050000}"/>
    <cellStyle name="_입찰표지 _진짜하도급(토공)_진짜진짜하도급_팻칭내역(진천)" xfId="1392" xr:uid="{00000000-0005-0000-0000-00006E050000}"/>
    <cellStyle name="_입찰표지 _진짜하도급(토공)_팻칭내역(진천)" xfId="1393" xr:uid="{00000000-0005-0000-0000-00006F050000}"/>
    <cellStyle name="_입찰표지 _진짜하도급(토공)_포장하도급승인" xfId="1394" xr:uid="{00000000-0005-0000-0000-000070050000}"/>
    <cellStyle name="_입찰표지 _진짜하도급(토공)_하도급팀별분개" xfId="1395" xr:uid="{00000000-0005-0000-0000-000071050000}"/>
    <cellStyle name="_입찰표지 _토공및구조물" xfId="1396" xr:uid="{00000000-0005-0000-0000-000072050000}"/>
    <cellStyle name="_입찰표지 _토공및구조물_(2004)선시행-구조물보수(요청-하도급)" xfId="1397" xr:uid="{00000000-0005-0000-0000-000073050000}"/>
    <cellStyle name="_입찰표지 _토공및구조물_04-보령설계" xfId="1398" xr:uid="{00000000-0005-0000-0000-000074050000}"/>
    <cellStyle name="_입찰표지 _토공및구조물_04-보령설계_04-보령설계" xfId="1399" xr:uid="{00000000-0005-0000-0000-000075050000}"/>
    <cellStyle name="_입찰표지 _토공및구조물_본부팀견적현황" xfId="1400" xr:uid="{00000000-0005-0000-0000-000076050000}"/>
    <cellStyle name="_입찰표지 _토공및구조물_진짜하도급(토공)" xfId="1401" xr:uid="{00000000-0005-0000-0000-000077050000}"/>
    <cellStyle name="_입찰표지 _토공및구조물_진짜하도급(토공)_(2004)선시행-구조물보수(요청-하도급)" xfId="1402" xr:uid="{00000000-0005-0000-0000-000078050000}"/>
    <cellStyle name="_입찰표지 _토공및구조물_진짜하도급(토공)_04-보령설계" xfId="1403" xr:uid="{00000000-0005-0000-0000-000079050000}"/>
    <cellStyle name="_입찰표지 _토공및구조물_진짜하도급(토공)_04-보령설계_04-보령설계" xfId="1404" xr:uid="{00000000-0005-0000-0000-00007A050000}"/>
    <cellStyle name="_입찰표지 _토공및구조물_진짜하도급(토공)_검토" xfId="1405" xr:uid="{00000000-0005-0000-0000-00007B050000}"/>
    <cellStyle name="_입찰표지 _토공및구조물_진짜하도급(토공)_검토_(2004)선시행-구조물보수(요청-하도급)" xfId="1406" xr:uid="{00000000-0005-0000-0000-00007C050000}"/>
    <cellStyle name="_입찰표지 _토공및구조물_진짜하도급(토공)_검토_04-보령설계" xfId="1407" xr:uid="{00000000-0005-0000-0000-00007D050000}"/>
    <cellStyle name="_입찰표지 _토공및구조물_진짜하도급(토공)_검토_04-보령설계_04-보령설계" xfId="1408" xr:uid="{00000000-0005-0000-0000-00007E050000}"/>
    <cellStyle name="_입찰표지 _토공및구조물_진짜하도급(토공)_검토_팻칭내역(진천)" xfId="1409" xr:uid="{00000000-0005-0000-0000-00007F050000}"/>
    <cellStyle name="_입찰표지 _토공및구조물_진짜하도급(토공)_계약내용" xfId="1410" xr:uid="{00000000-0005-0000-0000-000080050000}"/>
    <cellStyle name="_입찰표지 _토공및구조물_진짜하도급(토공)_본부팀견적현황" xfId="1411" xr:uid="{00000000-0005-0000-0000-000081050000}"/>
    <cellStyle name="_입찰표지 _토공및구조물_진짜하도급(토공)_사본 - 중부유지보수실행,하도급품의(강교자재비제외)" xfId="1412" xr:uid="{00000000-0005-0000-0000-000082050000}"/>
    <cellStyle name="_입찰표지 _토공및구조물_진짜하도급(토공)_요청" xfId="1413" xr:uid="{00000000-0005-0000-0000-000083050000}"/>
    <cellStyle name="_입찰표지 _토공및구조물_진짜하도급(토공)_요청_(2004)선시행-구조물보수(요청-하도급)" xfId="1414" xr:uid="{00000000-0005-0000-0000-000084050000}"/>
    <cellStyle name="_입찰표지 _토공및구조물_진짜하도급(토공)_요청_04-보령설계" xfId="1415" xr:uid="{00000000-0005-0000-0000-000085050000}"/>
    <cellStyle name="_입찰표지 _토공및구조물_진짜하도급(토공)_요청_04-보령설계_04-보령설계" xfId="1416" xr:uid="{00000000-0005-0000-0000-000086050000}"/>
    <cellStyle name="_입찰표지 _토공및구조물_진짜하도급(토공)_요청_팻칭내역(진천)" xfId="1417" xr:uid="{00000000-0005-0000-0000-000087050000}"/>
    <cellStyle name="_입찰표지 _토공및구조물_진짜하도급(토공)_진짜진짜하도급" xfId="1418" xr:uid="{00000000-0005-0000-0000-000088050000}"/>
    <cellStyle name="_입찰표지 _토공및구조물_진짜하도급(토공)_진짜진짜하도급_(2004)선시행-구조물보수(요청-하도급)" xfId="1419" xr:uid="{00000000-0005-0000-0000-000089050000}"/>
    <cellStyle name="_입찰표지 _토공및구조물_진짜하도급(토공)_진짜진짜하도급_04-보령설계" xfId="1420" xr:uid="{00000000-0005-0000-0000-00008A050000}"/>
    <cellStyle name="_입찰표지 _토공및구조물_진짜하도급(토공)_진짜진짜하도급_04-보령설계_04-보령설계" xfId="1421" xr:uid="{00000000-0005-0000-0000-00008B050000}"/>
    <cellStyle name="_입찰표지 _토공및구조물_진짜하도급(토공)_진짜진짜하도급_본부팀견적현황" xfId="1422" xr:uid="{00000000-0005-0000-0000-00008C050000}"/>
    <cellStyle name="_입찰표지 _토공및구조물_진짜하도급(토공)_진짜진짜하도급_팻칭내역(진천)" xfId="1423" xr:uid="{00000000-0005-0000-0000-00008D050000}"/>
    <cellStyle name="_입찰표지 _토공및구조물_진짜하도급(토공)_팻칭내역(진천)" xfId="1424" xr:uid="{00000000-0005-0000-0000-00008E050000}"/>
    <cellStyle name="_입찰표지 _토공및구조물_진짜하도급(토공)_포장하도급승인" xfId="1425" xr:uid="{00000000-0005-0000-0000-00008F050000}"/>
    <cellStyle name="_입찰표지 _토공및구조물_진짜하도급(토공)_하도급팀별분개" xfId="1426" xr:uid="{00000000-0005-0000-0000-000090050000}"/>
    <cellStyle name="_입찰표지 _토공및구조물_팻칭내역(진천)" xfId="1427" xr:uid="{00000000-0005-0000-0000-000091050000}"/>
    <cellStyle name="_입찰표지 _토공및구조물_합정하도급요청(토공)" xfId="1428" xr:uid="{00000000-0005-0000-0000-000092050000}"/>
    <cellStyle name="_입찰표지 _토공및구조물_합정하도급요청(토공)_(2004)선시행-구조물보수(요청-하도급)" xfId="1429" xr:uid="{00000000-0005-0000-0000-000093050000}"/>
    <cellStyle name="_입찰표지 _토공및구조물_합정하도급요청(토공)_04-보령설계" xfId="1430" xr:uid="{00000000-0005-0000-0000-000094050000}"/>
    <cellStyle name="_입찰표지 _토공및구조물_합정하도급요청(토공)_04-보령설계_04-보령설계" xfId="1431" xr:uid="{00000000-0005-0000-0000-000095050000}"/>
    <cellStyle name="_입찰표지 _토공및구조물_합정하도급요청(토공)_검토" xfId="1432" xr:uid="{00000000-0005-0000-0000-000096050000}"/>
    <cellStyle name="_입찰표지 _토공및구조물_합정하도급요청(토공)_검토_(2004)선시행-구조물보수(요청-하도급)" xfId="1433" xr:uid="{00000000-0005-0000-0000-000097050000}"/>
    <cellStyle name="_입찰표지 _토공및구조물_합정하도급요청(토공)_검토_04-보령설계" xfId="1434" xr:uid="{00000000-0005-0000-0000-000098050000}"/>
    <cellStyle name="_입찰표지 _토공및구조물_합정하도급요청(토공)_검토_04-보령설계_04-보령설계" xfId="1435" xr:uid="{00000000-0005-0000-0000-000099050000}"/>
    <cellStyle name="_입찰표지 _토공및구조물_합정하도급요청(토공)_검토_팻칭내역(진천)" xfId="1436" xr:uid="{00000000-0005-0000-0000-00009A050000}"/>
    <cellStyle name="_입찰표지 _토공및구조물_합정하도급요청(토공)_계약내용" xfId="1437" xr:uid="{00000000-0005-0000-0000-00009B050000}"/>
    <cellStyle name="_입찰표지 _토공및구조물_합정하도급요청(토공)_본부팀견적현황" xfId="1438" xr:uid="{00000000-0005-0000-0000-00009C050000}"/>
    <cellStyle name="_입찰표지 _토공및구조물_합정하도급요청(토공)_사본 - 중부유지보수실행,하도급품의(강교자재비제외)" xfId="1439" xr:uid="{00000000-0005-0000-0000-00009D050000}"/>
    <cellStyle name="_입찰표지 _토공및구조물_합정하도급요청(토공)_요청" xfId="1440" xr:uid="{00000000-0005-0000-0000-00009E050000}"/>
    <cellStyle name="_입찰표지 _토공및구조물_합정하도급요청(토공)_요청_(2004)선시행-구조물보수(요청-하도급)" xfId="1441" xr:uid="{00000000-0005-0000-0000-00009F050000}"/>
    <cellStyle name="_입찰표지 _토공및구조물_합정하도급요청(토공)_요청_04-보령설계" xfId="1442" xr:uid="{00000000-0005-0000-0000-0000A0050000}"/>
    <cellStyle name="_입찰표지 _토공및구조물_합정하도급요청(토공)_요청_04-보령설계_04-보령설계" xfId="1443" xr:uid="{00000000-0005-0000-0000-0000A1050000}"/>
    <cellStyle name="_입찰표지 _토공및구조물_합정하도급요청(토공)_요청_팻칭내역(진천)" xfId="1444" xr:uid="{00000000-0005-0000-0000-0000A2050000}"/>
    <cellStyle name="_입찰표지 _토공및구조물_합정하도급요청(토공)_진짜진짜하도급" xfId="1445" xr:uid="{00000000-0005-0000-0000-0000A3050000}"/>
    <cellStyle name="_입찰표지 _토공및구조물_합정하도급요청(토공)_진짜진짜하도급_(2004)선시행-구조물보수(요청-하도급)" xfId="1446" xr:uid="{00000000-0005-0000-0000-0000A4050000}"/>
    <cellStyle name="_입찰표지 _토공및구조물_합정하도급요청(토공)_진짜진짜하도급_04-보령설계" xfId="1447" xr:uid="{00000000-0005-0000-0000-0000A5050000}"/>
    <cellStyle name="_입찰표지 _토공및구조물_합정하도급요청(토공)_진짜진짜하도급_04-보령설계_04-보령설계" xfId="1448" xr:uid="{00000000-0005-0000-0000-0000A6050000}"/>
    <cellStyle name="_입찰표지 _토공및구조물_합정하도급요청(토공)_진짜진짜하도급_본부팀견적현황" xfId="1449" xr:uid="{00000000-0005-0000-0000-0000A7050000}"/>
    <cellStyle name="_입찰표지 _토공및구조물_합정하도급요청(토공)_진짜진짜하도급_팻칭내역(진천)" xfId="1450" xr:uid="{00000000-0005-0000-0000-0000A8050000}"/>
    <cellStyle name="_입찰표지 _토공및구조물_합정하도급요청(토공)_팻칭내역(진천)" xfId="1451" xr:uid="{00000000-0005-0000-0000-0000A9050000}"/>
    <cellStyle name="_입찰표지 _토공및구조물_합정하도급요청(토공)_포장하도급승인" xfId="1452" xr:uid="{00000000-0005-0000-0000-0000AA050000}"/>
    <cellStyle name="_입찰표지 _토공및구조물_합정하도급요청(토공)_하도급팀별분개" xfId="1453" xr:uid="{00000000-0005-0000-0000-0000AB050000}"/>
    <cellStyle name="_입찰표지 _팻칭내역(진천)" xfId="1454" xr:uid="{00000000-0005-0000-0000-0000AC050000}"/>
    <cellStyle name="_입찰표지 _하도그계약요청(영동최종)(2003_05_13)" xfId="1455" xr:uid="{00000000-0005-0000-0000-0000AD050000}"/>
    <cellStyle name="_입찰표지 _합정하도급요청(토공)" xfId="1456" xr:uid="{00000000-0005-0000-0000-0000AE050000}"/>
    <cellStyle name="_입찰표지 _합정하도급요청(토공)_(2004)선시행-구조물보수(요청-하도급)" xfId="1457" xr:uid="{00000000-0005-0000-0000-0000AF050000}"/>
    <cellStyle name="_입찰표지 _합정하도급요청(토공)_04-보령설계" xfId="1458" xr:uid="{00000000-0005-0000-0000-0000B0050000}"/>
    <cellStyle name="_입찰표지 _합정하도급요청(토공)_04-보령설계_04-보령설계" xfId="1459" xr:uid="{00000000-0005-0000-0000-0000B1050000}"/>
    <cellStyle name="_입찰표지 _합정하도급요청(토공)_검토" xfId="1460" xr:uid="{00000000-0005-0000-0000-0000B2050000}"/>
    <cellStyle name="_입찰표지 _합정하도급요청(토공)_검토_(2004)선시행-구조물보수(요청-하도급)" xfId="1461" xr:uid="{00000000-0005-0000-0000-0000B3050000}"/>
    <cellStyle name="_입찰표지 _합정하도급요청(토공)_검토_04-보령설계" xfId="1462" xr:uid="{00000000-0005-0000-0000-0000B4050000}"/>
    <cellStyle name="_입찰표지 _합정하도급요청(토공)_검토_04-보령설계_04-보령설계" xfId="1463" xr:uid="{00000000-0005-0000-0000-0000B5050000}"/>
    <cellStyle name="_입찰표지 _합정하도급요청(토공)_검토_팻칭내역(진천)" xfId="1464" xr:uid="{00000000-0005-0000-0000-0000B6050000}"/>
    <cellStyle name="_입찰표지 _합정하도급요청(토공)_계약내용" xfId="1465" xr:uid="{00000000-0005-0000-0000-0000B7050000}"/>
    <cellStyle name="_입찰표지 _합정하도급요청(토공)_본부팀견적현황" xfId="1466" xr:uid="{00000000-0005-0000-0000-0000B8050000}"/>
    <cellStyle name="_입찰표지 _합정하도급요청(토공)_사본 - 중부유지보수실행,하도급품의(강교자재비제외)" xfId="1467" xr:uid="{00000000-0005-0000-0000-0000B9050000}"/>
    <cellStyle name="_입찰표지 _합정하도급요청(토공)_요청" xfId="1468" xr:uid="{00000000-0005-0000-0000-0000BA050000}"/>
    <cellStyle name="_입찰표지 _합정하도급요청(토공)_요청_(2004)선시행-구조물보수(요청-하도급)" xfId="1469" xr:uid="{00000000-0005-0000-0000-0000BB050000}"/>
    <cellStyle name="_입찰표지 _합정하도급요청(토공)_요청_04-보령설계" xfId="1470" xr:uid="{00000000-0005-0000-0000-0000BC050000}"/>
    <cellStyle name="_입찰표지 _합정하도급요청(토공)_요청_04-보령설계_04-보령설계" xfId="1471" xr:uid="{00000000-0005-0000-0000-0000BD050000}"/>
    <cellStyle name="_입찰표지 _합정하도급요청(토공)_요청_팻칭내역(진천)" xfId="1472" xr:uid="{00000000-0005-0000-0000-0000BE050000}"/>
    <cellStyle name="_입찰표지 _합정하도급요청(토공)_진짜진짜하도급" xfId="1473" xr:uid="{00000000-0005-0000-0000-0000BF050000}"/>
    <cellStyle name="_입찰표지 _합정하도급요청(토공)_진짜진짜하도급_(2004)선시행-구조물보수(요청-하도급)" xfId="1474" xr:uid="{00000000-0005-0000-0000-0000C0050000}"/>
    <cellStyle name="_입찰표지 _합정하도급요청(토공)_진짜진짜하도급_04-보령설계" xfId="1475" xr:uid="{00000000-0005-0000-0000-0000C1050000}"/>
    <cellStyle name="_입찰표지 _합정하도급요청(토공)_진짜진짜하도급_04-보령설계_04-보령설계" xfId="1476" xr:uid="{00000000-0005-0000-0000-0000C2050000}"/>
    <cellStyle name="_입찰표지 _합정하도급요청(토공)_진짜진짜하도급_본부팀견적현황" xfId="1477" xr:uid="{00000000-0005-0000-0000-0000C3050000}"/>
    <cellStyle name="_입찰표지 _합정하도급요청(토공)_진짜진짜하도급_팻칭내역(진천)" xfId="1478" xr:uid="{00000000-0005-0000-0000-0000C4050000}"/>
    <cellStyle name="_입찰표지 _합정하도급요청(토공)_팻칭내역(진천)" xfId="1479" xr:uid="{00000000-0005-0000-0000-0000C5050000}"/>
    <cellStyle name="_입찰표지 _합정하도급요청(토공)_포장하도급승인" xfId="1480" xr:uid="{00000000-0005-0000-0000-0000C6050000}"/>
    <cellStyle name="_입찰표지 _합정하도급요청(토공)_하도급팀별분개" xfId="1481" xr:uid="{00000000-0005-0000-0000-0000C7050000}"/>
    <cellStyle name="_적격(화산) " xfId="1482" xr:uid="{00000000-0005-0000-0000-0000C8050000}"/>
    <cellStyle name="_적격(화산) _(2003)1차실행안(4팀)" xfId="1483" xr:uid="{00000000-0005-0000-0000-0000C9050000}"/>
    <cellStyle name="_적격(화산) _(2003)하도급발주요청(2차-영동)" xfId="1484" xr:uid="{00000000-0005-0000-0000-0000CA050000}"/>
    <cellStyle name="_적격(화산) _(2003-영동)하도급(2003_04_30)" xfId="1485" xr:uid="{00000000-0005-0000-0000-0000CB050000}"/>
    <cellStyle name="_적격(화산) _(2003-영동)하도급(2003_04_30)_(2003-영동)하도급(2003_04_30)" xfId="1486" xr:uid="{00000000-0005-0000-0000-0000CC050000}"/>
    <cellStyle name="_적격(화산) _(2004)선시행-구조물보수(요청-하도급)" xfId="1487" xr:uid="{00000000-0005-0000-0000-0000CD050000}"/>
    <cellStyle name="_적격(화산) _(가)실행" xfId="1488" xr:uid="{00000000-0005-0000-0000-0000CE050000}"/>
    <cellStyle name="_적격(화산) _(가)실행_(2004)선시행-구조물보수(요청-하도급)" xfId="1489" xr:uid="{00000000-0005-0000-0000-0000CF050000}"/>
    <cellStyle name="_적격(화산) _(가)실행_04-보령설계" xfId="1490" xr:uid="{00000000-0005-0000-0000-0000D0050000}"/>
    <cellStyle name="_적격(화산) _(가)실행_04-보령설계_04-보령설계" xfId="1491" xr:uid="{00000000-0005-0000-0000-0000D1050000}"/>
    <cellStyle name="_적격(화산) _(가)실행_본부팀견적현황" xfId="1492" xr:uid="{00000000-0005-0000-0000-0000D2050000}"/>
    <cellStyle name="_적격(화산) _(가)실행_진짜하도급(토공)" xfId="1493" xr:uid="{00000000-0005-0000-0000-0000D3050000}"/>
    <cellStyle name="_적격(화산) _(가)실행_진짜하도급(토공)_(2004)선시행-구조물보수(요청-하도급)" xfId="1494" xr:uid="{00000000-0005-0000-0000-0000D4050000}"/>
    <cellStyle name="_적격(화산) _(가)실행_진짜하도급(토공)_04-보령설계" xfId="1495" xr:uid="{00000000-0005-0000-0000-0000D5050000}"/>
    <cellStyle name="_적격(화산) _(가)실행_진짜하도급(토공)_04-보령설계_04-보령설계" xfId="1496" xr:uid="{00000000-0005-0000-0000-0000D6050000}"/>
    <cellStyle name="_적격(화산) _(가)실행_진짜하도급(토공)_검토" xfId="1497" xr:uid="{00000000-0005-0000-0000-0000D7050000}"/>
    <cellStyle name="_적격(화산) _(가)실행_진짜하도급(토공)_검토_(2004)선시행-구조물보수(요청-하도급)" xfId="1498" xr:uid="{00000000-0005-0000-0000-0000D8050000}"/>
    <cellStyle name="_적격(화산) _(가)실행_진짜하도급(토공)_검토_04-보령설계" xfId="1499" xr:uid="{00000000-0005-0000-0000-0000D9050000}"/>
    <cellStyle name="_적격(화산) _(가)실행_진짜하도급(토공)_검토_04-보령설계_04-보령설계" xfId="1500" xr:uid="{00000000-0005-0000-0000-0000DA050000}"/>
    <cellStyle name="_적격(화산) _(가)실행_진짜하도급(토공)_검토_팻칭내역(진천)" xfId="1501" xr:uid="{00000000-0005-0000-0000-0000DB050000}"/>
    <cellStyle name="_적격(화산) _(가)실행_진짜하도급(토공)_계약내용" xfId="1502" xr:uid="{00000000-0005-0000-0000-0000DC050000}"/>
    <cellStyle name="_적격(화산) _(가)실행_진짜하도급(토공)_본부팀견적현황" xfId="1503" xr:uid="{00000000-0005-0000-0000-0000DD050000}"/>
    <cellStyle name="_적격(화산) _(가)실행_진짜하도급(토공)_사본 - 중부유지보수실행,하도급품의(강교자재비제외)" xfId="1504" xr:uid="{00000000-0005-0000-0000-0000DE050000}"/>
    <cellStyle name="_적격(화산) _(가)실행_진짜하도급(토공)_요청" xfId="1505" xr:uid="{00000000-0005-0000-0000-0000DF050000}"/>
    <cellStyle name="_적격(화산) _(가)실행_진짜하도급(토공)_요청_(2004)선시행-구조물보수(요청-하도급)" xfId="1506" xr:uid="{00000000-0005-0000-0000-0000E0050000}"/>
    <cellStyle name="_적격(화산) _(가)실행_진짜하도급(토공)_요청_04-보령설계" xfId="1507" xr:uid="{00000000-0005-0000-0000-0000E1050000}"/>
    <cellStyle name="_적격(화산) _(가)실행_진짜하도급(토공)_요청_04-보령설계_04-보령설계" xfId="1508" xr:uid="{00000000-0005-0000-0000-0000E2050000}"/>
    <cellStyle name="_적격(화산) _(가)실행_진짜하도급(토공)_요청_팻칭내역(진천)" xfId="1509" xr:uid="{00000000-0005-0000-0000-0000E3050000}"/>
    <cellStyle name="_적격(화산) _(가)실행_진짜하도급(토공)_진짜진짜하도급" xfId="1510" xr:uid="{00000000-0005-0000-0000-0000E4050000}"/>
    <cellStyle name="_적격(화산) _(가)실행_진짜하도급(토공)_진짜진짜하도급_(2004)선시행-구조물보수(요청-하도급)" xfId="1511" xr:uid="{00000000-0005-0000-0000-0000E5050000}"/>
    <cellStyle name="_적격(화산) _(가)실행_진짜하도급(토공)_진짜진짜하도급_04-보령설계" xfId="1512" xr:uid="{00000000-0005-0000-0000-0000E6050000}"/>
    <cellStyle name="_적격(화산) _(가)실행_진짜하도급(토공)_진짜진짜하도급_04-보령설계_04-보령설계" xfId="1513" xr:uid="{00000000-0005-0000-0000-0000E7050000}"/>
    <cellStyle name="_적격(화산) _(가)실행_진짜하도급(토공)_진짜진짜하도급_본부팀견적현황" xfId="1514" xr:uid="{00000000-0005-0000-0000-0000E8050000}"/>
    <cellStyle name="_적격(화산) _(가)실행_진짜하도급(토공)_진짜진짜하도급_팻칭내역(진천)" xfId="1515" xr:uid="{00000000-0005-0000-0000-0000E9050000}"/>
    <cellStyle name="_적격(화산) _(가)실행_진짜하도급(토공)_팻칭내역(진천)" xfId="1516" xr:uid="{00000000-0005-0000-0000-0000EA050000}"/>
    <cellStyle name="_적격(화산) _(가)실행_진짜하도급(토공)_포장하도급승인" xfId="1517" xr:uid="{00000000-0005-0000-0000-0000EB050000}"/>
    <cellStyle name="_적격(화산) _(가)실행_진짜하도급(토공)_하도급팀별분개" xfId="1518" xr:uid="{00000000-0005-0000-0000-0000EC050000}"/>
    <cellStyle name="_적격(화산) _(가)실행_팻칭내역(진천)" xfId="1519" xr:uid="{00000000-0005-0000-0000-0000ED050000}"/>
    <cellStyle name="_적격(화산) _(가)실행_합정하도급요청(토공)" xfId="1520" xr:uid="{00000000-0005-0000-0000-0000EE050000}"/>
    <cellStyle name="_적격(화산) _(가)실행_합정하도급요청(토공)_(2004)선시행-구조물보수(요청-하도급)" xfId="1521" xr:uid="{00000000-0005-0000-0000-0000EF050000}"/>
    <cellStyle name="_적격(화산) _(가)실행_합정하도급요청(토공)_04-보령설계" xfId="1522" xr:uid="{00000000-0005-0000-0000-0000F0050000}"/>
    <cellStyle name="_적격(화산) _(가)실행_합정하도급요청(토공)_04-보령설계_04-보령설계" xfId="1523" xr:uid="{00000000-0005-0000-0000-0000F1050000}"/>
    <cellStyle name="_적격(화산) _(가)실행_합정하도급요청(토공)_검토" xfId="1524" xr:uid="{00000000-0005-0000-0000-0000F2050000}"/>
    <cellStyle name="_적격(화산) _(가)실행_합정하도급요청(토공)_검토_(2004)선시행-구조물보수(요청-하도급)" xfId="1525" xr:uid="{00000000-0005-0000-0000-0000F3050000}"/>
    <cellStyle name="_적격(화산) _(가)실행_합정하도급요청(토공)_검토_04-보령설계" xfId="1526" xr:uid="{00000000-0005-0000-0000-0000F4050000}"/>
    <cellStyle name="_적격(화산) _(가)실행_합정하도급요청(토공)_검토_04-보령설계_04-보령설계" xfId="1527" xr:uid="{00000000-0005-0000-0000-0000F5050000}"/>
    <cellStyle name="_적격(화산) _(가)실행_합정하도급요청(토공)_검토_팻칭내역(진천)" xfId="1528" xr:uid="{00000000-0005-0000-0000-0000F6050000}"/>
    <cellStyle name="_적격(화산) _(가)실행_합정하도급요청(토공)_계약내용" xfId="1529" xr:uid="{00000000-0005-0000-0000-0000F7050000}"/>
    <cellStyle name="_적격(화산) _(가)실행_합정하도급요청(토공)_본부팀견적현황" xfId="1530" xr:uid="{00000000-0005-0000-0000-0000F8050000}"/>
    <cellStyle name="_적격(화산) _(가)실행_합정하도급요청(토공)_사본 - 중부유지보수실행,하도급품의(강교자재비제외)" xfId="1531" xr:uid="{00000000-0005-0000-0000-0000F9050000}"/>
    <cellStyle name="_적격(화산) _(가)실행_합정하도급요청(토공)_요청" xfId="1532" xr:uid="{00000000-0005-0000-0000-0000FA050000}"/>
    <cellStyle name="_적격(화산) _(가)실행_합정하도급요청(토공)_요청_(2004)선시행-구조물보수(요청-하도급)" xfId="1533" xr:uid="{00000000-0005-0000-0000-0000FB050000}"/>
    <cellStyle name="_적격(화산) _(가)실행_합정하도급요청(토공)_요청_04-보령설계" xfId="1534" xr:uid="{00000000-0005-0000-0000-0000FC050000}"/>
    <cellStyle name="_적격(화산) _(가)실행_합정하도급요청(토공)_요청_04-보령설계_04-보령설계" xfId="1535" xr:uid="{00000000-0005-0000-0000-0000FD050000}"/>
    <cellStyle name="_적격(화산) _(가)실행_합정하도급요청(토공)_요청_팻칭내역(진천)" xfId="1536" xr:uid="{00000000-0005-0000-0000-0000FE050000}"/>
    <cellStyle name="_적격(화산) _(가)실행_합정하도급요청(토공)_진짜진짜하도급" xfId="1537" xr:uid="{00000000-0005-0000-0000-0000FF050000}"/>
    <cellStyle name="_적격(화산) _(가)실행_합정하도급요청(토공)_진짜진짜하도급_(2004)선시행-구조물보수(요청-하도급)" xfId="1538" xr:uid="{00000000-0005-0000-0000-000000060000}"/>
    <cellStyle name="_적격(화산) _(가)실행_합정하도급요청(토공)_진짜진짜하도급_04-보령설계" xfId="1539" xr:uid="{00000000-0005-0000-0000-000001060000}"/>
    <cellStyle name="_적격(화산) _(가)실행_합정하도급요청(토공)_진짜진짜하도급_04-보령설계_04-보령설계" xfId="1540" xr:uid="{00000000-0005-0000-0000-000002060000}"/>
    <cellStyle name="_적격(화산) _(가)실행_합정하도급요청(토공)_진짜진짜하도급_본부팀견적현황" xfId="1541" xr:uid="{00000000-0005-0000-0000-000003060000}"/>
    <cellStyle name="_적격(화산) _(가)실행_합정하도급요청(토공)_진짜진짜하도급_팻칭내역(진천)" xfId="1542" xr:uid="{00000000-0005-0000-0000-000004060000}"/>
    <cellStyle name="_적격(화산) _(가)실행_합정하도급요청(토공)_팻칭내역(진천)" xfId="1543" xr:uid="{00000000-0005-0000-0000-000005060000}"/>
    <cellStyle name="_적격(화산) _(가)실행_합정하도급요청(토공)_포장하도급승인" xfId="1544" xr:uid="{00000000-0005-0000-0000-000006060000}"/>
    <cellStyle name="_적격(화산) _(가)실행_합정하도급요청(토공)_하도급팀별분개" xfId="1545" xr:uid="{00000000-0005-0000-0000-000007060000}"/>
    <cellStyle name="_적격(화산) _'03충청차선도색하도(계약의뢰→관리부)" xfId="1546" xr:uid="{00000000-0005-0000-0000-000008060000}"/>
    <cellStyle name="_적격(화산) _04-보령설계" xfId="1547" xr:uid="{00000000-0005-0000-0000-000009060000}"/>
    <cellStyle name="_적격(화산) _04-보령설계_04-보령설계" xfId="1548" xr:uid="{00000000-0005-0000-0000-00000A060000}"/>
    <cellStyle name="_적격(화산) _2003년 논산,무주하도급(도급가)건" xfId="1549" xr:uid="{00000000-0005-0000-0000-00000B060000}"/>
    <cellStyle name="_적격(화산) _가실행(공설운동장)" xfId="1550" xr:uid="{00000000-0005-0000-0000-00000C060000}"/>
    <cellStyle name="_적격(화산) _가실행(공설운동장)_(2004)선시행-구조물보수(요청-하도급)" xfId="1551" xr:uid="{00000000-0005-0000-0000-00000D060000}"/>
    <cellStyle name="_적격(화산) _가실행(공설운동장)_04-보령설계" xfId="1552" xr:uid="{00000000-0005-0000-0000-00000E060000}"/>
    <cellStyle name="_적격(화산) _가실행(공설운동장)_04-보령설계_04-보령설계" xfId="1553" xr:uid="{00000000-0005-0000-0000-00000F060000}"/>
    <cellStyle name="_적격(화산) _가실행(공설운동장)_본부팀견적현황" xfId="1554" xr:uid="{00000000-0005-0000-0000-000010060000}"/>
    <cellStyle name="_적격(화산) _가실행(공설운동장)_진짜하도급(토공)" xfId="1555" xr:uid="{00000000-0005-0000-0000-000011060000}"/>
    <cellStyle name="_적격(화산) _가실행(공설운동장)_진짜하도급(토공)_(2004)선시행-구조물보수(요청-하도급)" xfId="1556" xr:uid="{00000000-0005-0000-0000-000012060000}"/>
    <cellStyle name="_적격(화산) _가실행(공설운동장)_진짜하도급(토공)_04-보령설계" xfId="1557" xr:uid="{00000000-0005-0000-0000-000013060000}"/>
    <cellStyle name="_적격(화산) _가실행(공설운동장)_진짜하도급(토공)_04-보령설계_04-보령설계" xfId="1558" xr:uid="{00000000-0005-0000-0000-000014060000}"/>
    <cellStyle name="_적격(화산) _가실행(공설운동장)_진짜하도급(토공)_검토" xfId="1559" xr:uid="{00000000-0005-0000-0000-000015060000}"/>
    <cellStyle name="_적격(화산) _가실행(공설운동장)_진짜하도급(토공)_검토_(2004)선시행-구조물보수(요청-하도급)" xfId="1560" xr:uid="{00000000-0005-0000-0000-000016060000}"/>
    <cellStyle name="_적격(화산) _가실행(공설운동장)_진짜하도급(토공)_검토_04-보령설계" xfId="1561" xr:uid="{00000000-0005-0000-0000-000017060000}"/>
    <cellStyle name="_적격(화산) _가실행(공설운동장)_진짜하도급(토공)_검토_04-보령설계_04-보령설계" xfId="1562" xr:uid="{00000000-0005-0000-0000-000018060000}"/>
    <cellStyle name="_적격(화산) _가실행(공설운동장)_진짜하도급(토공)_검토_팻칭내역(진천)" xfId="1563" xr:uid="{00000000-0005-0000-0000-000019060000}"/>
    <cellStyle name="_적격(화산) _가실행(공설운동장)_진짜하도급(토공)_계약내용" xfId="1564" xr:uid="{00000000-0005-0000-0000-00001A060000}"/>
    <cellStyle name="_적격(화산) _가실행(공설운동장)_진짜하도급(토공)_본부팀견적현황" xfId="1565" xr:uid="{00000000-0005-0000-0000-00001B060000}"/>
    <cellStyle name="_적격(화산) _가실행(공설운동장)_진짜하도급(토공)_사본 - 중부유지보수실행,하도급품의(강교자재비제외)" xfId="1566" xr:uid="{00000000-0005-0000-0000-00001C060000}"/>
    <cellStyle name="_적격(화산) _가실행(공설운동장)_진짜하도급(토공)_요청" xfId="1567" xr:uid="{00000000-0005-0000-0000-00001D060000}"/>
    <cellStyle name="_적격(화산) _가실행(공설운동장)_진짜하도급(토공)_요청_(2004)선시행-구조물보수(요청-하도급)" xfId="1568" xr:uid="{00000000-0005-0000-0000-00001E060000}"/>
    <cellStyle name="_적격(화산) _가실행(공설운동장)_진짜하도급(토공)_요청_04-보령설계" xfId="1569" xr:uid="{00000000-0005-0000-0000-00001F060000}"/>
    <cellStyle name="_적격(화산) _가실행(공설운동장)_진짜하도급(토공)_요청_04-보령설계_04-보령설계" xfId="1570" xr:uid="{00000000-0005-0000-0000-000020060000}"/>
    <cellStyle name="_적격(화산) _가실행(공설운동장)_진짜하도급(토공)_요청_팻칭내역(진천)" xfId="1571" xr:uid="{00000000-0005-0000-0000-000021060000}"/>
    <cellStyle name="_적격(화산) _가실행(공설운동장)_진짜하도급(토공)_진짜진짜하도급" xfId="1572" xr:uid="{00000000-0005-0000-0000-000022060000}"/>
    <cellStyle name="_적격(화산) _가실행(공설운동장)_진짜하도급(토공)_진짜진짜하도급_(2004)선시행-구조물보수(요청-하도급)" xfId="1573" xr:uid="{00000000-0005-0000-0000-000023060000}"/>
    <cellStyle name="_적격(화산) _가실행(공설운동장)_진짜하도급(토공)_진짜진짜하도급_04-보령설계" xfId="1574" xr:uid="{00000000-0005-0000-0000-000024060000}"/>
    <cellStyle name="_적격(화산) _가실행(공설운동장)_진짜하도급(토공)_진짜진짜하도급_04-보령설계_04-보령설계" xfId="1575" xr:uid="{00000000-0005-0000-0000-000025060000}"/>
    <cellStyle name="_적격(화산) _가실행(공설운동장)_진짜하도급(토공)_진짜진짜하도급_본부팀견적현황" xfId="1576" xr:uid="{00000000-0005-0000-0000-000026060000}"/>
    <cellStyle name="_적격(화산) _가실행(공설운동장)_진짜하도급(토공)_진짜진짜하도급_팻칭내역(진천)" xfId="1577" xr:uid="{00000000-0005-0000-0000-000027060000}"/>
    <cellStyle name="_적격(화산) _가실행(공설운동장)_진짜하도급(토공)_팻칭내역(진천)" xfId="1578" xr:uid="{00000000-0005-0000-0000-000028060000}"/>
    <cellStyle name="_적격(화산) _가실행(공설운동장)_진짜하도급(토공)_포장하도급승인" xfId="1579" xr:uid="{00000000-0005-0000-0000-000029060000}"/>
    <cellStyle name="_적격(화산) _가실행(공설운동장)_진짜하도급(토공)_하도급팀별분개" xfId="1580" xr:uid="{00000000-0005-0000-0000-00002A060000}"/>
    <cellStyle name="_적격(화산) _가실행(공설운동장)_팻칭내역(진천)" xfId="1581" xr:uid="{00000000-0005-0000-0000-00002B060000}"/>
    <cellStyle name="_적격(화산) _가실행(공설운동장)_합정하도급요청(토공)" xfId="1582" xr:uid="{00000000-0005-0000-0000-00002C060000}"/>
    <cellStyle name="_적격(화산) _가실행(공설운동장)_합정하도급요청(토공)_(2004)선시행-구조물보수(요청-하도급)" xfId="1583" xr:uid="{00000000-0005-0000-0000-00002D060000}"/>
    <cellStyle name="_적격(화산) _가실행(공설운동장)_합정하도급요청(토공)_04-보령설계" xfId="1584" xr:uid="{00000000-0005-0000-0000-00002E060000}"/>
    <cellStyle name="_적격(화산) _가실행(공설운동장)_합정하도급요청(토공)_04-보령설계_04-보령설계" xfId="1585" xr:uid="{00000000-0005-0000-0000-00002F060000}"/>
    <cellStyle name="_적격(화산) _가실행(공설운동장)_합정하도급요청(토공)_검토" xfId="1586" xr:uid="{00000000-0005-0000-0000-000030060000}"/>
    <cellStyle name="_적격(화산) _가실행(공설운동장)_합정하도급요청(토공)_검토_(2004)선시행-구조물보수(요청-하도급)" xfId="1587" xr:uid="{00000000-0005-0000-0000-000031060000}"/>
    <cellStyle name="_적격(화산) _가실행(공설운동장)_합정하도급요청(토공)_검토_04-보령설계" xfId="1588" xr:uid="{00000000-0005-0000-0000-000032060000}"/>
    <cellStyle name="_적격(화산) _가실행(공설운동장)_합정하도급요청(토공)_검토_04-보령설계_04-보령설계" xfId="1589" xr:uid="{00000000-0005-0000-0000-000033060000}"/>
    <cellStyle name="_적격(화산) _가실행(공설운동장)_합정하도급요청(토공)_검토_팻칭내역(진천)" xfId="1590" xr:uid="{00000000-0005-0000-0000-000034060000}"/>
    <cellStyle name="_적격(화산) _가실행(공설운동장)_합정하도급요청(토공)_계약내용" xfId="1591" xr:uid="{00000000-0005-0000-0000-000035060000}"/>
    <cellStyle name="_적격(화산) _가실행(공설운동장)_합정하도급요청(토공)_본부팀견적현황" xfId="1592" xr:uid="{00000000-0005-0000-0000-000036060000}"/>
    <cellStyle name="_적격(화산) _가실행(공설운동장)_합정하도급요청(토공)_사본 - 중부유지보수실행,하도급품의(강교자재비제외)" xfId="1593" xr:uid="{00000000-0005-0000-0000-000037060000}"/>
    <cellStyle name="_적격(화산) _가실행(공설운동장)_합정하도급요청(토공)_요청" xfId="1594" xr:uid="{00000000-0005-0000-0000-000038060000}"/>
    <cellStyle name="_적격(화산) _가실행(공설운동장)_합정하도급요청(토공)_요청_(2004)선시행-구조물보수(요청-하도급)" xfId="1595" xr:uid="{00000000-0005-0000-0000-000039060000}"/>
    <cellStyle name="_적격(화산) _가실행(공설운동장)_합정하도급요청(토공)_요청_04-보령설계" xfId="1596" xr:uid="{00000000-0005-0000-0000-00003A060000}"/>
    <cellStyle name="_적격(화산) _가실행(공설운동장)_합정하도급요청(토공)_요청_04-보령설계_04-보령설계" xfId="1597" xr:uid="{00000000-0005-0000-0000-00003B060000}"/>
    <cellStyle name="_적격(화산) _가실행(공설운동장)_합정하도급요청(토공)_요청_팻칭내역(진천)" xfId="1598" xr:uid="{00000000-0005-0000-0000-00003C060000}"/>
    <cellStyle name="_적격(화산) _가실행(공설운동장)_합정하도급요청(토공)_진짜진짜하도급" xfId="1599" xr:uid="{00000000-0005-0000-0000-00003D060000}"/>
    <cellStyle name="_적격(화산) _가실행(공설운동장)_합정하도급요청(토공)_진짜진짜하도급_(2004)선시행-구조물보수(요청-하도급)" xfId="1600" xr:uid="{00000000-0005-0000-0000-00003E060000}"/>
    <cellStyle name="_적격(화산) _가실행(공설운동장)_합정하도급요청(토공)_진짜진짜하도급_04-보령설계" xfId="1601" xr:uid="{00000000-0005-0000-0000-00003F060000}"/>
    <cellStyle name="_적격(화산) _가실행(공설운동장)_합정하도급요청(토공)_진짜진짜하도급_04-보령설계_04-보령설계" xfId="1602" xr:uid="{00000000-0005-0000-0000-000040060000}"/>
    <cellStyle name="_적격(화산) _가실행(공설운동장)_합정하도급요청(토공)_진짜진짜하도급_본부팀견적현황" xfId="1603" xr:uid="{00000000-0005-0000-0000-000041060000}"/>
    <cellStyle name="_적격(화산) _가실행(공설운동장)_합정하도급요청(토공)_진짜진짜하도급_팻칭내역(진천)" xfId="1604" xr:uid="{00000000-0005-0000-0000-000042060000}"/>
    <cellStyle name="_적격(화산) _가실행(공설운동장)_합정하도급요청(토공)_팻칭내역(진천)" xfId="1605" xr:uid="{00000000-0005-0000-0000-000043060000}"/>
    <cellStyle name="_적격(화산) _가실행(공설운동장)_합정하도급요청(토공)_포장하도급승인" xfId="1606" xr:uid="{00000000-0005-0000-0000-000044060000}"/>
    <cellStyle name="_적격(화산) _가실행(공설운동장)_합정하도급요청(토공)_하도급팀별분개" xfId="1607" xr:uid="{00000000-0005-0000-0000-000045060000}"/>
    <cellStyle name="_적격(화산) _가실행(송탄IC)" xfId="1608" xr:uid="{00000000-0005-0000-0000-000046060000}"/>
    <cellStyle name="_적격(화산) _가실행(송탄IC)_(2004)선시행-구조물보수(요청-하도급)" xfId="1609" xr:uid="{00000000-0005-0000-0000-000047060000}"/>
    <cellStyle name="_적격(화산) _가실행(송탄IC)_04-보령설계" xfId="1610" xr:uid="{00000000-0005-0000-0000-000048060000}"/>
    <cellStyle name="_적격(화산) _가실행(송탄IC)_04-보령설계_04-보령설계" xfId="1611" xr:uid="{00000000-0005-0000-0000-000049060000}"/>
    <cellStyle name="_적격(화산) _가실행(송탄IC)_본부팀견적현황" xfId="1612" xr:uid="{00000000-0005-0000-0000-00004A060000}"/>
    <cellStyle name="_적격(화산) _가실행(송탄IC)_진짜하도급(토공)" xfId="1613" xr:uid="{00000000-0005-0000-0000-00004B060000}"/>
    <cellStyle name="_적격(화산) _가실행(송탄IC)_진짜하도급(토공)_(2004)선시행-구조물보수(요청-하도급)" xfId="1614" xr:uid="{00000000-0005-0000-0000-00004C060000}"/>
    <cellStyle name="_적격(화산) _가실행(송탄IC)_진짜하도급(토공)_04-보령설계" xfId="1615" xr:uid="{00000000-0005-0000-0000-00004D060000}"/>
    <cellStyle name="_적격(화산) _가실행(송탄IC)_진짜하도급(토공)_04-보령설계_04-보령설계" xfId="1616" xr:uid="{00000000-0005-0000-0000-00004E060000}"/>
    <cellStyle name="_적격(화산) _가실행(송탄IC)_진짜하도급(토공)_검토" xfId="1617" xr:uid="{00000000-0005-0000-0000-00004F060000}"/>
    <cellStyle name="_적격(화산) _가실행(송탄IC)_진짜하도급(토공)_검토_(2004)선시행-구조물보수(요청-하도급)" xfId="1618" xr:uid="{00000000-0005-0000-0000-000050060000}"/>
    <cellStyle name="_적격(화산) _가실행(송탄IC)_진짜하도급(토공)_검토_04-보령설계" xfId="1619" xr:uid="{00000000-0005-0000-0000-000051060000}"/>
    <cellStyle name="_적격(화산) _가실행(송탄IC)_진짜하도급(토공)_검토_04-보령설계_04-보령설계" xfId="1620" xr:uid="{00000000-0005-0000-0000-000052060000}"/>
    <cellStyle name="_적격(화산) _가실행(송탄IC)_진짜하도급(토공)_검토_팻칭내역(진천)" xfId="1621" xr:uid="{00000000-0005-0000-0000-000053060000}"/>
    <cellStyle name="_적격(화산) _가실행(송탄IC)_진짜하도급(토공)_계약내용" xfId="1622" xr:uid="{00000000-0005-0000-0000-000054060000}"/>
    <cellStyle name="_적격(화산) _가실행(송탄IC)_진짜하도급(토공)_본부팀견적현황" xfId="1623" xr:uid="{00000000-0005-0000-0000-000055060000}"/>
    <cellStyle name="_적격(화산) _가실행(송탄IC)_진짜하도급(토공)_사본 - 중부유지보수실행,하도급품의(강교자재비제외)" xfId="1624" xr:uid="{00000000-0005-0000-0000-000056060000}"/>
    <cellStyle name="_적격(화산) _가실행(송탄IC)_진짜하도급(토공)_요청" xfId="1625" xr:uid="{00000000-0005-0000-0000-000057060000}"/>
    <cellStyle name="_적격(화산) _가실행(송탄IC)_진짜하도급(토공)_요청_(2004)선시행-구조물보수(요청-하도급)" xfId="1626" xr:uid="{00000000-0005-0000-0000-000058060000}"/>
    <cellStyle name="_적격(화산) _가실행(송탄IC)_진짜하도급(토공)_요청_04-보령설계" xfId="1627" xr:uid="{00000000-0005-0000-0000-000059060000}"/>
    <cellStyle name="_적격(화산) _가실행(송탄IC)_진짜하도급(토공)_요청_04-보령설계_04-보령설계" xfId="1628" xr:uid="{00000000-0005-0000-0000-00005A060000}"/>
    <cellStyle name="_적격(화산) _가실행(송탄IC)_진짜하도급(토공)_요청_팻칭내역(진천)" xfId="1629" xr:uid="{00000000-0005-0000-0000-00005B060000}"/>
    <cellStyle name="_적격(화산) _가실행(송탄IC)_진짜하도급(토공)_진짜진짜하도급" xfId="1630" xr:uid="{00000000-0005-0000-0000-00005C060000}"/>
    <cellStyle name="_적격(화산) _가실행(송탄IC)_진짜하도급(토공)_진짜진짜하도급_(2004)선시행-구조물보수(요청-하도급)" xfId="1631" xr:uid="{00000000-0005-0000-0000-00005D060000}"/>
    <cellStyle name="_적격(화산) _가실행(송탄IC)_진짜하도급(토공)_진짜진짜하도급_04-보령설계" xfId="1632" xr:uid="{00000000-0005-0000-0000-00005E060000}"/>
    <cellStyle name="_적격(화산) _가실행(송탄IC)_진짜하도급(토공)_진짜진짜하도급_04-보령설계_04-보령설계" xfId="1633" xr:uid="{00000000-0005-0000-0000-00005F060000}"/>
    <cellStyle name="_적격(화산) _가실행(송탄IC)_진짜하도급(토공)_진짜진짜하도급_본부팀견적현황" xfId="1634" xr:uid="{00000000-0005-0000-0000-000060060000}"/>
    <cellStyle name="_적격(화산) _가실행(송탄IC)_진짜하도급(토공)_진짜진짜하도급_팻칭내역(진천)" xfId="1635" xr:uid="{00000000-0005-0000-0000-000061060000}"/>
    <cellStyle name="_적격(화산) _가실행(송탄IC)_진짜하도급(토공)_팻칭내역(진천)" xfId="1636" xr:uid="{00000000-0005-0000-0000-000062060000}"/>
    <cellStyle name="_적격(화산) _가실행(송탄IC)_진짜하도급(토공)_포장하도급승인" xfId="1637" xr:uid="{00000000-0005-0000-0000-000063060000}"/>
    <cellStyle name="_적격(화산) _가실행(송탄IC)_진짜하도급(토공)_하도급팀별분개" xfId="1638" xr:uid="{00000000-0005-0000-0000-000064060000}"/>
    <cellStyle name="_적격(화산) _가실행(송탄IC)_팻칭내역(진천)" xfId="1639" xr:uid="{00000000-0005-0000-0000-000065060000}"/>
    <cellStyle name="_적격(화산) _가실행(송탄IC)_합정하도급요청(토공)" xfId="1640" xr:uid="{00000000-0005-0000-0000-000066060000}"/>
    <cellStyle name="_적격(화산) _가실행(송탄IC)_합정하도급요청(토공)_(2004)선시행-구조물보수(요청-하도급)" xfId="1641" xr:uid="{00000000-0005-0000-0000-000067060000}"/>
    <cellStyle name="_적격(화산) _가실행(송탄IC)_합정하도급요청(토공)_04-보령설계" xfId="1642" xr:uid="{00000000-0005-0000-0000-000068060000}"/>
    <cellStyle name="_적격(화산) _가실행(송탄IC)_합정하도급요청(토공)_04-보령설계_04-보령설계" xfId="1643" xr:uid="{00000000-0005-0000-0000-000069060000}"/>
    <cellStyle name="_적격(화산) _가실행(송탄IC)_합정하도급요청(토공)_검토" xfId="1644" xr:uid="{00000000-0005-0000-0000-00006A060000}"/>
    <cellStyle name="_적격(화산) _가실행(송탄IC)_합정하도급요청(토공)_검토_(2004)선시행-구조물보수(요청-하도급)" xfId="1645" xr:uid="{00000000-0005-0000-0000-00006B060000}"/>
    <cellStyle name="_적격(화산) _가실행(송탄IC)_합정하도급요청(토공)_검토_04-보령설계" xfId="1646" xr:uid="{00000000-0005-0000-0000-00006C060000}"/>
    <cellStyle name="_적격(화산) _가실행(송탄IC)_합정하도급요청(토공)_검토_04-보령설계_04-보령설계" xfId="1647" xr:uid="{00000000-0005-0000-0000-00006D060000}"/>
    <cellStyle name="_적격(화산) _가실행(송탄IC)_합정하도급요청(토공)_검토_팻칭내역(진천)" xfId="1648" xr:uid="{00000000-0005-0000-0000-00006E060000}"/>
    <cellStyle name="_적격(화산) _가실행(송탄IC)_합정하도급요청(토공)_계약내용" xfId="1649" xr:uid="{00000000-0005-0000-0000-00006F060000}"/>
    <cellStyle name="_적격(화산) _가실행(송탄IC)_합정하도급요청(토공)_본부팀견적현황" xfId="1650" xr:uid="{00000000-0005-0000-0000-000070060000}"/>
    <cellStyle name="_적격(화산) _가실행(송탄IC)_합정하도급요청(토공)_사본 - 중부유지보수실행,하도급품의(강교자재비제외)" xfId="1651" xr:uid="{00000000-0005-0000-0000-000071060000}"/>
    <cellStyle name="_적격(화산) _가실행(송탄IC)_합정하도급요청(토공)_요청" xfId="1652" xr:uid="{00000000-0005-0000-0000-000072060000}"/>
    <cellStyle name="_적격(화산) _가실행(송탄IC)_합정하도급요청(토공)_요청_(2004)선시행-구조물보수(요청-하도급)" xfId="1653" xr:uid="{00000000-0005-0000-0000-000073060000}"/>
    <cellStyle name="_적격(화산) _가실행(송탄IC)_합정하도급요청(토공)_요청_04-보령설계" xfId="1654" xr:uid="{00000000-0005-0000-0000-000074060000}"/>
    <cellStyle name="_적격(화산) _가실행(송탄IC)_합정하도급요청(토공)_요청_04-보령설계_04-보령설계" xfId="1655" xr:uid="{00000000-0005-0000-0000-000075060000}"/>
    <cellStyle name="_적격(화산) _가실행(송탄IC)_합정하도급요청(토공)_요청_팻칭내역(진천)" xfId="1656" xr:uid="{00000000-0005-0000-0000-000076060000}"/>
    <cellStyle name="_적격(화산) _가실행(송탄IC)_합정하도급요청(토공)_진짜진짜하도급" xfId="1657" xr:uid="{00000000-0005-0000-0000-000077060000}"/>
    <cellStyle name="_적격(화산) _가실행(송탄IC)_합정하도급요청(토공)_진짜진짜하도급_(2004)선시행-구조물보수(요청-하도급)" xfId="1658" xr:uid="{00000000-0005-0000-0000-000078060000}"/>
    <cellStyle name="_적격(화산) _가실행(송탄IC)_합정하도급요청(토공)_진짜진짜하도급_04-보령설계" xfId="1659" xr:uid="{00000000-0005-0000-0000-000079060000}"/>
    <cellStyle name="_적격(화산) _가실행(송탄IC)_합정하도급요청(토공)_진짜진짜하도급_04-보령설계_04-보령설계" xfId="1660" xr:uid="{00000000-0005-0000-0000-00007A060000}"/>
    <cellStyle name="_적격(화산) _가실행(송탄IC)_합정하도급요청(토공)_진짜진짜하도급_본부팀견적현황" xfId="1661" xr:uid="{00000000-0005-0000-0000-00007B060000}"/>
    <cellStyle name="_적격(화산) _가실행(송탄IC)_합정하도급요청(토공)_진짜진짜하도급_팻칭내역(진천)" xfId="1662" xr:uid="{00000000-0005-0000-0000-00007C060000}"/>
    <cellStyle name="_적격(화산) _가실행(송탄IC)_합정하도급요청(토공)_팻칭내역(진천)" xfId="1663" xr:uid="{00000000-0005-0000-0000-00007D060000}"/>
    <cellStyle name="_적격(화산) _가실행(송탄IC)_합정하도급요청(토공)_포장하도급승인" xfId="1664" xr:uid="{00000000-0005-0000-0000-00007E060000}"/>
    <cellStyle name="_적격(화산) _가실행(송탄IC)_합정하도급요청(토공)_하도급팀별분개" xfId="1665" xr:uid="{00000000-0005-0000-0000-00007F060000}"/>
    <cellStyle name="_적격(화산) _당진,보령,하도급계획안(5.9일)" xfId="1666" xr:uid="{00000000-0005-0000-0000-000080060000}"/>
    <cellStyle name="_적격(화산) _본부팀견적현황" xfId="1667" xr:uid="{00000000-0005-0000-0000-000081060000}"/>
    <cellStyle name="_적격(화산) _중동성황(가)실행" xfId="1668" xr:uid="{00000000-0005-0000-0000-000082060000}"/>
    <cellStyle name="_적격(화산) _중동성황(가)실행_(2004)선시행-구조물보수(요청-하도급)" xfId="1669" xr:uid="{00000000-0005-0000-0000-000083060000}"/>
    <cellStyle name="_적격(화산) _중동성황(가)실행_04-보령설계" xfId="1670" xr:uid="{00000000-0005-0000-0000-000084060000}"/>
    <cellStyle name="_적격(화산) _중동성황(가)실행_04-보령설계_04-보령설계" xfId="1671" xr:uid="{00000000-0005-0000-0000-000085060000}"/>
    <cellStyle name="_적격(화산) _중동성황(가)실행_본부팀견적현황" xfId="1672" xr:uid="{00000000-0005-0000-0000-000086060000}"/>
    <cellStyle name="_적격(화산) _중동성황(가)실행_진짜하도급(토공)" xfId="1673" xr:uid="{00000000-0005-0000-0000-000087060000}"/>
    <cellStyle name="_적격(화산) _중동성황(가)실행_진짜하도급(토공)_(2004)선시행-구조물보수(요청-하도급)" xfId="1674" xr:uid="{00000000-0005-0000-0000-000088060000}"/>
    <cellStyle name="_적격(화산) _중동성황(가)실행_진짜하도급(토공)_04-보령설계" xfId="1675" xr:uid="{00000000-0005-0000-0000-000089060000}"/>
    <cellStyle name="_적격(화산) _중동성황(가)실행_진짜하도급(토공)_04-보령설계_04-보령설계" xfId="1676" xr:uid="{00000000-0005-0000-0000-00008A060000}"/>
    <cellStyle name="_적격(화산) _중동성황(가)실행_진짜하도급(토공)_검토" xfId="1677" xr:uid="{00000000-0005-0000-0000-00008B060000}"/>
    <cellStyle name="_적격(화산) _중동성황(가)실행_진짜하도급(토공)_검토_(2004)선시행-구조물보수(요청-하도급)" xfId="1678" xr:uid="{00000000-0005-0000-0000-00008C060000}"/>
    <cellStyle name="_적격(화산) _중동성황(가)실행_진짜하도급(토공)_검토_04-보령설계" xfId="1679" xr:uid="{00000000-0005-0000-0000-00008D060000}"/>
    <cellStyle name="_적격(화산) _중동성황(가)실행_진짜하도급(토공)_검토_04-보령설계_04-보령설계" xfId="1680" xr:uid="{00000000-0005-0000-0000-00008E060000}"/>
    <cellStyle name="_적격(화산) _중동성황(가)실행_진짜하도급(토공)_검토_팻칭내역(진천)" xfId="1681" xr:uid="{00000000-0005-0000-0000-00008F060000}"/>
    <cellStyle name="_적격(화산) _중동성황(가)실행_진짜하도급(토공)_계약내용" xfId="1682" xr:uid="{00000000-0005-0000-0000-000090060000}"/>
    <cellStyle name="_적격(화산) _중동성황(가)실행_진짜하도급(토공)_본부팀견적현황" xfId="1683" xr:uid="{00000000-0005-0000-0000-000091060000}"/>
    <cellStyle name="_적격(화산) _중동성황(가)실행_진짜하도급(토공)_사본 - 중부유지보수실행,하도급품의(강교자재비제외)" xfId="1684" xr:uid="{00000000-0005-0000-0000-000092060000}"/>
    <cellStyle name="_적격(화산) _중동성황(가)실행_진짜하도급(토공)_요청" xfId="1685" xr:uid="{00000000-0005-0000-0000-000093060000}"/>
    <cellStyle name="_적격(화산) _중동성황(가)실행_진짜하도급(토공)_요청_(2004)선시행-구조물보수(요청-하도급)" xfId="1686" xr:uid="{00000000-0005-0000-0000-000094060000}"/>
    <cellStyle name="_적격(화산) _중동성황(가)실행_진짜하도급(토공)_요청_04-보령설계" xfId="1687" xr:uid="{00000000-0005-0000-0000-000095060000}"/>
    <cellStyle name="_적격(화산) _중동성황(가)실행_진짜하도급(토공)_요청_04-보령설계_04-보령설계" xfId="1688" xr:uid="{00000000-0005-0000-0000-000096060000}"/>
    <cellStyle name="_적격(화산) _중동성황(가)실행_진짜하도급(토공)_요청_팻칭내역(진천)" xfId="1689" xr:uid="{00000000-0005-0000-0000-000097060000}"/>
    <cellStyle name="_적격(화산) _중동성황(가)실행_진짜하도급(토공)_진짜진짜하도급" xfId="1690" xr:uid="{00000000-0005-0000-0000-000098060000}"/>
    <cellStyle name="_적격(화산) _중동성황(가)실행_진짜하도급(토공)_진짜진짜하도급_(2004)선시행-구조물보수(요청-하도급)" xfId="1691" xr:uid="{00000000-0005-0000-0000-000099060000}"/>
    <cellStyle name="_적격(화산) _중동성황(가)실행_진짜하도급(토공)_진짜진짜하도급_04-보령설계" xfId="1692" xr:uid="{00000000-0005-0000-0000-00009A060000}"/>
    <cellStyle name="_적격(화산) _중동성황(가)실행_진짜하도급(토공)_진짜진짜하도급_04-보령설계_04-보령설계" xfId="1693" xr:uid="{00000000-0005-0000-0000-00009B060000}"/>
    <cellStyle name="_적격(화산) _중동성황(가)실행_진짜하도급(토공)_진짜진짜하도급_본부팀견적현황" xfId="1694" xr:uid="{00000000-0005-0000-0000-00009C060000}"/>
    <cellStyle name="_적격(화산) _중동성황(가)실행_진짜하도급(토공)_진짜진짜하도급_팻칭내역(진천)" xfId="1695" xr:uid="{00000000-0005-0000-0000-00009D060000}"/>
    <cellStyle name="_적격(화산) _중동성황(가)실행_진짜하도급(토공)_팻칭내역(진천)" xfId="1696" xr:uid="{00000000-0005-0000-0000-00009E060000}"/>
    <cellStyle name="_적격(화산) _중동성황(가)실행_진짜하도급(토공)_포장하도급승인" xfId="1697" xr:uid="{00000000-0005-0000-0000-00009F060000}"/>
    <cellStyle name="_적격(화산) _중동성황(가)실행_진짜하도급(토공)_하도급팀별분개" xfId="1698" xr:uid="{00000000-0005-0000-0000-0000A0060000}"/>
    <cellStyle name="_적격(화산) _중동성황(가)실행_팻칭내역(진천)" xfId="1699" xr:uid="{00000000-0005-0000-0000-0000A1060000}"/>
    <cellStyle name="_적격(화산) _중동성황(가)실행_합정하도급요청(토공)" xfId="1700" xr:uid="{00000000-0005-0000-0000-0000A2060000}"/>
    <cellStyle name="_적격(화산) _중동성황(가)실행_합정하도급요청(토공)_(2004)선시행-구조물보수(요청-하도급)" xfId="1701" xr:uid="{00000000-0005-0000-0000-0000A3060000}"/>
    <cellStyle name="_적격(화산) _중동성황(가)실행_합정하도급요청(토공)_04-보령설계" xfId="1702" xr:uid="{00000000-0005-0000-0000-0000A4060000}"/>
    <cellStyle name="_적격(화산) _중동성황(가)실행_합정하도급요청(토공)_04-보령설계_04-보령설계" xfId="1703" xr:uid="{00000000-0005-0000-0000-0000A5060000}"/>
    <cellStyle name="_적격(화산) _중동성황(가)실행_합정하도급요청(토공)_검토" xfId="1704" xr:uid="{00000000-0005-0000-0000-0000A6060000}"/>
    <cellStyle name="_적격(화산) _중동성황(가)실행_합정하도급요청(토공)_검토_(2004)선시행-구조물보수(요청-하도급)" xfId="1705" xr:uid="{00000000-0005-0000-0000-0000A7060000}"/>
    <cellStyle name="_적격(화산) _중동성황(가)실행_합정하도급요청(토공)_검토_04-보령설계" xfId="1706" xr:uid="{00000000-0005-0000-0000-0000A8060000}"/>
    <cellStyle name="_적격(화산) _중동성황(가)실행_합정하도급요청(토공)_검토_04-보령설계_04-보령설계" xfId="1707" xr:uid="{00000000-0005-0000-0000-0000A9060000}"/>
    <cellStyle name="_적격(화산) _중동성황(가)실행_합정하도급요청(토공)_검토_팻칭내역(진천)" xfId="1708" xr:uid="{00000000-0005-0000-0000-0000AA060000}"/>
    <cellStyle name="_적격(화산) _중동성황(가)실행_합정하도급요청(토공)_계약내용" xfId="1709" xr:uid="{00000000-0005-0000-0000-0000AB060000}"/>
    <cellStyle name="_적격(화산) _중동성황(가)실행_합정하도급요청(토공)_본부팀견적현황" xfId="1710" xr:uid="{00000000-0005-0000-0000-0000AC060000}"/>
    <cellStyle name="_적격(화산) _중동성황(가)실행_합정하도급요청(토공)_사본 - 중부유지보수실행,하도급품의(강교자재비제외)" xfId="1711" xr:uid="{00000000-0005-0000-0000-0000AD060000}"/>
    <cellStyle name="_적격(화산) _중동성황(가)실행_합정하도급요청(토공)_요청" xfId="1712" xr:uid="{00000000-0005-0000-0000-0000AE060000}"/>
    <cellStyle name="_적격(화산) _중동성황(가)실행_합정하도급요청(토공)_요청_(2004)선시행-구조물보수(요청-하도급)" xfId="1713" xr:uid="{00000000-0005-0000-0000-0000AF060000}"/>
    <cellStyle name="_적격(화산) _중동성황(가)실행_합정하도급요청(토공)_요청_04-보령설계" xfId="1714" xr:uid="{00000000-0005-0000-0000-0000B0060000}"/>
    <cellStyle name="_적격(화산) _중동성황(가)실행_합정하도급요청(토공)_요청_04-보령설계_04-보령설계" xfId="1715" xr:uid="{00000000-0005-0000-0000-0000B1060000}"/>
    <cellStyle name="_적격(화산) _중동성황(가)실행_합정하도급요청(토공)_요청_팻칭내역(진천)" xfId="1716" xr:uid="{00000000-0005-0000-0000-0000B2060000}"/>
    <cellStyle name="_적격(화산) _중동성황(가)실행_합정하도급요청(토공)_진짜진짜하도급" xfId="1717" xr:uid="{00000000-0005-0000-0000-0000B3060000}"/>
    <cellStyle name="_적격(화산) _중동성황(가)실행_합정하도급요청(토공)_진짜진짜하도급_(2004)선시행-구조물보수(요청-하도급)" xfId="1718" xr:uid="{00000000-0005-0000-0000-0000B4060000}"/>
    <cellStyle name="_적격(화산) _중동성황(가)실행_합정하도급요청(토공)_진짜진짜하도급_04-보령설계" xfId="1719" xr:uid="{00000000-0005-0000-0000-0000B5060000}"/>
    <cellStyle name="_적격(화산) _중동성황(가)실행_합정하도급요청(토공)_진짜진짜하도급_04-보령설계_04-보령설계" xfId="1720" xr:uid="{00000000-0005-0000-0000-0000B6060000}"/>
    <cellStyle name="_적격(화산) _중동성황(가)실행_합정하도급요청(토공)_진짜진짜하도급_본부팀견적현황" xfId="1721" xr:uid="{00000000-0005-0000-0000-0000B7060000}"/>
    <cellStyle name="_적격(화산) _중동성황(가)실행_합정하도급요청(토공)_진짜진짜하도급_팻칭내역(진천)" xfId="1722" xr:uid="{00000000-0005-0000-0000-0000B8060000}"/>
    <cellStyle name="_적격(화산) _중동성황(가)실행_합정하도급요청(토공)_팻칭내역(진천)" xfId="1723" xr:uid="{00000000-0005-0000-0000-0000B9060000}"/>
    <cellStyle name="_적격(화산) _중동성황(가)실행_합정하도급요청(토공)_포장하도급승인" xfId="1724" xr:uid="{00000000-0005-0000-0000-0000BA060000}"/>
    <cellStyle name="_적격(화산) _중동성황(가)실행_합정하도급요청(토공)_하도급팀별분개" xfId="1725" xr:uid="{00000000-0005-0000-0000-0000BB060000}"/>
    <cellStyle name="_적격(화산) _중동-성황투찰(new)(발주자변경)" xfId="1726" xr:uid="{00000000-0005-0000-0000-0000BC060000}"/>
    <cellStyle name="_적격(화산) _중동-성황투찰(new)(발주자변경)_(2004)선시행-구조물보수(요청-하도급)" xfId="1727" xr:uid="{00000000-0005-0000-0000-0000BD060000}"/>
    <cellStyle name="_적격(화산) _중동-성황투찰(new)(발주자변경)_04-보령설계" xfId="1728" xr:uid="{00000000-0005-0000-0000-0000BE060000}"/>
    <cellStyle name="_적격(화산) _중동-성황투찰(new)(발주자변경)_04-보령설계_04-보령설계" xfId="1729" xr:uid="{00000000-0005-0000-0000-0000BF060000}"/>
    <cellStyle name="_적격(화산) _중동-성황투찰(new)(발주자변경)_본부팀견적현황" xfId="1730" xr:uid="{00000000-0005-0000-0000-0000C0060000}"/>
    <cellStyle name="_적격(화산) _중동-성황투찰(new)(발주자변경)_진짜하도급(토공)" xfId="1731" xr:uid="{00000000-0005-0000-0000-0000C1060000}"/>
    <cellStyle name="_적격(화산) _중동-성황투찰(new)(발주자변경)_진짜하도급(토공)_(2004)선시행-구조물보수(요청-하도급)" xfId="1732" xr:uid="{00000000-0005-0000-0000-0000C2060000}"/>
    <cellStyle name="_적격(화산) _중동-성황투찰(new)(발주자변경)_진짜하도급(토공)_04-보령설계" xfId="1733" xr:uid="{00000000-0005-0000-0000-0000C3060000}"/>
    <cellStyle name="_적격(화산) _중동-성황투찰(new)(발주자변경)_진짜하도급(토공)_04-보령설계_04-보령설계" xfId="1734" xr:uid="{00000000-0005-0000-0000-0000C4060000}"/>
    <cellStyle name="_적격(화산) _중동-성황투찰(new)(발주자변경)_진짜하도급(토공)_검토" xfId="1735" xr:uid="{00000000-0005-0000-0000-0000C5060000}"/>
    <cellStyle name="_적격(화산) _중동-성황투찰(new)(발주자변경)_진짜하도급(토공)_검토_(2004)선시행-구조물보수(요청-하도급)" xfId="1736" xr:uid="{00000000-0005-0000-0000-0000C6060000}"/>
    <cellStyle name="_적격(화산) _중동-성황투찰(new)(발주자변경)_진짜하도급(토공)_검토_04-보령설계" xfId="1737" xr:uid="{00000000-0005-0000-0000-0000C7060000}"/>
    <cellStyle name="_적격(화산) _중동-성황투찰(new)(발주자변경)_진짜하도급(토공)_검토_04-보령설계_04-보령설계" xfId="1738" xr:uid="{00000000-0005-0000-0000-0000C8060000}"/>
    <cellStyle name="_적격(화산) _중동-성황투찰(new)(발주자변경)_진짜하도급(토공)_검토_팻칭내역(진천)" xfId="1739" xr:uid="{00000000-0005-0000-0000-0000C9060000}"/>
    <cellStyle name="_적격(화산) _중동-성황투찰(new)(발주자변경)_진짜하도급(토공)_계약내용" xfId="1740" xr:uid="{00000000-0005-0000-0000-0000CA060000}"/>
    <cellStyle name="_적격(화산) _중동-성황투찰(new)(발주자변경)_진짜하도급(토공)_본부팀견적현황" xfId="1741" xr:uid="{00000000-0005-0000-0000-0000CB060000}"/>
    <cellStyle name="_적격(화산) _중동-성황투찰(new)(발주자변경)_진짜하도급(토공)_사본 - 중부유지보수실행,하도급품의(강교자재비제외)" xfId="1742" xr:uid="{00000000-0005-0000-0000-0000CC060000}"/>
    <cellStyle name="_적격(화산) _중동-성황투찰(new)(발주자변경)_진짜하도급(토공)_요청" xfId="1743" xr:uid="{00000000-0005-0000-0000-0000CD060000}"/>
    <cellStyle name="_적격(화산) _중동-성황투찰(new)(발주자변경)_진짜하도급(토공)_요청_(2004)선시행-구조물보수(요청-하도급)" xfId="1744" xr:uid="{00000000-0005-0000-0000-0000CE060000}"/>
    <cellStyle name="_적격(화산) _중동-성황투찰(new)(발주자변경)_진짜하도급(토공)_요청_04-보령설계" xfId="1745" xr:uid="{00000000-0005-0000-0000-0000CF060000}"/>
    <cellStyle name="_적격(화산) _중동-성황투찰(new)(발주자변경)_진짜하도급(토공)_요청_04-보령설계_04-보령설계" xfId="1746" xr:uid="{00000000-0005-0000-0000-0000D0060000}"/>
    <cellStyle name="_적격(화산) _중동-성황투찰(new)(발주자변경)_진짜하도급(토공)_요청_팻칭내역(진천)" xfId="1747" xr:uid="{00000000-0005-0000-0000-0000D1060000}"/>
    <cellStyle name="_적격(화산) _중동-성황투찰(new)(발주자변경)_진짜하도급(토공)_진짜진짜하도급" xfId="1748" xr:uid="{00000000-0005-0000-0000-0000D2060000}"/>
    <cellStyle name="_적격(화산) _중동-성황투찰(new)(발주자변경)_진짜하도급(토공)_진짜진짜하도급_(2004)선시행-구조물보수(요청-하도급)" xfId="1749" xr:uid="{00000000-0005-0000-0000-0000D3060000}"/>
    <cellStyle name="_적격(화산) _중동-성황투찰(new)(발주자변경)_진짜하도급(토공)_진짜진짜하도급_04-보령설계" xfId="1750" xr:uid="{00000000-0005-0000-0000-0000D4060000}"/>
    <cellStyle name="_적격(화산) _중동-성황투찰(new)(발주자변경)_진짜하도급(토공)_진짜진짜하도급_04-보령설계_04-보령설계" xfId="1751" xr:uid="{00000000-0005-0000-0000-0000D5060000}"/>
    <cellStyle name="_적격(화산) _중동-성황투찰(new)(발주자변경)_진짜하도급(토공)_진짜진짜하도급_본부팀견적현황" xfId="1752" xr:uid="{00000000-0005-0000-0000-0000D6060000}"/>
    <cellStyle name="_적격(화산) _중동-성황투찰(new)(발주자변경)_진짜하도급(토공)_진짜진짜하도급_팻칭내역(진천)" xfId="1753" xr:uid="{00000000-0005-0000-0000-0000D7060000}"/>
    <cellStyle name="_적격(화산) _중동-성황투찰(new)(발주자변경)_진짜하도급(토공)_팻칭내역(진천)" xfId="1754" xr:uid="{00000000-0005-0000-0000-0000D8060000}"/>
    <cellStyle name="_적격(화산) _중동-성황투찰(new)(발주자변경)_진짜하도급(토공)_포장하도급승인" xfId="1755" xr:uid="{00000000-0005-0000-0000-0000D9060000}"/>
    <cellStyle name="_적격(화산) _중동-성황투찰(new)(발주자변경)_진짜하도급(토공)_하도급팀별분개" xfId="1756" xr:uid="{00000000-0005-0000-0000-0000DA060000}"/>
    <cellStyle name="_적격(화산) _중동-성황투찰(new)(발주자변경)_팻칭내역(진천)" xfId="1757" xr:uid="{00000000-0005-0000-0000-0000DB060000}"/>
    <cellStyle name="_적격(화산) _중동-성황투찰(new)(발주자변경)_합정하도급요청(토공)" xfId="1758" xr:uid="{00000000-0005-0000-0000-0000DC060000}"/>
    <cellStyle name="_적격(화산) _중동-성황투찰(new)(발주자변경)_합정하도급요청(토공)_(2004)선시행-구조물보수(요청-하도급)" xfId="1759" xr:uid="{00000000-0005-0000-0000-0000DD060000}"/>
    <cellStyle name="_적격(화산) _중동-성황투찰(new)(발주자변경)_합정하도급요청(토공)_04-보령설계" xfId="1760" xr:uid="{00000000-0005-0000-0000-0000DE060000}"/>
    <cellStyle name="_적격(화산) _중동-성황투찰(new)(발주자변경)_합정하도급요청(토공)_04-보령설계_04-보령설계" xfId="1761" xr:uid="{00000000-0005-0000-0000-0000DF060000}"/>
    <cellStyle name="_적격(화산) _중동-성황투찰(new)(발주자변경)_합정하도급요청(토공)_검토" xfId="1762" xr:uid="{00000000-0005-0000-0000-0000E0060000}"/>
    <cellStyle name="_적격(화산) _중동-성황투찰(new)(발주자변경)_합정하도급요청(토공)_검토_(2004)선시행-구조물보수(요청-하도급)" xfId="1763" xr:uid="{00000000-0005-0000-0000-0000E1060000}"/>
    <cellStyle name="_적격(화산) _중동-성황투찰(new)(발주자변경)_합정하도급요청(토공)_검토_04-보령설계" xfId="1764" xr:uid="{00000000-0005-0000-0000-0000E2060000}"/>
    <cellStyle name="_적격(화산) _중동-성황투찰(new)(발주자변경)_합정하도급요청(토공)_검토_04-보령설계_04-보령설계" xfId="1765" xr:uid="{00000000-0005-0000-0000-0000E3060000}"/>
    <cellStyle name="_적격(화산) _중동-성황투찰(new)(발주자변경)_합정하도급요청(토공)_검토_팻칭내역(진천)" xfId="1766" xr:uid="{00000000-0005-0000-0000-0000E4060000}"/>
    <cellStyle name="_적격(화산) _중동-성황투찰(new)(발주자변경)_합정하도급요청(토공)_계약내용" xfId="1767" xr:uid="{00000000-0005-0000-0000-0000E5060000}"/>
    <cellStyle name="_적격(화산) _중동-성황투찰(new)(발주자변경)_합정하도급요청(토공)_본부팀견적현황" xfId="1768" xr:uid="{00000000-0005-0000-0000-0000E6060000}"/>
    <cellStyle name="_적격(화산) _중동-성황투찰(new)(발주자변경)_합정하도급요청(토공)_사본 - 중부유지보수실행,하도급품의(강교자재비제외)" xfId="1769" xr:uid="{00000000-0005-0000-0000-0000E7060000}"/>
    <cellStyle name="_적격(화산) _중동-성황투찰(new)(발주자변경)_합정하도급요청(토공)_요청" xfId="1770" xr:uid="{00000000-0005-0000-0000-0000E8060000}"/>
    <cellStyle name="_적격(화산) _중동-성황투찰(new)(발주자변경)_합정하도급요청(토공)_요청_(2004)선시행-구조물보수(요청-하도급)" xfId="1771" xr:uid="{00000000-0005-0000-0000-0000E9060000}"/>
    <cellStyle name="_적격(화산) _중동-성황투찰(new)(발주자변경)_합정하도급요청(토공)_요청_04-보령설계" xfId="1772" xr:uid="{00000000-0005-0000-0000-0000EA060000}"/>
    <cellStyle name="_적격(화산) _중동-성황투찰(new)(발주자변경)_합정하도급요청(토공)_요청_04-보령설계_04-보령설계" xfId="1773" xr:uid="{00000000-0005-0000-0000-0000EB060000}"/>
    <cellStyle name="_적격(화산) _중동-성황투찰(new)(발주자변경)_합정하도급요청(토공)_요청_팻칭내역(진천)" xfId="1774" xr:uid="{00000000-0005-0000-0000-0000EC060000}"/>
    <cellStyle name="_적격(화산) _중동-성황투찰(new)(발주자변경)_합정하도급요청(토공)_진짜진짜하도급" xfId="1775" xr:uid="{00000000-0005-0000-0000-0000ED060000}"/>
    <cellStyle name="_적격(화산) _중동-성황투찰(new)(발주자변경)_합정하도급요청(토공)_진짜진짜하도급_(2004)선시행-구조물보수(요청-하도급)" xfId="1776" xr:uid="{00000000-0005-0000-0000-0000EE060000}"/>
    <cellStyle name="_적격(화산) _중동-성황투찰(new)(발주자변경)_합정하도급요청(토공)_진짜진짜하도급_04-보령설계" xfId="1777" xr:uid="{00000000-0005-0000-0000-0000EF060000}"/>
    <cellStyle name="_적격(화산) _중동-성황투찰(new)(발주자변경)_합정하도급요청(토공)_진짜진짜하도급_04-보령설계_04-보령설계" xfId="1778" xr:uid="{00000000-0005-0000-0000-0000F0060000}"/>
    <cellStyle name="_적격(화산) _중동-성황투찰(new)(발주자변경)_합정하도급요청(토공)_진짜진짜하도급_본부팀견적현황" xfId="1779" xr:uid="{00000000-0005-0000-0000-0000F1060000}"/>
    <cellStyle name="_적격(화산) _중동-성황투찰(new)(발주자변경)_합정하도급요청(토공)_진짜진짜하도급_팻칭내역(진천)" xfId="1780" xr:uid="{00000000-0005-0000-0000-0000F2060000}"/>
    <cellStyle name="_적격(화산) _중동-성황투찰(new)(발주자변경)_합정하도급요청(토공)_팻칭내역(진천)" xfId="1781" xr:uid="{00000000-0005-0000-0000-0000F3060000}"/>
    <cellStyle name="_적격(화산) _중동-성황투찰(new)(발주자변경)_합정하도급요청(토공)_포장하도급승인" xfId="1782" xr:uid="{00000000-0005-0000-0000-0000F4060000}"/>
    <cellStyle name="_적격(화산) _중동-성황투찰(new)(발주자변경)_합정하도급요청(토공)_하도급팀별분개" xfId="1783" xr:uid="{00000000-0005-0000-0000-0000F5060000}"/>
    <cellStyle name="_적격(화산) _진짜하도급(토공)" xfId="1784" xr:uid="{00000000-0005-0000-0000-0000F6060000}"/>
    <cellStyle name="_적격(화산) _진짜하도급(토공)_(2004)선시행-구조물보수(요청-하도급)" xfId="1785" xr:uid="{00000000-0005-0000-0000-0000F7060000}"/>
    <cellStyle name="_적격(화산) _진짜하도급(토공)_04-보령설계" xfId="1786" xr:uid="{00000000-0005-0000-0000-0000F8060000}"/>
    <cellStyle name="_적격(화산) _진짜하도급(토공)_04-보령설계_04-보령설계" xfId="1787" xr:uid="{00000000-0005-0000-0000-0000F9060000}"/>
    <cellStyle name="_적격(화산) _진짜하도급(토공)_검토" xfId="1788" xr:uid="{00000000-0005-0000-0000-0000FA060000}"/>
    <cellStyle name="_적격(화산) _진짜하도급(토공)_검토_(2004)선시행-구조물보수(요청-하도급)" xfId="1789" xr:uid="{00000000-0005-0000-0000-0000FB060000}"/>
    <cellStyle name="_적격(화산) _진짜하도급(토공)_검토_04-보령설계" xfId="1790" xr:uid="{00000000-0005-0000-0000-0000FC060000}"/>
    <cellStyle name="_적격(화산) _진짜하도급(토공)_검토_04-보령설계_04-보령설계" xfId="1791" xr:uid="{00000000-0005-0000-0000-0000FD060000}"/>
    <cellStyle name="_적격(화산) _진짜하도급(토공)_검토_팻칭내역(진천)" xfId="1792" xr:uid="{00000000-0005-0000-0000-0000FE060000}"/>
    <cellStyle name="_적격(화산) _진짜하도급(토공)_계약내용" xfId="1793" xr:uid="{00000000-0005-0000-0000-0000FF060000}"/>
    <cellStyle name="_적격(화산) _진짜하도급(토공)_본부팀견적현황" xfId="1794" xr:uid="{00000000-0005-0000-0000-000000070000}"/>
    <cellStyle name="_적격(화산) _진짜하도급(토공)_사본 - 중부유지보수실행,하도급품의(강교자재비제외)" xfId="1795" xr:uid="{00000000-0005-0000-0000-000001070000}"/>
    <cellStyle name="_적격(화산) _진짜하도급(토공)_요청" xfId="1796" xr:uid="{00000000-0005-0000-0000-000002070000}"/>
    <cellStyle name="_적격(화산) _진짜하도급(토공)_요청_(2004)선시행-구조물보수(요청-하도급)" xfId="1797" xr:uid="{00000000-0005-0000-0000-000003070000}"/>
    <cellStyle name="_적격(화산) _진짜하도급(토공)_요청_04-보령설계" xfId="1798" xr:uid="{00000000-0005-0000-0000-000004070000}"/>
    <cellStyle name="_적격(화산) _진짜하도급(토공)_요청_04-보령설계_04-보령설계" xfId="1799" xr:uid="{00000000-0005-0000-0000-000005070000}"/>
    <cellStyle name="_적격(화산) _진짜하도급(토공)_요청_팻칭내역(진천)" xfId="1800" xr:uid="{00000000-0005-0000-0000-000006070000}"/>
    <cellStyle name="_적격(화산) _진짜하도급(토공)_진짜진짜하도급" xfId="1801" xr:uid="{00000000-0005-0000-0000-000007070000}"/>
    <cellStyle name="_적격(화산) _진짜하도급(토공)_진짜진짜하도급_(2004)선시행-구조물보수(요청-하도급)" xfId="1802" xr:uid="{00000000-0005-0000-0000-000008070000}"/>
    <cellStyle name="_적격(화산) _진짜하도급(토공)_진짜진짜하도급_04-보령설계" xfId="1803" xr:uid="{00000000-0005-0000-0000-000009070000}"/>
    <cellStyle name="_적격(화산) _진짜하도급(토공)_진짜진짜하도급_04-보령설계_04-보령설계" xfId="1804" xr:uid="{00000000-0005-0000-0000-00000A070000}"/>
    <cellStyle name="_적격(화산) _진짜하도급(토공)_진짜진짜하도급_본부팀견적현황" xfId="1805" xr:uid="{00000000-0005-0000-0000-00000B070000}"/>
    <cellStyle name="_적격(화산) _진짜하도급(토공)_진짜진짜하도급_팻칭내역(진천)" xfId="1806" xr:uid="{00000000-0005-0000-0000-00000C070000}"/>
    <cellStyle name="_적격(화산) _진짜하도급(토공)_팻칭내역(진천)" xfId="1807" xr:uid="{00000000-0005-0000-0000-00000D070000}"/>
    <cellStyle name="_적격(화산) _진짜하도급(토공)_포장하도급승인" xfId="1808" xr:uid="{00000000-0005-0000-0000-00000E070000}"/>
    <cellStyle name="_적격(화산) _진짜하도급(토공)_하도급팀별분개" xfId="1809" xr:uid="{00000000-0005-0000-0000-00000F070000}"/>
    <cellStyle name="_적격(화산) _토공및구조물" xfId="1810" xr:uid="{00000000-0005-0000-0000-000010070000}"/>
    <cellStyle name="_적격(화산) _토공및구조물_(2004)선시행-구조물보수(요청-하도급)" xfId="1811" xr:uid="{00000000-0005-0000-0000-000011070000}"/>
    <cellStyle name="_적격(화산) _토공및구조물_04-보령설계" xfId="1812" xr:uid="{00000000-0005-0000-0000-000012070000}"/>
    <cellStyle name="_적격(화산) _토공및구조물_04-보령설계_04-보령설계" xfId="1813" xr:uid="{00000000-0005-0000-0000-000013070000}"/>
    <cellStyle name="_적격(화산) _토공및구조물_본부팀견적현황" xfId="1814" xr:uid="{00000000-0005-0000-0000-000014070000}"/>
    <cellStyle name="_적격(화산) _토공및구조물_진짜하도급(토공)" xfId="1815" xr:uid="{00000000-0005-0000-0000-000015070000}"/>
    <cellStyle name="_적격(화산) _토공및구조물_진짜하도급(토공)_(2004)선시행-구조물보수(요청-하도급)" xfId="1816" xr:uid="{00000000-0005-0000-0000-000016070000}"/>
    <cellStyle name="_적격(화산) _토공및구조물_진짜하도급(토공)_04-보령설계" xfId="1817" xr:uid="{00000000-0005-0000-0000-000017070000}"/>
    <cellStyle name="_적격(화산) _토공및구조물_진짜하도급(토공)_04-보령설계_04-보령설계" xfId="1818" xr:uid="{00000000-0005-0000-0000-000018070000}"/>
    <cellStyle name="_적격(화산) _토공및구조물_진짜하도급(토공)_검토" xfId="1819" xr:uid="{00000000-0005-0000-0000-000019070000}"/>
    <cellStyle name="_적격(화산) _토공및구조물_진짜하도급(토공)_검토_(2004)선시행-구조물보수(요청-하도급)" xfId="1820" xr:uid="{00000000-0005-0000-0000-00001A070000}"/>
    <cellStyle name="_적격(화산) _토공및구조물_진짜하도급(토공)_검토_04-보령설계" xfId="1821" xr:uid="{00000000-0005-0000-0000-00001B070000}"/>
    <cellStyle name="_적격(화산) _토공및구조물_진짜하도급(토공)_검토_04-보령설계_04-보령설계" xfId="1822" xr:uid="{00000000-0005-0000-0000-00001C070000}"/>
    <cellStyle name="_적격(화산) _토공및구조물_진짜하도급(토공)_검토_팻칭내역(진천)" xfId="1823" xr:uid="{00000000-0005-0000-0000-00001D070000}"/>
    <cellStyle name="_적격(화산) _토공및구조물_진짜하도급(토공)_계약내용" xfId="1824" xr:uid="{00000000-0005-0000-0000-00001E070000}"/>
    <cellStyle name="_적격(화산) _토공및구조물_진짜하도급(토공)_본부팀견적현황" xfId="1825" xr:uid="{00000000-0005-0000-0000-00001F070000}"/>
    <cellStyle name="_적격(화산) _토공및구조물_진짜하도급(토공)_사본 - 중부유지보수실행,하도급품의(강교자재비제외)" xfId="1826" xr:uid="{00000000-0005-0000-0000-000020070000}"/>
    <cellStyle name="_적격(화산) _토공및구조물_진짜하도급(토공)_요청" xfId="1827" xr:uid="{00000000-0005-0000-0000-000021070000}"/>
    <cellStyle name="_적격(화산) _토공및구조물_진짜하도급(토공)_요청_(2004)선시행-구조물보수(요청-하도급)" xfId="1828" xr:uid="{00000000-0005-0000-0000-000022070000}"/>
    <cellStyle name="_적격(화산) _토공및구조물_진짜하도급(토공)_요청_04-보령설계" xfId="1829" xr:uid="{00000000-0005-0000-0000-000023070000}"/>
    <cellStyle name="_적격(화산) _토공및구조물_진짜하도급(토공)_요청_04-보령설계_04-보령설계" xfId="1830" xr:uid="{00000000-0005-0000-0000-000024070000}"/>
    <cellStyle name="_적격(화산) _토공및구조물_진짜하도급(토공)_요청_팻칭내역(진천)" xfId="1831" xr:uid="{00000000-0005-0000-0000-000025070000}"/>
    <cellStyle name="_적격(화산) _토공및구조물_진짜하도급(토공)_진짜진짜하도급" xfId="1832" xr:uid="{00000000-0005-0000-0000-000026070000}"/>
    <cellStyle name="_적격(화산) _토공및구조물_진짜하도급(토공)_진짜진짜하도급_(2004)선시행-구조물보수(요청-하도급)" xfId="1833" xr:uid="{00000000-0005-0000-0000-000027070000}"/>
    <cellStyle name="_적격(화산) _토공및구조물_진짜하도급(토공)_진짜진짜하도급_04-보령설계" xfId="1834" xr:uid="{00000000-0005-0000-0000-000028070000}"/>
    <cellStyle name="_적격(화산) _토공및구조물_진짜하도급(토공)_진짜진짜하도급_04-보령설계_04-보령설계" xfId="1835" xr:uid="{00000000-0005-0000-0000-000029070000}"/>
    <cellStyle name="_적격(화산) _토공및구조물_진짜하도급(토공)_진짜진짜하도급_본부팀견적현황" xfId="1836" xr:uid="{00000000-0005-0000-0000-00002A070000}"/>
    <cellStyle name="_적격(화산) _토공및구조물_진짜하도급(토공)_진짜진짜하도급_팻칭내역(진천)" xfId="1837" xr:uid="{00000000-0005-0000-0000-00002B070000}"/>
    <cellStyle name="_적격(화산) _토공및구조물_진짜하도급(토공)_팻칭내역(진천)" xfId="1838" xr:uid="{00000000-0005-0000-0000-00002C070000}"/>
    <cellStyle name="_적격(화산) _토공및구조물_진짜하도급(토공)_포장하도급승인" xfId="1839" xr:uid="{00000000-0005-0000-0000-00002D070000}"/>
    <cellStyle name="_적격(화산) _토공및구조물_진짜하도급(토공)_하도급팀별분개" xfId="1840" xr:uid="{00000000-0005-0000-0000-00002E070000}"/>
    <cellStyle name="_적격(화산) _토공및구조물_팻칭내역(진천)" xfId="1841" xr:uid="{00000000-0005-0000-0000-00002F070000}"/>
    <cellStyle name="_적격(화산) _토공및구조물_합정하도급요청(토공)" xfId="1842" xr:uid="{00000000-0005-0000-0000-000030070000}"/>
    <cellStyle name="_적격(화산) _토공및구조물_합정하도급요청(토공)_(2004)선시행-구조물보수(요청-하도급)" xfId="1843" xr:uid="{00000000-0005-0000-0000-000031070000}"/>
    <cellStyle name="_적격(화산) _토공및구조물_합정하도급요청(토공)_04-보령설계" xfId="1844" xr:uid="{00000000-0005-0000-0000-000032070000}"/>
    <cellStyle name="_적격(화산) _토공및구조물_합정하도급요청(토공)_04-보령설계_04-보령설계" xfId="1845" xr:uid="{00000000-0005-0000-0000-000033070000}"/>
    <cellStyle name="_적격(화산) _토공및구조물_합정하도급요청(토공)_검토" xfId="1846" xr:uid="{00000000-0005-0000-0000-000034070000}"/>
    <cellStyle name="_적격(화산) _토공및구조물_합정하도급요청(토공)_검토_(2004)선시행-구조물보수(요청-하도급)" xfId="1847" xr:uid="{00000000-0005-0000-0000-000035070000}"/>
    <cellStyle name="_적격(화산) _토공및구조물_합정하도급요청(토공)_검토_04-보령설계" xfId="1848" xr:uid="{00000000-0005-0000-0000-000036070000}"/>
    <cellStyle name="_적격(화산) _토공및구조물_합정하도급요청(토공)_검토_04-보령설계_04-보령설계" xfId="1849" xr:uid="{00000000-0005-0000-0000-000037070000}"/>
    <cellStyle name="_적격(화산) _토공및구조물_합정하도급요청(토공)_검토_팻칭내역(진천)" xfId="1850" xr:uid="{00000000-0005-0000-0000-000038070000}"/>
    <cellStyle name="_적격(화산) _토공및구조물_합정하도급요청(토공)_계약내용" xfId="1851" xr:uid="{00000000-0005-0000-0000-000039070000}"/>
    <cellStyle name="_적격(화산) _토공및구조물_합정하도급요청(토공)_본부팀견적현황" xfId="1852" xr:uid="{00000000-0005-0000-0000-00003A070000}"/>
    <cellStyle name="_적격(화산) _토공및구조물_합정하도급요청(토공)_사본 - 중부유지보수실행,하도급품의(강교자재비제외)" xfId="1853" xr:uid="{00000000-0005-0000-0000-00003B070000}"/>
    <cellStyle name="_적격(화산) _토공및구조물_합정하도급요청(토공)_요청" xfId="1854" xr:uid="{00000000-0005-0000-0000-00003C070000}"/>
    <cellStyle name="_적격(화산) _토공및구조물_합정하도급요청(토공)_요청_(2004)선시행-구조물보수(요청-하도급)" xfId="1855" xr:uid="{00000000-0005-0000-0000-00003D070000}"/>
    <cellStyle name="_적격(화산) _토공및구조물_합정하도급요청(토공)_요청_04-보령설계" xfId="1856" xr:uid="{00000000-0005-0000-0000-00003E070000}"/>
    <cellStyle name="_적격(화산) _토공및구조물_합정하도급요청(토공)_요청_04-보령설계_04-보령설계" xfId="1857" xr:uid="{00000000-0005-0000-0000-00003F070000}"/>
    <cellStyle name="_적격(화산) _토공및구조물_합정하도급요청(토공)_요청_팻칭내역(진천)" xfId="1858" xr:uid="{00000000-0005-0000-0000-000040070000}"/>
    <cellStyle name="_적격(화산) _토공및구조물_합정하도급요청(토공)_진짜진짜하도급" xfId="1859" xr:uid="{00000000-0005-0000-0000-000041070000}"/>
    <cellStyle name="_적격(화산) _토공및구조물_합정하도급요청(토공)_진짜진짜하도급_(2004)선시행-구조물보수(요청-하도급)" xfId="1860" xr:uid="{00000000-0005-0000-0000-000042070000}"/>
    <cellStyle name="_적격(화산) _토공및구조물_합정하도급요청(토공)_진짜진짜하도급_04-보령설계" xfId="1861" xr:uid="{00000000-0005-0000-0000-000043070000}"/>
    <cellStyle name="_적격(화산) _토공및구조물_합정하도급요청(토공)_진짜진짜하도급_04-보령설계_04-보령설계" xfId="1862" xr:uid="{00000000-0005-0000-0000-000044070000}"/>
    <cellStyle name="_적격(화산) _토공및구조물_합정하도급요청(토공)_진짜진짜하도급_본부팀견적현황" xfId="1863" xr:uid="{00000000-0005-0000-0000-000045070000}"/>
    <cellStyle name="_적격(화산) _토공및구조물_합정하도급요청(토공)_진짜진짜하도급_팻칭내역(진천)" xfId="1864" xr:uid="{00000000-0005-0000-0000-000046070000}"/>
    <cellStyle name="_적격(화산) _토공및구조물_합정하도급요청(토공)_팻칭내역(진천)" xfId="1865" xr:uid="{00000000-0005-0000-0000-000047070000}"/>
    <cellStyle name="_적격(화산) _토공및구조물_합정하도급요청(토공)_포장하도급승인" xfId="1866" xr:uid="{00000000-0005-0000-0000-000048070000}"/>
    <cellStyle name="_적격(화산) _토공및구조물_합정하도급요청(토공)_하도급팀별분개" xfId="1867" xr:uid="{00000000-0005-0000-0000-000049070000}"/>
    <cellStyle name="_적격(화산) _팻칭내역(진천)" xfId="1868" xr:uid="{00000000-0005-0000-0000-00004A070000}"/>
    <cellStyle name="_적격(화산) _하도그계약요청(영동최종)(2003_05_13)" xfId="1869" xr:uid="{00000000-0005-0000-0000-00004B070000}"/>
    <cellStyle name="_적격(화산) _합정하도급요청(토공)" xfId="1870" xr:uid="{00000000-0005-0000-0000-00004C070000}"/>
    <cellStyle name="_적격(화산) _합정하도급요청(토공)_(2004)선시행-구조물보수(요청-하도급)" xfId="1871" xr:uid="{00000000-0005-0000-0000-00004D070000}"/>
    <cellStyle name="_적격(화산) _합정하도급요청(토공)_04-보령설계" xfId="1872" xr:uid="{00000000-0005-0000-0000-00004E070000}"/>
    <cellStyle name="_적격(화산) _합정하도급요청(토공)_04-보령설계_04-보령설계" xfId="1873" xr:uid="{00000000-0005-0000-0000-00004F070000}"/>
    <cellStyle name="_적격(화산) _합정하도급요청(토공)_검토" xfId="1874" xr:uid="{00000000-0005-0000-0000-000050070000}"/>
    <cellStyle name="_적격(화산) _합정하도급요청(토공)_검토_(2004)선시행-구조물보수(요청-하도급)" xfId="1875" xr:uid="{00000000-0005-0000-0000-000051070000}"/>
    <cellStyle name="_적격(화산) _합정하도급요청(토공)_검토_04-보령설계" xfId="1876" xr:uid="{00000000-0005-0000-0000-000052070000}"/>
    <cellStyle name="_적격(화산) _합정하도급요청(토공)_검토_04-보령설계_04-보령설계" xfId="1877" xr:uid="{00000000-0005-0000-0000-000053070000}"/>
    <cellStyle name="_적격(화산) _합정하도급요청(토공)_검토_팻칭내역(진천)" xfId="1878" xr:uid="{00000000-0005-0000-0000-000054070000}"/>
    <cellStyle name="_적격(화산) _합정하도급요청(토공)_계약내용" xfId="1879" xr:uid="{00000000-0005-0000-0000-000055070000}"/>
    <cellStyle name="_적격(화산) _합정하도급요청(토공)_본부팀견적현황" xfId="1880" xr:uid="{00000000-0005-0000-0000-000056070000}"/>
    <cellStyle name="_적격(화산) _합정하도급요청(토공)_사본 - 중부유지보수실행,하도급품의(강교자재비제외)" xfId="1881" xr:uid="{00000000-0005-0000-0000-000057070000}"/>
    <cellStyle name="_적격(화산) _합정하도급요청(토공)_요청" xfId="1882" xr:uid="{00000000-0005-0000-0000-000058070000}"/>
    <cellStyle name="_적격(화산) _합정하도급요청(토공)_요청_(2004)선시행-구조물보수(요청-하도급)" xfId="1883" xr:uid="{00000000-0005-0000-0000-000059070000}"/>
    <cellStyle name="_적격(화산) _합정하도급요청(토공)_요청_04-보령설계" xfId="1884" xr:uid="{00000000-0005-0000-0000-00005A070000}"/>
    <cellStyle name="_적격(화산) _합정하도급요청(토공)_요청_04-보령설계_04-보령설계" xfId="1885" xr:uid="{00000000-0005-0000-0000-00005B070000}"/>
    <cellStyle name="_적격(화산) _합정하도급요청(토공)_요청_팻칭내역(진천)" xfId="1886" xr:uid="{00000000-0005-0000-0000-00005C070000}"/>
    <cellStyle name="_적격(화산) _합정하도급요청(토공)_진짜진짜하도급" xfId="1887" xr:uid="{00000000-0005-0000-0000-00005D070000}"/>
    <cellStyle name="_적격(화산) _합정하도급요청(토공)_진짜진짜하도급_(2004)선시행-구조물보수(요청-하도급)" xfId="1888" xr:uid="{00000000-0005-0000-0000-00005E070000}"/>
    <cellStyle name="_적격(화산) _합정하도급요청(토공)_진짜진짜하도급_04-보령설계" xfId="1889" xr:uid="{00000000-0005-0000-0000-00005F070000}"/>
    <cellStyle name="_적격(화산) _합정하도급요청(토공)_진짜진짜하도급_04-보령설계_04-보령설계" xfId="1890" xr:uid="{00000000-0005-0000-0000-000060070000}"/>
    <cellStyle name="_적격(화산) _합정하도급요청(토공)_진짜진짜하도급_본부팀견적현황" xfId="1891" xr:uid="{00000000-0005-0000-0000-000061070000}"/>
    <cellStyle name="_적격(화산) _합정하도급요청(토공)_진짜진짜하도급_팻칭내역(진천)" xfId="1892" xr:uid="{00000000-0005-0000-0000-000062070000}"/>
    <cellStyle name="_적격(화산) _합정하도급요청(토공)_팻칭내역(진천)" xfId="1893" xr:uid="{00000000-0005-0000-0000-000063070000}"/>
    <cellStyle name="_적격(화산) _합정하도급요청(토공)_포장하도급승인" xfId="1894" xr:uid="{00000000-0005-0000-0000-000064070000}"/>
    <cellStyle name="_적격(화산) _합정하도급요청(토공)_하도급팀별분개" xfId="1895" xr:uid="{00000000-0005-0000-0000-000065070000}"/>
    <cellStyle name="_정부지급금산정" xfId="1896" xr:uid="{00000000-0005-0000-0000-000066070000}"/>
    <cellStyle name="_정인건설" xfId="1897" xr:uid="{00000000-0005-0000-0000-000067070000}"/>
    <cellStyle name="_중분대개구부(인천)" xfId="1898" xr:uid="{00000000-0005-0000-0000-000068070000}"/>
    <cellStyle name="_중앙분리대 단가산출서" xfId="1899" xr:uid="{00000000-0005-0000-0000-000069070000}"/>
    <cellStyle name="_중앙분리대 단가산출서_1" xfId="1900" xr:uid="{00000000-0005-0000-0000-00006A070000}"/>
    <cellStyle name="_지정과제1분기실적(확정990408)" xfId="1901" xr:uid="{00000000-0005-0000-0000-00006B070000}"/>
    <cellStyle name="_지정과제1분기실적(확정990408)_1" xfId="1902" xr:uid="{00000000-0005-0000-0000-00006C070000}"/>
    <cellStyle name="_지정과제2차심의list" xfId="1903" xr:uid="{00000000-0005-0000-0000-00006D070000}"/>
    <cellStyle name="_지정과제2차심의list_1" xfId="1904" xr:uid="{00000000-0005-0000-0000-00006E070000}"/>
    <cellStyle name="_지정과제2차심의list_2" xfId="1905" xr:uid="{00000000-0005-0000-0000-00006F070000}"/>
    <cellStyle name="_지정과제2차심의결과" xfId="1906" xr:uid="{00000000-0005-0000-0000-000070070000}"/>
    <cellStyle name="_지정과제2차심의결과(금액조정후최종)" xfId="1907" xr:uid="{00000000-0005-0000-0000-000071070000}"/>
    <cellStyle name="_지정과제2차심의결과(금액조정후최종)_1" xfId="1908" xr:uid="{00000000-0005-0000-0000-000072070000}"/>
    <cellStyle name="_지정과제2차심의결과(금액조정후최종)_1_경영개선실적보고(전주공장)" xfId="1909" xr:uid="{00000000-0005-0000-0000-000073070000}"/>
    <cellStyle name="_지정과제2차심의결과(금액조정후최종)_1_별첨1_2" xfId="1910" xr:uid="{00000000-0005-0000-0000-000074070000}"/>
    <cellStyle name="_지정과제2차심의결과(금액조정후최종)_1_제안과제집계표(공장전체)" xfId="1911" xr:uid="{00000000-0005-0000-0000-000075070000}"/>
    <cellStyle name="_지정과제2차심의결과(금액조정후최종)_경영개선실적보고(전주공장)" xfId="1912" xr:uid="{00000000-0005-0000-0000-000076070000}"/>
    <cellStyle name="_지정과제2차심의결과(금액조정후최종)_별첨1_2" xfId="1913" xr:uid="{00000000-0005-0000-0000-000077070000}"/>
    <cellStyle name="_지정과제2차심의결과(금액조정후최종)_제안과제집계표(공장전체)" xfId="1914" xr:uid="{00000000-0005-0000-0000-000078070000}"/>
    <cellStyle name="_지정과제2차심의결과_1" xfId="1915" xr:uid="{00000000-0005-0000-0000-000079070000}"/>
    <cellStyle name="_집중관리(981231)" xfId="1916" xr:uid="{00000000-0005-0000-0000-00007A070000}"/>
    <cellStyle name="_집중관리(981231)_1" xfId="1917" xr:uid="{00000000-0005-0000-0000-00007B070000}"/>
    <cellStyle name="_집중관리(지정과제및 양식)" xfId="1918" xr:uid="{00000000-0005-0000-0000-00007C070000}"/>
    <cellStyle name="_집중관리(지정과제및 양식)_1" xfId="1919" xr:uid="{00000000-0005-0000-0000-00007D070000}"/>
    <cellStyle name="_착공계" xfId="1920" xr:uid="{00000000-0005-0000-0000-00007E070000}"/>
    <cellStyle name="_착공계(변경)" xfId="1921" xr:uid="{00000000-0005-0000-0000-00007F070000}"/>
    <cellStyle name="_청주시하수관거BTL_FM_050804_PHG" xfId="1922" xr:uid="{00000000-0005-0000-0000-000080070000}"/>
    <cellStyle name="_청주시하수관거BTL_FM_050804_PHG_청주시하수관거BTL_FM_050812_KB_청주시하수관거BTL_FM_050813_KB_우선주(비누적적)_1" xfId="1923" xr:uid="{00000000-0005-0000-0000-000081070000}"/>
    <cellStyle name="_청주시하수관거BTL_FM_050812kb" xfId="1924" xr:uid="{00000000-0005-0000-0000-000082070000}"/>
    <cellStyle name="_청주시하수관거BTL_FM_050813_KB_우선주(비누적적)_1" xfId="1925" xr:uid="{00000000-0005-0000-0000-000083070000}"/>
    <cellStyle name="_청주시하수관거BTL_FM_050813_KB_우선주(비누적적)_1(1)" xfId="1926" xr:uid="{00000000-0005-0000-0000-000084070000}"/>
    <cellStyle name="_최종설계서(도공제출용)" xfId="1927" xr:uid="{00000000-0005-0000-0000-000085070000}"/>
    <cellStyle name="_추부2차(도급내역작성)" xfId="1928" xr:uid="{00000000-0005-0000-0000-000086070000}"/>
    <cellStyle name="_추부설계(1차최종)" xfId="1929" xr:uid="{00000000-0005-0000-0000-000087070000}"/>
    <cellStyle name="_추부설계(2차)" xfId="1930" xr:uid="{00000000-0005-0000-0000-000088070000}"/>
    <cellStyle name="_추부설계확정(031009)" xfId="1931" xr:uid="{00000000-0005-0000-0000-000089070000}"/>
    <cellStyle name="_콘크리트포장보수(3건)" xfId="1932" xr:uid="{00000000-0005-0000-0000-00008A070000}"/>
    <cellStyle name="_토잡근(전체)" xfId="1933" xr:uid="{00000000-0005-0000-0000-00008B070000}"/>
    <cellStyle name="_판교영업소차선도색" xfId="1934" xr:uid="{00000000-0005-0000-0000-00008C070000}"/>
    <cellStyle name="_표주이설선투입요청" xfId="1935" xr:uid="{00000000-0005-0000-0000-00008D070000}"/>
    <cellStyle name="_하도급발주(천안)" xfId="1936" xr:uid="{00000000-0005-0000-0000-00008E070000}"/>
    <cellStyle name="_하도급발주승인(당진보령토공구조물)" xfId="1937" xr:uid="{00000000-0005-0000-0000-00008F070000}"/>
    <cellStyle name="_하도급발주요청(잔여공종)" xfId="1938" xr:uid="{00000000-0005-0000-0000-000090070000}"/>
    <cellStyle name="_하도급변경승인(대진산업)" xfId="1939" xr:uid="{00000000-0005-0000-0000-000091070000}"/>
    <cellStyle name="_화정" xfId="1940" xr:uid="{00000000-0005-0000-0000-000092070000}"/>
    <cellStyle name="¡¾¨u￠￢ⓒ÷A¨u," xfId="1941" xr:uid="{00000000-0005-0000-0000-000093070000}"/>
    <cellStyle name="¤@?e_TEST-1 " xfId="1942" xr:uid="{00000000-0005-0000-0000-000094070000}"/>
    <cellStyle name="△백분율" xfId="1943" xr:uid="{00000000-0005-0000-0000-000095070000}"/>
    <cellStyle name="△콤마" xfId="1944" xr:uid="{00000000-0005-0000-0000-000096070000}"/>
    <cellStyle name="0.0" xfId="1945" xr:uid="{00000000-0005-0000-0000-000097070000}"/>
    <cellStyle name="0.00" xfId="1946" xr:uid="{00000000-0005-0000-0000-000098070000}"/>
    <cellStyle name="0]_laroux_1_PLDT" xfId="1947" xr:uid="{00000000-0005-0000-0000-000099070000}"/>
    <cellStyle name="123" xfId="1948" xr:uid="{00000000-0005-0000-0000-00009A070000}"/>
    <cellStyle name="20% - Accent1" xfId="1949" xr:uid="{00000000-0005-0000-0000-00009B070000}"/>
    <cellStyle name="20% - Accent2" xfId="1950" xr:uid="{00000000-0005-0000-0000-00009C070000}"/>
    <cellStyle name="20% - Accent3" xfId="1951" xr:uid="{00000000-0005-0000-0000-00009D070000}"/>
    <cellStyle name="20% - Accent4" xfId="1952" xr:uid="{00000000-0005-0000-0000-00009E070000}"/>
    <cellStyle name="20% - Accent5" xfId="1953" xr:uid="{00000000-0005-0000-0000-00009F070000}"/>
    <cellStyle name="20% - Accent6" xfId="1954" xr:uid="{00000000-0005-0000-0000-0000A0070000}"/>
    <cellStyle name="20% - 강조색1 2" xfId="1955" xr:uid="{00000000-0005-0000-0000-0000A1070000}"/>
    <cellStyle name="20% - 강조색1 3" xfId="1956" xr:uid="{00000000-0005-0000-0000-0000A2070000}"/>
    <cellStyle name="20% - 강조색1 4" xfId="1957" xr:uid="{00000000-0005-0000-0000-0000A3070000}"/>
    <cellStyle name="20% - 강조색1 5" xfId="1958" xr:uid="{00000000-0005-0000-0000-0000A4070000}"/>
    <cellStyle name="20% - 강조색1 6" xfId="1959" xr:uid="{00000000-0005-0000-0000-0000A5070000}"/>
    <cellStyle name="20% - 강조색1 7" xfId="1960" xr:uid="{00000000-0005-0000-0000-0000A6070000}"/>
    <cellStyle name="20% - 강조색2 2" xfId="1961" xr:uid="{00000000-0005-0000-0000-0000A7070000}"/>
    <cellStyle name="20% - 강조색2 3" xfId="1962" xr:uid="{00000000-0005-0000-0000-0000A8070000}"/>
    <cellStyle name="20% - 강조색2 4" xfId="1963" xr:uid="{00000000-0005-0000-0000-0000A9070000}"/>
    <cellStyle name="20% - 강조색2 5" xfId="1964" xr:uid="{00000000-0005-0000-0000-0000AA070000}"/>
    <cellStyle name="20% - 강조색2 6" xfId="1965" xr:uid="{00000000-0005-0000-0000-0000AB070000}"/>
    <cellStyle name="20% - 강조색2 7" xfId="1966" xr:uid="{00000000-0005-0000-0000-0000AC070000}"/>
    <cellStyle name="20% - 강조색3 2" xfId="1967" xr:uid="{00000000-0005-0000-0000-0000AD070000}"/>
    <cellStyle name="20% - 강조색3 3" xfId="1968" xr:uid="{00000000-0005-0000-0000-0000AE070000}"/>
    <cellStyle name="20% - 강조색3 4" xfId="1969" xr:uid="{00000000-0005-0000-0000-0000AF070000}"/>
    <cellStyle name="20% - 강조색3 5" xfId="1970" xr:uid="{00000000-0005-0000-0000-0000B0070000}"/>
    <cellStyle name="20% - 강조색3 6" xfId="1971" xr:uid="{00000000-0005-0000-0000-0000B1070000}"/>
    <cellStyle name="20% - 강조색3 7" xfId="1972" xr:uid="{00000000-0005-0000-0000-0000B2070000}"/>
    <cellStyle name="20% - 강조색4 2" xfId="1973" xr:uid="{00000000-0005-0000-0000-0000B3070000}"/>
    <cellStyle name="20% - 강조색4 3" xfId="1974" xr:uid="{00000000-0005-0000-0000-0000B4070000}"/>
    <cellStyle name="20% - 강조색4 4" xfId="1975" xr:uid="{00000000-0005-0000-0000-0000B5070000}"/>
    <cellStyle name="20% - 강조색4 5" xfId="1976" xr:uid="{00000000-0005-0000-0000-0000B6070000}"/>
    <cellStyle name="20% - 강조색4 6" xfId="1977" xr:uid="{00000000-0005-0000-0000-0000B7070000}"/>
    <cellStyle name="20% - 강조색4 7" xfId="1978" xr:uid="{00000000-0005-0000-0000-0000B8070000}"/>
    <cellStyle name="20% - 강조색5 2" xfId="1979" xr:uid="{00000000-0005-0000-0000-0000B9070000}"/>
    <cellStyle name="20% - 강조색5 3" xfId="1980" xr:uid="{00000000-0005-0000-0000-0000BA070000}"/>
    <cellStyle name="20% - 강조색5 4" xfId="1981" xr:uid="{00000000-0005-0000-0000-0000BB070000}"/>
    <cellStyle name="20% - 강조색5 5" xfId="1982" xr:uid="{00000000-0005-0000-0000-0000BC070000}"/>
    <cellStyle name="20% - 강조색5 6" xfId="1983" xr:uid="{00000000-0005-0000-0000-0000BD070000}"/>
    <cellStyle name="20% - 강조색5 7" xfId="1984" xr:uid="{00000000-0005-0000-0000-0000BE070000}"/>
    <cellStyle name="20% - 강조색6 2" xfId="1985" xr:uid="{00000000-0005-0000-0000-0000BF070000}"/>
    <cellStyle name="20% - 강조색6 3" xfId="1986" xr:uid="{00000000-0005-0000-0000-0000C0070000}"/>
    <cellStyle name="20% - 강조색6 4" xfId="1987" xr:uid="{00000000-0005-0000-0000-0000C1070000}"/>
    <cellStyle name="20% - 강조색6 5" xfId="1988" xr:uid="{00000000-0005-0000-0000-0000C2070000}"/>
    <cellStyle name="20% - 강조색6 6" xfId="1989" xr:uid="{00000000-0005-0000-0000-0000C3070000}"/>
    <cellStyle name="20% - 강조색6 7" xfId="1990" xr:uid="{00000000-0005-0000-0000-0000C4070000}"/>
    <cellStyle name="40% - Accent1" xfId="1991" xr:uid="{00000000-0005-0000-0000-0000C5070000}"/>
    <cellStyle name="40% - Accent2" xfId="1992" xr:uid="{00000000-0005-0000-0000-0000C6070000}"/>
    <cellStyle name="40% - Accent3" xfId="1993" xr:uid="{00000000-0005-0000-0000-0000C7070000}"/>
    <cellStyle name="40% - Accent4" xfId="1994" xr:uid="{00000000-0005-0000-0000-0000C8070000}"/>
    <cellStyle name="40% - Accent5" xfId="1995" xr:uid="{00000000-0005-0000-0000-0000C9070000}"/>
    <cellStyle name="40% - Accent6" xfId="1996" xr:uid="{00000000-0005-0000-0000-0000CA070000}"/>
    <cellStyle name="40% - 강조색1 2" xfId="1997" xr:uid="{00000000-0005-0000-0000-0000CB070000}"/>
    <cellStyle name="40% - 강조색1 3" xfId="1998" xr:uid="{00000000-0005-0000-0000-0000CC070000}"/>
    <cellStyle name="40% - 강조색1 4" xfId="1999" xr:uid="{00000000-0005-0000-0000-0000CD070000}"/>
    <cellStyle name="40% - 강조색1 5" xfId="2000" xr:uid="{00000000-0005-0000-0000-0000CE070000}"/>
    <cellStyle name="40% - 강조색1 6" xfId="2001" xr:uid="{00000000-0005-0000-0000-0000CF070000}"/>
    <cellStyle name="40% - 강조색1 7" xfId="2002" xr:uid="{00000000-0005-0000-0000-0000D0070000}"/>
    <cellStyle name="40% - 강조색2 2" xfId="2003" xr:uid="{00000000-0005-0000-0000-0000D1070000}"/>
    <cellStyle name="40% - 강조색2 3" xfId="2004" xr:uid="{00000000-0005-0000-0000-0000D2070000}"/>
    <cellStyle name="40% - 강조색2 4" xfId="2005" xr:uid="{00000000-0005-0000-0000-0000D3070000}"/>
    <cellStyle name="40% - 강조색2 5" xfId="2006" xr:uid="{00000000-0005-0000-0000-0000D4070000}"/>
    <cellStyle name="40% - 강조색2 6" xfId="2007" xr:uid="{00000000-0005-0000-0000-0000D5070000}"/>
    <cellStyle name="40% - 강조색2 7" xfId="2008" xr:uid="{00000000-0005-0000-0000-0000D6070000}"/>
    <cellStyle name="40% - 강조색3 2" xfId="2009" xr:uid="{00000000-0005-0000-0000-0000D7070000}"/>
    <cellStyle name="40% - 강조색3 3" xfId="2010" xr:uid="{00000000-0005-0000-0000-0000D8070000}"/>
    <cellStyle name="40% - 강조색3 4" xfId="2011" xr:uid="{00000000-0005-0000-0000-0000D9070000}"/>
    <cellStyle name="40% - 강조색3 5" xfId="2012" xr:uid="{00000000-0005-0000-0000-0000DA070000}"/>
    <cellStyle name="40% - 강조색3 6" xfId="2013" xr:uid="{00000000-0005-0000-0000-0000DB070000}"/>
    <cellStyle name="40% - 강조색3 7" xfId="2014" xr:uid="{00000000-0005-0000-0000-0000DC070000}"/>
    <cellStyle name="40% - 강조색4 2" xfId="2015" xr:uid="{00000000-0005-0000-0000-0000DD070000}"/>
    <cellStyle name="40% - 강조색4 3" xfId="2016" xr:uid="{00000000-0005-0000-0000-0000DE070000}"/>
    <cellStyle name="40% - 강조색4 4" xfId="2017" xr:uid="{00000000-0005-0000-0000-0000DF070000}"/>
    <cellStyle name="40% - 강조색4 5" xfId="2018" xr:uid="{00000000-0005-0000-0000-0000E0070000}"/>
    <cellStyle name="40% - 강조색4 6" xfId="2019" xr:uid="{00000000-0005-0000-0000-0000E1070000}"/>
    <cellStyle name="40% - 강조색4 7" xfId="2020" xr:uid="{00000000-0005-0000-0000-0000E2070000}"/>
    <cellStyle name="40% - 강조색5 2" xfId="2021" xr:uid="{00000000-0005-0000-0000-0000E3070000}"/>
    <cellStyle name="40% - 강조색5 3" xfId="2022" xr:uid="{00000000-0005-0000-0000-0000E4070000}"/>
    <cellStyle name="40% - 강조색5 4" xfId="2023" xr:uid="{00000000-0005-0000-0000-0000E5070000}"/>
    <cellStyle name="40% - 강조색5 5" xfId="2024" xr:uid="{00000000-0005-0000-0000-0000E6070000}"/>
    <cellStyle name="40% - 강조색5 6" xfId="2025" xr:uid="{00000000-0005-0000-0000-0000E7070000}"/>
    <cellStyle name="40% - 강조색5 7" xfId="2026" xr:uid="{00000000-0005-0000-0000-0000E8070000}"/>
    <cellStyle name="40% - 강조색6 2" xfId="2027" xr:uid="{00000000-0005-0000-0000-0000E9070000}"/>
    <cellStyle name="40% - 강조색6 3" xfId="2028" xr:uid="{00000000-0005-0000-0000-0000EA070000}"/>
    <cellStyle name="40% - 강조색6 4" xfId="2029" xr:uid="{00000000-0005-0000-0000-0000EB070000}"/>
    <cellStyle name="40% - 강조색6 5" xfId="2030" xr:uid="{00000000-0005-0000-0000-0000EC070000}"/>
    <cellStyle name="40% - 강조색6 6" xfId="2031" xr:uid="{00000000-0005-0000-0000-0000ED070000}"/>
    <cellStyle name="40% - 강조색6 7" xfId="2032" xr:uid="{00000000-0005-0000-0000-0000EE070000}"/>
    <cellStyle name="60" xfId="2033" xr:uid="{00000000-0005-0000-0000-0000EF070000}"/>
    <cellStyle name="60% - Accent1" xfId="2034" xr:uid="{00000000-0005-0000-0000-0000F0070000}"/>
    <cellStyle name="60% - Accent2" xfId="2035" xr:uid="{00000000-0005-0000-0000-0000F1070000}"/>
    <cellStyle name="60% - Accent3" xfId="2036" xr:uid="{00000000-0005-0000-0000-0000F2070000}"/>
    <cellStyle name="60% - Accent4" xfId="2037" xr:uid="{00000000-0005-0000-0000-0000F3070000}"/>
    <cellStyle name="60% - Accent5" xfId="2038" xr:uid="{00000000-0005-0000-0000-0000F4070000}"/>
    <cellStyle name="60% - Accent6" xfId="2039" xr:uid="{00000000-0005-0000-0000-0000F5070000}"/>
    <cellStyle name="60% - 강조색1 2" xfId="2040" xr:uid="{00000000-0005-0000-0000-0000F6070000}"/>
    <cellStyle name="60% - 강조색1 3" xfId="2041" xr:uid="{00000000-0005-0000-0000-0000F7070000}"/>
    <cellStyle name="60% - 강조색1 4" xfId="2042" xr:uid="{00000000-0005-0000-0000-0000F8070000}"/>
    <cellStyle name="60% - 강조색1 5" xfId="2043" xr:uid="{00000000-0005-0000-0000-0000F9070000}"/>
    <cellStyle name="60% - 강조색1 6" xfId="2044" xr:uid="{00000000-0005-0000-0000-0000FA070000}"/>
    <cellStyle name="60% - 강조색1 7" xfId="2045" xr:uid="{00000000-0005-0000-0000-0000FB070000}"/>
    <cellStyle name="60% - 강조색2 2" xfId="2046" xr:uid="{00000000-0005-0000-0000-0000FC070000}"/>
    <cellStyle name="60% - 강조색2 3" xfId="2047" xr:uid="{00000000-0005-0000-0000-0000FD070000}"/>
    <cellStyle name="60% - 강조색2 4" xfId="2048" xr:uid="{00000000-0005-0000-0000-0000FE070000}"/>
    <cellStyle name="60% - 강조색2 5" xfId="2049" xr:uid="{00000000-0005-0000-0000-0000FF070000}"/>
    <cellStyle name="60% - 강조색2 6" xfId="2050" xr:uid="{00000000-0005-0000-0000-000000080000}"/>
    <cellStyle name="60% - 강조색2 7" xfId="2051" xr:uid="{00000000-0005-0000-0000-000001080000}"/>
    <cellStyle name="60% - 강조색3 2" xfId="2052" xr:uid="{00000000-0005-0000-0000-000002080000}"/>
    <cellStyle name="60% - 강조색3 3" xfId="2053" xr:uid="{00000000-0005-0000-0000-000003080000}"/>
    <cellStyle name="60% - 강조색3 4" xfId="2054" xr:uid="{00000000-0005-0000-0000-000004080000}"/>
    <cellStyle name="60% - 강조색3 5" xfId="2055" xr:uid="{00000000-0005-0000-0000-000005080000}"/>
    <cellStyle name="60% - 강조색3 6" xfId="2056" xr:uid="{00000000-0005-0000-0000-000006080000}"/>
    <cellStyle name="60% - 강조색3 7" xfId="2057" xr:uid="{00000000-0005-0000-0000-000007080000}"/>
    <cellStyle name="60% - 강조색4 2" xfId="2058" xr:uid="{00000000-0005-0000-0000-000008080000}"/>
    <cellStyle name="60% - 강조색4 3" xfId="2059" xr:uid="{00000000-0005-0000-0000-000009080000}"/>
    <cellStyle name="60% - 강조색4 4" xfId="2060" xr:uid="{00000000-0005-0000-0000-00000A080000}"/>
    <cellStyle name="60% - 강조색4 5" xfId="2061" xr:uid="{00000000-0005-0000-0000-00000B080000}"/>
    <cellStyle name="60% - 강조색4 6" xfId="2062" xr:uid="{00000000-0005-0000-0000-00000C080000}"/>
    <cellStyle name="60% - 강조색4 7" xfId="2063" xr:uid="{00000000-0005-0000-0000-00000D080000}"/>
    <cellStyle name="60% - 강조색5 2" xfId="2064" xr:uid="{00000000-0005-0000-0000-00000E080000}"/>
    <cellStyle name="60% - 강조색5 3" xfId="2065" xr:uid="{00000000-0005-0000-0000-00000F080000}"/>
    <cellStyle name="60% - 강조색5 4" xfId="2066" xr:uid="{00000000-0005-0000-0000-000010080000}"/>
    <cellStyle name="60% - 강조색5 5" xfId="2067" xr:uid="{00000000-0005-0000-0000-000011080000}"/>
    <cellStyle name="60% - 강조색5 6" xfId="2068" xr:uid="{00000000-0005-0000-0000-000012080000}"/>
    <cellStyle name="60% - 강조색5 7" xfId="2069" xr:uid="{00000000-0005-0000-0000-000013080000}"/>
    <cellStyle name="60% - 강조색6 2" xfId="2070" xr:uid="{00000000-0005-0000-0000-000014080000}"/>
    <cellStyle name="60% - 강조색6 3" xfId="2071" xr:uid="{00000000-0005-0000-0000-000015080000}"/>
    <cellStyle name="60% - 강조색6 4" xfId="2072" xr:uid="{00000000-0005-0000-0000-000016080000}"/>
    <cellStyle name="60% - 강조색6 5" xfId="2073" xr:uid="{00000000-0005-0000-0000-000017080000}"/>
    <cellStyle name="60% - 강조색6 6" xfId="2074" xr:uid="{00000000-0005-0000-0000-000018080000}"/>
    <cellStyle name="60% - 강조색6 7" xfId="2075" xr:uid="{00000000-0005-0000-0000-000019080000}"/>
    <cellStyle name="a [0]_OTD thru NOR " xfId="2076" xr:uid="{00000000-0005-0000-0000-00001A080000}"/>
    <cellStyle name="a-4" xfId="2077" xr:uid="{00000000-0005-0000-0000-00001B080000}"/>
    <cellStyle name="Accent1" xfId="2078" xr:uid="{00000000-0005-0000-0000-00001C080000}"/>
    <cellStyle name="Accent2" xfId="2079" xr:uid="{00000000-0005-0000-0000-00001D080000}"/>
    <cellStyle name="Accent3" xfId="2080" xr:uid="{00000000-0005-0000-0000-00001E080000}"/>
    <cellStyle name="Accent4" xfId="2081" xr:uid="{00000000-0005-0000-0000-00001F080000}"/>
    <cellStyle name="Accent5" xfId="2082" xr:uid="{00000000-0005-0000-0000-000020080000}"/>
    <cellStyle name="Accent6" xfId="2083" xr:uid="{00000000-0005-0000-0000-000021080000}"/>
    <cellStyle name="Aee­ " xfId="2084" xr:uid="{00000000-0005-0000-0000-000022080000}"/>
    <cellStyle name="AeE­ [0]_ 2ÆAAþº° " xfId="2085" xr:uid="{00000000-0005-0000-0000-000023080000}"/>
    <cellStyle name="ÅëÈ­ [0]_±Ý11-1" xfId="2086" xr:uid="{00000000-0005-0000-0000-000024080000}"/>
    <cellStyle name="AeE­ [0]_≫oC°°³¹ß≫c¾÷ºI" xfId="2087" xr:uid="{00000000-0005-0000-0000-000025080000}"/>
    <cellStyle name="ÅëÈ­ [0]_0" xfId="2088" xr:uid="{00000000-0005-0000-0000-000026080000}"/>
    <cellStyle name="AeE­ [0]_¼oAa½CAu " xfId="2089" xr:uid="{00000000-0005-0000-0000-000027080000}"/>
    <cellStyle name="ÅëÈ­ [0]_6¤Ñ2°ø±¸" xfId="2090" xr:uid="{00000000-0005-0000-0000-000028080000}"/>
    <cellStyle name="AeE­ [0]_96³a½A´cº°¼OAI " xfId="2091" xr:uid="{00000000-0005-0000-0000-000029080000}"/>
    <cellStyle name="ÅëÈ­ [0]_Á¦Àâºñ »êÃâ" xfId="2092" xr:uid="{00000000-0005-0000-0000-00002A080000}"/>
    <cellStyle name="AeE­ [0]_A÷CO¿μ¾÷" xfId="2093" xr:uid="{00000000-0005-0000-0000-00002B080000}"/>
    <cellStyle name="ÅëÈ­ [0]_laroux" xfId="2094" xr:uid="{00000000-0005-0000-0000-00002C080000}"/>
    <cellStyle name="AeE­ [0]_PERSONAL" xfId="2095" xr:uid="{00000000-0005-0000-0000-00002D080000}"/>
    <cellStyle name="ÅëÈ­ [0]_Sheet1 (2)" xfId="2096" xr:uid="{00000000-0005-0000-0000-00002E080000}"/>
    <cellStyle name="AeE­ [0]_Sheet1_CoAo¹yAI" xfId="2097" xr:uid="{00000000-0005-0000-0000-00002F080000}"/>
    <cellStyle name="ÅëÈ­ [0]_TITLE" xfId="2098" xr:uid="{00000000-0005-0000-0000-000030080000}"/>
    <cellStyle name="AeE­ [0]_μÞAa" xfId="2099" xr:uid="{00000000-0005-0000-0000-000031080000}"/>
    <cellStyle name="AeE­_ 2ÆAAþº° " xfId="2100" xr:uid="{00000000-0005-0000-0000-000032080000}"/>
    <cellStyle name="ÅëÈ­_»óºÎ¼ö·®Áý°è " xfId="2101" xr:uid="{00000000-0005-0000-0000-000033080000}"/>
    <cellStyle name="AeE­_¼oAa½CAu " xfId="2102" xr:uid="{00000000-0005-0000-0000-000034080000}"/>
    <cellStyle name="ÅëÈ­_6¤Ñ2°ø±¸" xfId="2103" xr:uid="{00000000-0005-0000-0000-000035080000}"/>
    <cellStyle name="AeE­_96³a½A´cº°¼OAI " xfId="2104" xr:uid="{00000000-0005-0000-0000-000036080000}"/>
    <cellStyle name="ÅëÈ­_Á¦Àâºñ »êÃâ" xfId="2105" xr:uid="{00000000-0005-0000-0000-000037080000}"/>
    <cellStyle name="AeE­_A÷CO¿μ¾÷" xfId="2106" xr:uid="{00000000-0005-0000-0000-000038080000}"/>
    <cellStyle name="ÅëÈ­_laroux" xfId="2107" xr:uid="{00000000-0005-0000-0000-000039080000}"/>
    <cellStyle name="AeE­_PERSONAL" xfId="2108" xr:uid="{00000000-0005-0000-0000-00003A080000}"/>
    <cellStyle name="ÅëÈ­_Sheet1 (2)" xfId="2109" xr:uid="{00000000-0005-0000-0000-00003B080000}"/>
    <cellStyle name="AeE­_Sheet1_CoAo¹yAI" xfId="2110" xr:uid="{00000000-0005-0000-0000-00003C080000}"/>
    <cellStyle name="ÅëÈ­_TITLE" xfId="2111" xr:uid="{00000000-0005-0000-0000-00003D080000}"/>
    <cellStyle name="AeE­_μÞAa" xfId="2112" xr:uid="{00000000-0005-0000-0000-00003E080000}"/>
    <cellStyle name="ALIGNMENT" xfId="2113" xr:uid="{00000000-0005-0000-0000-00003F080000}"/>
    <cellStyle name="AÞ¸¶ [0]_ 2ÆAAþº° " xfId="2114" xr:uid="{00000000-0005-0000-0000-000040080000}"/>
    <cellStyle name="ÄÞ¸¶ [0]_±Ý11-1" xfId="2115" xr:uid="{00000000-0005-0000-0000-000041080000}"/>
    <cellStyle name="AÞ¸¶ [0]_≫oC°°³¹ß≫c¾÷ºI" xfId="2116" xr:uid="{00000000-0005-0000-0000-000042080000}"/>
    <cellStyle name="ÄÞ¸¶ [0]_0" xfId="2117" xr:uid="{00000000-0005-0000-0000-000043080000}"/>
    <cellStyle name="AÞ¸¶ [0]_¼oAa½CAu " xfId="2118" xr:uid="{00000000-0005-0000-0000-000044080000}"/>
    <cellStyle name="ÄÞ¸¶ [0]_6¤Ñ2°ø±¸" xfId="2119" xr:uid="{00000000-0005-0000-0000-000045080000}"/>
    <cellStyle name="AÞ¸¶ [0]_96³a½A´cº°¼OAI " xfId="2120" xr:uid="{00000000-0005-0000-0000-000046080000}"/>
    <cellStyle name="ÄÞ¸¶ [0]_Á¦Àâºñ »êÃâ" xfId="2121" xr:uid="{00000000-0005-0000-0000-000047080000}"/>
    <cellStyle name="AÞ¸¶ [0]_A÷CO¿μ¾÷" xfId="2122" xr:uid="{00000000-0005-0000-0000-000048080000}"/>
    <cellStyle name="ÄÞ¸¶ [0]_laroux" xfId="2123" xr:uid="{00000000-0005-0000-0000-000049080000}"/>
    <cellStyle name="AÞ¸¶ [0]_Sheet1_CoAo¹yAI" xfId="2124" xr:uid="{00000000-0005-0000-0000-00004A080000}"/>
    <cellStyle name="ÄÞ¸¶ [0]_TITLE" xfId="2125" xr:uid="{00000000-0005-0000-0000-00004B080000}"/>
    <cellStyle name="AÞ¸¶ [0]_μÞAa" xfId="2126" xr:uid="{00000000-0005-0000-0000-00004C080000}"/>
    <cellStyle name="AÞ¸¶_ 2ÆAAþº° " xfId="2127" xr:uid="{00000000-0005-0000-0000-00004D080000}"/>
    <cellStyle name="ÄÞ¸¶_»óºÎ¼ö·®Áý°è " xfId="2128" xr:uid="{00000000-0005-0000-0000-00004E080000}"/>
    <cellStyle name="AÞ¸¶_°u¸RC×¸n_¾÷A¾º° " xfId="2129" xr:uid="{00000000-0005-0000-0000-00004F080000}"/>
    <cellStyle name="ÄÞ¸¶_6¤Ñ2°ø±¸" xfId="2130" xr:uid="{00000000-0005-0000-0000-000050080000}"/>
    <cellStyle name="AÞ¸¶_96³a½A´cº°¼OAI " xfId="2131" xr:uid="{00000000-0005-0000-0000-000051080000}"/>
    <cellStyle name="ÄÞ¸¶_Á¦Àâºñ »êÃâ" xfId="2132" xr:uid="{00000000-0005-0000-0000-000052080000}"/>
    <cellStyle name="AÞ¸¶_A÷CO¿μ¾÷" xfId="2133" xr:uid="{00000000-0005-0000-0000-000053080000}"/>
    <cellStyle name="ÄÞ¸¶_laroux" xfId="2134" xr:uid="{00000000-0005-0000-0000-000054080000}"/>
    <cellStyle name="AÞ¸¶_Sheet1_CoAo¹yAI" xfId="2135" xr:uid="{00000000-0005-0000-0000-000055080000}"/>
    <cellStyle name="ÄÞ¸¶_TITLE" xfId="2136" xr:uid="{00000000-0005-0000-0000-000056080000}"/>
    <cellStyle name="AÞ¸¶_μÞAa" xfId="2137" xr:uid="{00000000-0005-0000-0000-000057080000}"/>
    <cellStyle name="b???L]_경영현안_차입현황" xfId="2138" xr:uid="{00000000-0005-0000-0000-000058080000}"/>
    <cellStyle name="Bad" xfId="2139" xr:uid="{00000000-0005-0000-0000-000059080000}"/>
    <cellStyle name="Bridge " xfId="2140" xr:uid="{00000000-0005-0000-0000-00005A080000}"/>
    <cellStyle name="B_x000e_통화 [0]_MBO9_x000d_통화 [0]_MST_K1" xfId="2141" xr:uid="{00000000-0005-0000-0000-00005B080000}"/>
    <cellStyle name="C￥AØ_  FAB AIA¤  " xfId="2142" xr:uid="{00000000-0005-0000-0000-00005C080000}"/>
    <cellStyle name="Ç¥ÁØ_´ëºñÇ¥ (2)_1_ºÎ´ëÅä°ø " xfId="2143" xr:uid="{00000000-0005-0000-0000-00005D080000}"/>
    <cellStyle name="C￥AØ_´eºnC￥ (2)_ºI´eAa°ø " xfId="2144" xr:uid="{00000000-0005-0000-0000-00005E080000}"/>
    <cellStyle name="Ç¥ÁØ_´ëºñÇ¥ (2)_ºÎ´ëÅä°ø " xfId="2145" xr:uid="{00000000-0005-0000-0000-00005F080000}"/>
    <cellStyle name="C￥AØ_¸AAa" xfId="2146" xr:uid="{00000000-0005-0000-0000-000060080000}"/>
    <cellStyle name="Ç¥ÁØ_¸ñÂ÷" xfId="2147" xr:uid="{00000000-0005-0000-0000-000061080000}"/>
    <cellStyle name="C￥AØ_¸nμ¿≫c¾÷¼oAo" xfId="2148" xr:uid="{00000000-0005-0000-0000-000062080000}"/>
    <cellStyle name="Ç¥ÁØ_¿¹»êÁý°è" xfId="2149" xr:uid="{00000000-0005-0000-0000-000063080000}"/>
    <cellStyle name="C￥AØ_¿i≫eA¡ " xfId="2150" xr:uid="{00000000-0005-0000-0000-000064080000}"/>
    <cellStyle name="Ç¥ÁØ_±Ý11-1" xfId="2151" xr:uid="{00000000-0005-0000-0000-000065080000}"/>
    <cellStyle name="C￥AØ_±YºnAy°¨" xfId="2152" xr:uid="{00000000-0005-0000-0000-000066080000}"/>
    <cellStyle name="Ç¥ÁØ_»çÅäÀå" xfId="2153" xr:uid="{00000000-0005-0000-0000-000067080000}"/>
    <cellStyle name="C￥AØ_≫c¾÷°eE¹ºn±³(AIAI³Y)" xfId="2154" xr:uid="{00000000-0005-0000-0000-000068080000}"/>
    <cellStyle name="Ç¥ÁØ_°¡µµ" xfId="2155" xr:uid="{00000000-0005-0000-0000-000069080000}"/>
    <cellStyle name="C￥AØ_°¨°¡A¶A¤" xfId="2156" xr:uid="{00000000-0005-0000-0000-00006A080000}"/>
    <cellStyle name="Ç¥ÁØ_°áÀç" xfId="2157" xr:uid="{00000000-0005-0000-0000-00006B080000}"/>
    <cellStyle name="C￥AØ_°æ¿μ½CAu" xfId="2158" xr:uid="{00000000-0005-0000-0000-00006C080000}"/>
    <cellStyle name="Ç¥ÁØ_°ø»çÇöÈ²" xfId="2159" xr:uid="{00000000-0005-0000-0000-00006D080000}"/>
    <cellStyle name="C￥AØ_°ø≫c¿ø°¡" xfId="2160" xr:uid="{00000000-0005-0000-0000-00006E080000}"/>
    <cellStyle name="Ç¥ÁØ_µµ±Þ´ëºñ" xfId="2161" xr:uid="{00000000-0005-0000-0000-00006F080000}"/>
    <cellStyle name="C￥AØ_¼o¸³AoA§" xfId="2162" xr:uid="{00000000-0005-0000-0000-000070080000}"/>
    <cellStyle name="Ç¥ÁØ_¼ö·®" xfId="2163" xr:uid="{00000000-0005-0000-0000-000071080000}"/>
    <cellStyle name="C￥AØ_¼OAI" xfId="2164" xr:uid="{00000000-0005-0000-0000-000072080000}"/>
    <cellStyle name="Ç¥ÁØ_½ÃÇè¼ö·®" xfId="2165" xr:uid="{00000000-0005-0000-0000-000073080000}"/>
    <cellStyle name="C￥AØ_½C½A (2)" xfId="2166" xr:uid="{00000000-0005-0000-0000-000074080000}"/>
    <cellStyle name="Ç¥ÁØ_½ÇÇà (2)" xfId="2167" xr:uid="{00000000-0005-0000-0000-000075080000}"/>
    <cellStyle name="C￥AØ_½ºÆ÷A÷" xfId="2168" xr:uid="{00000000-0005-0000-0000-000076080000}"/>
    <cellStyle name="Ç¥ÁØ_³»¿ª¼­" xfId="2169" xr:uid="{00000000-0005-0000-0000-000077080000}"/>
    <cellStyle name="C￥AØ_3-1 ¹°·uºn" xfId="2170" xr:uid="{00000000-0005-0000-0000-000078080000}"/>
    <cellStyle name="Ç¥ÁØ_56" xfId="2171" xr:uid="{00000000-0005-0000-0000-000079080000}"/>
    <cellStyle name="C￥AØ_6-1 A-S" xfId="2172" xr:uid="{00000000-0005-0000-0000-00007A080000}"/>
    <cellStyle name="Ç¥ÁØ_A (2)" xfId="2173" xr:uid="{00000000-0005-0000-0000-00007B080000}"/>
    <cellStyle name="C￥AØ_A?Cu°iA¤" xfId="2174" xr:uid="{00000000-0005-0000-0000-00007C080000}"/>
    <cellStyle name="Ç¥ÁØ_Á¦Àâºñ »êÃâ" xfId="2175" xr:uid="{00000000-0005-0000-0000-00007D080000}"/>
    <cellStyle name="C￥AØ_A×¸¶ÆAAⓒ" xfId="2176" xr:uid="{00000000-0005-0000-0000-00007E080000}"/>
    <cellStyle name="Ç¥ÁØ_Ã¶±Ù" xfId="2177" xr:uid="{00000000-0005-0000-0000-00007F080000}"/>
    <cellStyle name="C￥AØ_A¾CO" xfId="2178" xr:uid="{00000000-0005-0000-0000-000080080000}"/>
    <cellStyle name="Ç¥ÁØ_ÅäÀû" xfId="2179" xr:uid="{00000000-0005-0000-0000-000081080000}"/>
    <cellStyle name="C￥AØ_Æ?±a≫cC×" xfId="2180" xr:uid="{00000000-0005-0000-0000-000082080000}"/>
    <cellStyle name="Ç¥ÁØ_ÃÑ°ý¼ö·®Áý°è" xfId="2181" xr:uid="{00000000-0005-0000-0000-000083080000}"/>
    <cellStyle name="C￥AØ_AN°yC￥ (´eA÷´eA¶C￥)" xfId="2182" xr:uid="{00000000-0005-0000-0000-000084080000}"/>
    <cellStyle name="Ç¥ÁØ_Àû¿ë´ë°¡" xfId="2183" xr:uid="{00000000-0005-0000-0000-000085080000}"/>
    <cellStyle name="C￥AØ_Au¿e±aAØ" xfId="2184" xr:uid="{00000000-0005-0000-0000-000086080000}"/>
    <cellStyle name="Ç¥ÁØ_Áý°èÇ¥" xfId="2185" xr:uid="{00000000-0005-0000-0000-000087080000}"/>
    <cellStyle name="C￥AØ_C￥Ao" xfId="2186" xr:uid="{00000000-0005-0000-0000-000088080000}"/>
    <cellStyle name="Ç¥ÁØ_Ç¥Áö" xfId="2187" xr:uid="{00000000-0005-0000-0000-000089080000}"/>
    <cellStyle name="C￥AØ_CaEA5³a (2)" xfId="2188" xr:uid="{00000000-0005-0000-0000-00008A080000}"/>
    <cellStyle name="Ç¥ÁØ_ESÀû¿ëºÐ" xfId="2189" xr:uid="{00000000-0005-0000-0000-00008B080000}"/>
    <cellStyle name="C￥AØ_Module1" xfId="2190" xr:uid="{00000000-0005-0000-0000-00008C080000}"/>
    <cellStyle name="Ç¥ÁØ_Sheet1 (2)" xfId="2191" xr:uid="{00000000-0005-0000-0000-00008D080000}"/>
    <cellStyle name="C￥AØ_SM ¸AAa°eE¹(Ac°æºI)" xfId="2192" xr:uid="{00000000-0005-0000-0000-00008E080000}"/>
    <cellStyle name="Ç¥ÁØ_TI" xfId="2193" xr:uid="{00000000-0005-0000-0000-00008F080000}"/>
    <cellStyle name="C￥AØ_TOT (2)" xfId="2194" xr:uid="{00000000-0005-0000-0000-000090080000}"/>
    <cellStyle name="Calc Currency (0)" xfId="2195" xr:uid="{00000000-0005-0000-0000-000091080000}"/>
    <cellStyle name="Calc Currency (0) 2" xfId="2196" xr:uid="{00000000-0005-0000-0000-000092080000}"/>
    <cellStyle name="Calculation" xfId="2197" xr:uid="{00000000-0005-0000-0000-000093080000}"/>
    <cellStyle name="Cash" xfId="2198" xr:uid="{00000000-0005-0000-0000-000094080000}"/>
    <cellStyle name="category" xfId="2199" xr:uid="{00000000-0005-0000-0000-000095080000}"/>
    <cellStyle name="category 2" xfId="2200" xr:uid="{00000000-0005-0000-0000-000096080000}"/>
    <cellStyle name="ce" xfId="2201" xr:uid="{00000000-0005-0000-0000-000097080000}"/>
    <cellStyle name="Check Cell" xfId="2202" xr:uid="{00000000-0005-0000-0000-000098080000}"/>
    <cellStyle name="Comma" xfId="2203" xr:uid="{00000000-0005-0000-0000-000099080000}"/>
    <cellStyle name="Comma [0]" xfId="2204" xr:uid="{00000000-0005-0000-0000-00009A080000}"/>
    <cellStyle name="Comma [0] 2" xfId="2205" xr:uid="{00000000-0005-0000-0000-00009B080000}"/>
    <cellStyle name="comma zerodec" xfId="2206" xr:uid="{00000000-0005-0000-0000-00009C080000}"/>
    <cellStyle name="comma zerodec 2" xfId="2207" xr:uid="{00000000-0005-0000-0000-00009D080000}"/>
    <cellStyle name="Comma_ SG&amp;A Bridge " xfId="2208" xr:uid="{00000000-0005-0000-0000-00009E080000}"/>
    <cellStyle name="Comma0" xfId="2209" xr:uid="{00000000-0005-0000-0000-00009F080000}"/>
    <cellStyle name="Copied" xfId="2210" xr:uid="{00000000-0005-0000-0000-0000A0080000}"/>
    <cellStyle name="Curren" xfId="2211" xr:uid="{00000000-0005-0000-0000-0000A1080000}"/>
    <cellStyle name="Curren?_x0012_퐀_x0017_?" xfId="2212" xr:uid="{00000000-0005-0000-0000-0000A2080000}"/>
    <cellStyle name="Currency" xfId="2213" xr:uid="{00000000-0005-0000-0000-0000A3080000}"/>
    <cellStyle name="Currency [0]" xfId="2214" xr:uid="{00000000-0005-0000-0000-0000A4080000}"/>
    <cellStyle name="Currency [0] 2" xfId="2215" xr:uid="{00000000-0005-0000-0000-0000A5080000}"/>
    <cellStyle name="Currency 2" xfId="2216" xr:uid="{00000000-0005-0000-0000-0000A6080000}"/>
    <cellStyle name="Currency_ SG&amp;A Bridge " xfId="2217" xr:uid="{00000000-0005-0000-0000-0000A7080000}"/>
    <cellStyle name="Currency1" xfId="2218" xr:uid="{00000000-0005-0000-0000-0000A8080000}"/>
    <cellStyle name="Currency1 2" xfId="2219" xr:uid="{00000000-0005-0000-0000-0000A9080000}"/>
    <cellStyle name="Currency2" xfId="2220" xr:uid="{00000000-0005-0000-0000-0000AA080000}"/>
    <cellStyle name="Date" xfId="2221" xr:uid="{00000000-0005-0000-0000-0000AB080000}"/>
    <cellStyle name="Date 2" xfId="2222" xr:uid="{00000000-0005-0000-0000-0000AC080000}"/>
    <cellStyle name="Dezimal [0]_Compiling Utility Macros" xfId="2223" xr:uid="{00000000-0005-0000-0000-0000AD080000}"/>
    <cellStyle name="Dezimal_Compiling Utility Macros" xfId="2224" xr:uid="{00000000-0005-0000-0000-0000AE080000}"/>
    <cellStyle name="Dollar (zero dec)" xfId="2225" xr:uid="{00000000-0005-0000-0000-0000AF080000}"/>
    <cellStyle name="Dollar (zero dec) 2" xfId="2226" xr:uid="{00000000-0005-0000-0000-0000B0080000}"/>
    <cellStyle name="eet1_Q1" xfId="2227" xr:uid="{00000000-0005-0000-0000-0000B1080000}"/>
    <cellStyle name="Entered" xfId="2228" xr:uid="{00000000-0005-0000-0000-0000B2080000}"/>
    <cellStyle name="Euro" xfId="2229" xr:uid="{00000000-0005-0000-0000-0000B3080000}"/>
    <cellStyle name="Euro 2" xfId="2230" xr:uid="{00000000-0005-0000-0000-0000B4080000}"/>
    <cellStyle name="Explanatory Text" xfId="2231" xr:uid="{00000000-0005-0000-0000-0000B5080000}"/>
    <cellStyle name="F2" xfId="2232" xr:uid="{00000000-0005-0000-0000-0000B6080000}"/>
    <cellStyle name="F3" xfId="2233" xr:uid="{00000000-0005-0000-0000-0000B7080000}"/>
    <cellStyle name="F4" xfId="2234" xr:uid="{00000000-0005-0000-0000-0000B8080000}"/>
    <cellStyle name="F5" xfId="2235" xr:uid="{00000000-0005-0000-0000-0000B9080000}"/>
    <cellStyle name="F6" xfId="2236" xr:uid="{00000000-0005-0000-0000-0000BA080000}"/>
    <cellStyle name="F7" xfId="2237" xr:uid="{00000000-0005-0000-0000-0000BB080000}"/>
    <cellStyle name="F8" xfId="2238" xr:uid="{00000000-0005-0000-0000-0000BC080000}"/>
    <cellStyle name="Fixed" xfId="2239" xr:uid="{00000000-0005-0000-0000-0000BD080000}"/>
    <cellStyle name="Fixed 2" xfId="2240" xr:uid="{00000000-0005-0000-0000-0000BE080000}"/>
    <cellStyle name="Followed Hyperlink" xfId="2241" xr:uid="{00000000-0005-0000-0000-0000BF080000}"/>
    <cellStyle name="Good" xfId="2242" xr:uid="{00000000-0005-0000-0000-0000C0080000}"/>
    <cellStyle name="Grey" xfId="2243" xr:uid="{00000000-0005-0000-0000-0000C1080000}"/>
    <cellStyle name="HEADER" xfId="2244" xr:uid="{00000000-0005-0000-0000-0000C2080000}"/>
    <cellStyle name="Header1" xfId="2245" xr:uid="{00000000-0005-0000-0000-0000C3080000}"/>
    <cellStyle name="Header2" xfId="2246" xr:uid="{00000000-0005-0000-0000-0000C4080000}"/>
    <cellStyle name="Heading 1" xfId="2247" xr:uid="{00000000-0005-0000-0000-0000C5080000}"/>
    <cellStyle name="Heading 2" xfId="2248" xr:uid="{00000000-0005-0000-0000-0000C6080000}"/>
    <cellStyle name="Heading 3" xfId="2249" xr:uid="{00000000-0005-0000-0000-0000C7080000}"/>
    <cellStyle name="Heading 4" xfId="2250" xr:uid="{00000000-0005-0000-0000-0000C8080000}"/>
    <cellStyle name="Heading1" xfId="2251" xr:uid="{00000000-0005-0000-0000-0000C9080000}"/>
    <cellStyle name="Heading1 2" xfId="2252" xr:uid="{00000000-0005-0000-0000-0000CA080000}"/>
    <cellStyle name="Heading2" xfId="2253" xr:uid="{00000000-0005-0000-0000-0000CB080000}"/>
    <cellStyle name="Heading2 2" xfId="2254" xr:uid="{00000000-0005-0000-0000-0000CC080000}"/>
    <cellStyle name="Heading3" xfId="2255" xr:uid="{00000000-0005-0000-0000-0000CD080000}"/>
    <cellStyle name="Heading4" xfId="2256" xr:uid="{00000000-0005-0000-0000-0000CE080000}"/>
    <cellStyle name="heet1æꂘß_x0001__x0001__x0010__x0001_ဠ" xfId="2257" xr:uid="{00000000-0005-0000-0000-0000CF080000}"/>
    <cellStyle name="Hyperlink" xfId="2258" xr:uid="{00000000-0005-0000-0000-0000D0080000}"/>
    <cellStyle name="h_x0010_통화 [0]_OCT-Price" xfId="2259" xr:uid="{00000000-0005-0000-0000-0000D1080000}"/>
    <cellStyle name="Input" xfId="2260" xr:uid="{00000000-0005-0000-0000-0000D2080000}"/>
    <cellStyle name="Input [yellow]" xfId="2261" xr:uid="{00000000-0005-0000-0000-0000D3080000}"/>
    <cellStyle name="L`" xfId="2262" xr:uid="{00000000-0005-0000-0000-0000D4080000}"/>
    <cellStyle name="Linked Cell" xfId="2263" xr:uid="{00000000-0005-0000-0000-0000D5080000}"/>
    <cellStyle name="Midtitle" xfId="2264" xr:uid="{00000000-0005-0000-0000-0000D6080000}"/>
    <cellStyle name="Millares [0]_laroux" xfId="2265" xr:uid="{00000000-0005-0000-0000-0000D7080000}"/>
    <cellStyle name="Millares_laroux" xfId="2266" xr:uid="{00000000-0005-0000-0000-0000D8080000}"/>
    <cellStyle name="Milliers [0]_Arabian Spec" xfId="2267" xr:uid="{00000000-0005-0000-0000-0000D9080000}"/>
    <cellStyle name="Milliers_Arabian Spec" xfId="2268" xr:uid="{00000000-0005-0000-0000-0000DA080000}"/>
    <cellStyle name="Model" xfId="2269" xr:uid="{00000000-0005-0000-0000-0000DB080000}"/>
    <cellStyle name="Mon?aire [0]_Arabian Spec" xfId="2270" xr:uid="{00000000-0005-0000-0000-0000DC080000}"/>
    <cellStyle name="Mon?aire_Arabian Spec" xfId="2271" xr:uid="{00000000-0005-0000-0000-0000DD080000}"/>
    <cellStyle name="Moneda [0]_laroux" xfId="2272" xr:uid="{00000000-0005-0000-0000-0000DE080000}"/>
    <cellStyle name="Moneda_laroux" xfId="2273" xr:uid="{00000000-0005-0000-0000-0000DF080000}"/>
    <cellStyle name="Monétaire [0]_Arabian Spec" xfId="2274" xr:uid="{00000000-0005-0000-0000-0000E0080000}"/>
    <cellStyle name="Monétaire_Arabian Spec" xfId="2275" xr:uid="{00000000-0005-0000-0000-0000E1080000}"/>
    <cellStyle name="Neutral" xfId="2276" xr:uid="{00000000-0005-0000-0000-0000E2080000}"/>
    <cellStyle name="New" xfId="2277" xr:uid="{00000000-0005-0000-0000-0000E3080000}"/>
    <cellStyle name="NEW정렬" xfId="2278" xr:uid="{00000000-0005-0000-0000-0000E4080000}"/>
    <cellStyle name="no dec" xfId="2279" xr:uid="{00000000-0005-0000-0000-0000E5080000}"/>
    <cellStyle name="nohs" xfId="2280" xr:uid="{00000000-0005-0000-0000-0000E6080000}"/>
    <cellStyle name="Normal" xfId="2281" xr:uid="{00000000-0005-0000-0000-0000E7080000}"/>
    <cellStyle name="Normal - Style1" xfId="2282" xr:uid="{00000000-0005-0000-0000-0000E8080000}"/>
    <cellStyle name="Normal - Style1 2" xfId="2283" xr:uid="{00000000-0005-0000-0000-0000E9080000}"/>
    <cellStyle name="Normal - Style2" xfId="2284" xr:uid="{00000000-0005-0000-0000-0000EA080000}"/>
    <cellStyle name="Normal - Style3" xfId="2285" xr:uid="{00000000-0005-0000-0000-0000EB080000}"/>
    <cellStyle name="Normal - Style4" xfId="2286" xr:uid="{00000000-0005-0000-0000-0000EC080000}"/>
    <cellStyle name="Normal - Style5" xfId="2287" xr:uid="{00000000-0005-0000-0000-0000ED080000}"/>
    <cellStyle name="Normal - Style6" xfId="2288" xr:uid="{00000000-0005-0000-0000-0000EE080000}"/>
    <cellStyle name="Normal - Style7" xfId="2289" xr:uid="{00000000-0005-0000-0000-0000EF080000}"/>
    <cellStyle name="Normal - Style8" xfId="2290" xr:uid="{00000000-0005-0000-0000-0000F0080000}"/>
    <cellStyle name="Normal_ SG&amp;A Bridge " xfId="2291" xr:uid="{00000000-0005-0000-0000-0000F1080000}"/>
    <cellStyle name="Note" xfId="2292" xr:uid="{00000000-0005-0000-0000-0000F2080000}"/>
    <cellStyle name="oft Excel]_x000d__x000a_Comment=The open=/f lines load custom functions into the Paste Function list._x000d__x000a_Maximized=1_x000d__x000a_AutoFormat=" xfId="2293" xr:uid="{00000000-0005-0000-0000-0000F3080000}"/>
    <cellStyle name="Output" xfId="2294" xr:uid="{00000000-0005-0000-0000-0000F4080000}"/>
    <cellStyle name="Percent" xfId="2295" xr:uid="{00000000-0005-0000-0000-0000F5080000}"/>
    <cellStyle name="Percent [2]" xfId="2296" xr:uid="{00000000-0005-0000-0000-0000F6080000}"/>
    <cellStyle name="Percent 2" xfId="2297" xr:uid="{00000000-0005-0000-0000-0000F7080000}"/>
    <cellStyle name="Percent_(양식35)시설목록별 교체주기" xfId="2298" xr:uid="{00000000-0005-0000-0000-0000F8080000}"/>
    <cellStyle name="Percent2" xfId="2299" xr:uid="{00000000-0005-0000-0000-0000F9080000}"/>
    <cellStyle name="Released" xfId="2300" xr:uid="{00000000-0005-0000-0000-0000FA080000}"/>
    <cellStyle name="RevList" xfId="2301" xr:uid="{00000000-0005-0000-0000-0000FB080000}"/>
    <cellStyle name="rld Wide" xfId="2302" xr:uid="{00000000-0005-0000-0000-0000FC080000}"/>
    <cellStyle name="Standard_Anpassen der Amortisation" xfId="2303" xr:uid="{00000000-0005-0000-0000-0000FD080000}"/>
    <cellStyle name="subhead" xfId="2304" xr:uid="{00000000-0005-0000-0000-0000FE080000}"/>
    <cellStyle name="Subtotal" xfId="2305" xr:uid="{00000000-0005-0000-0000-0000FF080000}"/>
    <cellStyle name="testtitle" xfId="2306" xr:uid="{00000000-0005-0000-0000-000000090000}"/>
    <cellStyle name="Title" xfId="2307" xr:uid="{00000000-0005-0000-0000-000001090000}"/>
    <cellStyle name="title [1]" xfId="2308" xr:uid="{00000000-0005-0000-0000-000002090000}"/>
    <cellStyle name="title [2]" xfId="2309" xr:uid="{00000000-0005-0000-0000-000003090000}"/>
    <cellStyle name="Total" xfId="2310" xr:uid="{00000000-0005-0000-0000-000004090000}"/>
    <cellStyle name="Total 2" xfId="2311" xr:uid="{00000000-0005-0000-0000-000005090000}"/>
    <cellStyle name="UM" xfId="2312" xr:uid="{00000000-0005-0000-0000-000006090000}"/>
    <cellStyle name="W?rung [0]_Compiling Utility Macros" xfId="2313" xr:uid="{00000000-0005-0000-0000-000007090000}"/>
    <cellStyle name="W?rung_Compiling Utility Macros" xfId="2314" xr:uid="{00000000-0005-0000-0000-000008090000}"/>
    <cellStyle name="Währung [0]_laroux" xfId="2315" xr:uid="{00000000-0005-0000-0000-000009090000}"/>
    <cellStyle name="Währung_laroux" xfId="2316" xr:uid="{00000000-0005-0000-0000-00000A090000}"/>
    <cellStyle name="Warning Text" xfId="2317" xr:uid="{00000000-0005-0000-0000-00000B090000}"/>
    <cellStyle name="|?ドE" xfId="2318" xr:uid="{00000000-0005-0000-0000-00000C090000}"/>
    <cellStyle name="강조색1 2" xfId="2319" xr:uid="{00000000-0005-0000-0000-00000D090000}"/>
    <cellStyle name="강조색1 3" xfId="2320" xr:uid="{00000000-0005-0000-0000-00000E090000}"/>
    <cellStyle name="강조색1 4" xfId="2321" xr:uid="{00000000-0005-0000-0000-00000F090000}"/>
    <cellStyle name="강조색1 5" xfId="2322" xr:uid="{00000000-0005-0000-0000-000010090000}"/>
    <cellStyle name="강조색1 6" xfId="2323" xr:uid="{00000000-0005-0000-0000-000011090000}"/>
    <cellStyle name="강조색1 7" xfId="2324" xr:uid="{00000000-0005-0000-0000-000012090000}"/>
    <cellStyle name="강조색2 2" xfId="2325" xr:uid="{00000000-0005-0000-0000-000013090000}"/>
    <cellStyle name="강조색2 3" xfId="2326" xr:uid="{00000000-0005-0000-0000-000014090000}"/>
    <cellStyle name="강조색2 4" xfId="2327" xr:uid="{00000000-0005-0000-0000-000015090000}"/>
    <cellStyle name="강조색2 5" xfId="2328" xr:uid="{00000000-0005-0000-0000-000016090000}"/>
    <cellStyle name="강조색2 6" xfId="2329" xr:uid="{00000000-0005-0000-0000-000017090000}"/>
    <cellStyle name="강조색2 7" xfId="2330" xr:uid="{00000000-0005-0000-0000-000018090000}"/>
    <cellStyle name="강조색3 2" xfId="2331" xr:uid="{00000000-0005-0000-0000-000019090000}"/>
    <cellStyle name="강조색3 3" xfId="2332" xr:uid="{00000000-0005-0000-0000-00001A090000}"/>
    <cellStyle name="강조색3 4" xfId="2333" xr:uid="{00000000-0005-0000-0000-00001B090000}"/>
    <cellStyle name="강조색3 5" xfId="2334" xr:uid="{00000000-0005-0000-0000-00001C090000}"/>
    <cellStyle name="강조색3 6" xfId="2335" xr:uid="{00000000-0005-0000-0000-00001D090000}"/>
    <cellStyle name="강조색3 7" xfId="2336" xr:uid="{00000000-0005-0000-0000-00001E090000}"/>
    <cellStyle name="강조색4 2" xfId="2337" xr:uid="{00000000-0005-0000-0000-00001F090000}"/>
    <cellStyle name="강조색4 3" xfId="2338" xr:uid="{00000000-0005-0000-0000-000020090000}"/>
    <cellStyle name="강조색4 4" xfId="2339" xr:uid="{00000000-0005-0000-0000-000021090000}"/>
    <cellStyle name="강조색4 5" xfId="2340" xr:uid="{00000000-0005-0000-0000-000022090000}"/>
    <cellStyle name="강조색4 6" xfId="2341" xr:uid="{00000000-0005-0000-0000-000023090000}"/>
    <cellStyle name="강조색4 7" xfId="2342" xr:uid="{00000000-0005-0000-0000-000024090000}"/>
    <cellStyle name="강조색5 2" xfId="2343" xr:uid="{00000000-0005-0000-0000-000025090000}"/>
    <cellStyle name="강조색5 3" xfId="2344" xr:uid="{00000000-0005-0000-0000-000026090000}"/>
    <cellStyle name="강조색5 4" xfId="2345" xr:uid="{00000000-0005-0000-0000-000027090000}"/>
    <cellStyle name="강조색5 5" xfId="2346" xr:uid="{00000000-0005-0000-0000-000028090000}"/>
    <cellStyle name="강조색5 6" xfId="2347" xr:uid="{00000000-0005-0000-0000-000029090000}"/>
    <cellStyle name="강조색5 7" xfId="2348" xr:uid="{00000000-0005-0000-0000-00002A090000}"/>
    <cellStyle name="강조색6 2" xfId="2349" xr:uid="{00000000-0005-0000-0000-00002B090000}"/>
    <cellStyle name="강조색6 3" xfId="2350" xr:uid="{00000000-0005-0000-0000-00002C090000}"/>
    <cellStyle name="강조색6 4" xfId="2351" xr:uid="{00000000-0005-0000-0000-00002D090000}"/>
    <cellStyle name="강조색6 5" xfId="2352" xr:uid="{00000000-0005-0000-0000-00002E090000}"/>
    <cellStyle name="강조색6 6" xfId="2353" xr:uid="{00000000-0005-0000-0000-00002F090000}"/>
    <cellStyle name="강조색6 7" xfId="2354" xr:uid="{00000000-0005-0000-0000-000030090000}"/>
    <cellStyle name="경고문 2" xfId="2355" xr:uid="{00000000-0005-0000-0000-000031090000}"/>
    <cellStyle name="경고문 3" xfId="2356" xr:uid="{00000000-0005-0000-0000-000032090000}"/>
    <cellStyle name="경고문 4" xfId="2357" xr:uid="{00000000-0005-0000-0000-000033090000}"/>
    <cellStyle name="경고문 5" xfId="2358" xr:uid="{00000000-0005-0000-0000-000034090000}"/>
    <cellStyle name="경고문 6" xfId="2359" xr:uid="{00000000-0005-0000-0000-000035090000}"/>
    <cellStyle name="경고문 7" xfId="2360" xr:uid="{00000000-0005-0000-0000-000036090000}"/>
    <cellStyle name="계산 2" xfId="2361" xr:uid="{00000000-0005-0000-0000-000037090000}"/>
    <cellStyle name="계산 3" xfId="2362" xr:uid="{00000000-0005-0000-0000-000038090000}"/>
    <cellStyle name="계산 4" xfId="2363" xr:uid="{00000000-0005-0000-0000-000039090000}"/>
    <cellStyle name="계산 5" xfId="2364" xr:uid="{00000000-0005-0000-0000-00003A090000}"/>
    <cellStyle name="계산 6" xfId="2365" xr:uid="{00000000-0005-0000-0000-00003B090000}"/>
    <cellStyle name="계산 7" xfId="2366" xr:uid="{00000000-0005-0000-0000-00003C090000}"/>
    <cellStyle name="고정소숫점" xfId="2367" xr:uid="{00000000-0005-0000-0000-00003D090000}"/>
    <cellStyle name="고정소숫점 2" xfId="2368" xr:uid="{00000000-0005-0000-0000-00003E090000}"/>
    <cellStyle name="고정출력1" xfId="2369" xr:uid="{00000000-0005-0000-0000-00003F090000}"/>
    <cellStyle name="고정출력1 2" xfId="2370" xr:uid="{00000000-0005-0000-0000-000040090000}"/>
    <cellStyle name="고정출력2" xfId="2371" xr:uid="{00000000-0005-0000-0000-000041090000}"/>
    <cellStyle name="고정출력2 2" xfId="2372" xr:uid="{00000000-0005-0000-0000-000042090000}"/>
    <cellStyle name="금액" xfId="2373" xr:uid="{00000000-0005-0000-0000-000043090000}"/>
    <cellStyle name="기본내역서" xfId="2374" xr:uid="{00000000-0005-0000-0000-000044090000}"/>
    <cellStyle name="끼_x0001_?" xfId="2375" xr:uid="{00000000-0005-0000-0000-000045090000}"/>
    <cellStyle name="나쁨 2" xfId="2376" xr:uid="{00000000-0005-0000-0000-000046090000}"/>
    <cellStyle name="나쁨 3" xfId="2377" xr:uid="{00000000-0005-0000-0000-000047090000}"/>
    <cellStyle name="나쁨 4" xfId="2378" xr:uid="{00000000-0005-0000-0000-000048090000}"/>
    <cellStyle name="나쁨 5" xfId="2379" xr:uid="{00000000-0005-0000-0000-000049090000}"/>
    <cellStyle name="나쁨 6" xfId="2380" xr:uid="{00000000-0005-0000-0000-00004A090000}"/>
    <cellStyle name="나쁨 7" xfId="2381" xr:uid="{00000000-0005-0000-0000-00004B090000}"/>
    <cellStyle name="날짜" xfId="2382" xr:uid="{00000000-0005-0000-0000-00004C090000}"/>
    <cellStyle name="날짜 2" xfId="2383" xr:uid="{00000000-0005-0000-0000-00004D090000}"/>
    <cellStyle name="내역서" xfId="2384" xr:uid="{00000000-0005-0000-0000-00004E090000}"/>
    <cellStyle name="년도" xfId="2385" xr:uid="{00000000-0005-0000-0000-00004F090000}"/>
    <cellStyle name="달러" xfId="2386" xr:uid="{00000000-0005-0000-0000-000050090000}"/>
    <cellStyle name="달러 2" xfId="2387" xr:uid="{00000000-0005-0000-0000-000051090000}"/>
    <cellStyle name="돋움채" xfId="2388" xr:uid="{00000000-0005-0000-0000-000052090000}"/>
    <cellStyle name="뒤에 오는 하이퍼링크" xfId="2389" xr:uid="{00000000-0005-0000-0000-000053090000}"/>
    <cellStyle name="똿떓죶Ø괻 [0.00]_PRODUCT DETAIL Q1" xfId="2390" xr:uid="{00000000-0005-0000-0000-000054090000}"/>
    <cellStyle name="똿떓죶Ø괻_PRODUCT DETAIL Q1" xfId="2391" xr:uid="{00000000-0005-0000-0000-000055090000}"/>
    <cellStyle name="똿뗦먛귟 [0.00]_laroux" xfId="2392" xr:uid="{00000000-0005-0000-0000-000056090000}"/>
    <cellStyle name="똿뗦먛귟_laroux" xfId="2393" xr:uid="{00000000-0005-0000-0000-000057090000}"/>
    <cellStyle name="메모 2" xfId="2394" xr:uid="{00000000-0005-0000-0000-000058090000}"/>
    <cellStyle name="메모 2 2" xfId="2395" xr:uid="{00000000-0005-0000-0000-000059090000}"/>
    <cellStyle name="메모 3" xfId="2396" xr:uid="{00000000-0005-0000-0000-00005A090000}"/>
    <cellStyle name="메모 4" xfId="2397" xr:uid="{00000000-0005-0000-0000-00005B090000}"/>
    <cellStyle name="메모 5" xfId="2398" xr:uid="{00000000-0005-0000-0000-00005C090000}"/>
    <cellStyle name="메모 6" xfId="2399" xr:uid="{00000000-0005-0000-0000-00005D090000}"/>
    <cellStyle name="메모 7" xfId="2400" xr:uid="{00000000-0005-0000-0000-00005E090000}"/>
    <cellStyle name="묮뎋 [0.00]_PRODUCT DETAIL Q1" xfId="2401" xr:uid="{00000000-0005-0000-0000-00005F090000}"/>
    <cellStyle name="묮뎋_PRODUCT DETAIL Q1" xfId="2402" xr:uid="{00000000-0005-0000-0000-000060090000}"/>
    <cellStyle name="믅됞 [0.00]_laroux" xfId="2403" xr:uid="{00000000-0005-0000-0000-000061090000}"/>
    <cellStyle name="믅됞_laroux" xfId="2404" xr:uid="{00000000-0005-0000-0000-000062090000}"/>
    <cellStyle name="백분율 [0]" xfId="2405" xr:uid="{00000000-0005-0000-0000-000063090000}"/>
    <cellStyle name="백분율 [2]" xfId="2406" xr:uid="{00000000-0005-0000-0000-000064090000}"/>
    <cellStyle name="백분율 2" xfId="2407" xr:uid="{00000000-0005-0000-0000-000065090000}"/>
    <cellStyle name="백분율 2 2" xfId="2408" xr:uid="{00000000-0005-0000-0000-000066090000}"/>
    <cellStyle name="백분율 2 3" xfId="2409" xr:uid="{00000000-0005-0000-0000-000067090000}"/>
    <cellStyle name="백분율 3" xfId="2410" xr:uid="{00000000-0005-0000-0000-000068090000}"/>
    <cellStyle name="백분율 4" xfId="2411" xr:uid="{00000000-0005-0000-0000-000069090000}"/>
    <cellStyle name="백분율 5" xfId="2412" xr:uid="{00000000-0005-0000-0000-00006A090000}"/>
    <cellStyle name="백분율 6" xfId="2413" xr:uid="{00000000-0005-0000-0000-00006B090000}"/>
    <cellStyle name="백분율 8" xfId="2414" xr:uid="{00000000-0005-0000-0000-00006C090000}"/>
    <cellStyle name="보통 2" xfId="2415" xr:uid="{00000000-0005-0000-0000-00006D090000}"/>
    <cellStyle name="보통 3" xfId="2416" xr:uid="{00000000-0005-0000-0000-00006E090000}"/>
    <cellStyle name="보통 4" xfId="2417" xr:uid="{00000000-0005-0000-0000-00006F090000}"/>
    <cellStyle name="보통 5" xfId="2418" xr:uid="{00000000-0005-0000-0000-000070090000}"/>
    <cellStyle name="보통 6" xfId="2419" xr:uid="{00000000-0005-0000-0000-000071090000}"/>
    <cellStyle name="보통 7" xfId="2420" xr:uid="{00000000-0005-0000-0000-000072090000}"/>
    <cellStyle name="분기" xfId="2421" xr:uid="{00000000-0005-0000-0000-000073090000}"/>
    <cellStyle name="뷭?_BOOKSHIP" xfId="2422" xr:uid="{00000000-0005-0000-0000-000074090000}"/>
    <cellStyle name="뷭__W9 ROLL-UP_장주임3_관리비-대규모" xfId="2423" xr:uid="{00000000-0005-0000-0000-000075090000}"/>
    <cellStyle name="常规_OPTION_9910" xfId="2424" xr:uid="{00000000-0005-0000-0000-000076090000}"/>
    <cellStyle name="선택영역" xfId="2425" xr:uid="{00000000-0005-0000-0000-000077090000}"/>
    <cellStyle name="설명 텍스트 2" xfId="2426" xr:uid="{00000000-0005-0000-0000-000078090000}"/>
    <cellStyle name="설명 텍스트 3" xfId="2427" xr:uid="{00000000-0005-0000-0000-000079090000}"/>
    <cellStyle name="설명 텍스트 4" xfId="2428" xr:uid="{00000000-0005-0000-0000-00007A090000}"/>
    <cellStyle name="설명 텍스트 5" xfId="2429" xr:uid="{00000000-0005-0000-0000-00007B090000}"/>
    <cellStyle name="설명 텍스트 6" xfId="2430" xr:uid="{00000000-0005-0000-0000-00007C090000}"/>
    <cellStyle name="설명 텍스트 7" xfId="2431" xr:uid="{00000000-0005-0000-0000-00007D090000}"/>
    <cellStyle name="셀 확인 2" xfId="2432" xr:uid="{00000000-0005-0000-0000-00007E090000}"/>
    <cellStyle name="셀 확인 3" xfId="2433" xr:uid="{00000000-0005-0000-0000-00007F090000}"/>
    <cellStyle name="셀 확인 4" xfId="2434" xr:uid="{00000000-0005-0000-0000-000080090000}"/>
    <cellStyle name="셀 확인 5" xfId="2435" xr:uid="{00000000-0005-0000-0000-000081090000}"/>
    <cellStyle name="셀 확인 6" xfId="2436" xr:uid="{00000000-0005-0000-0000-000082090000}"/>
    <cellStyle name="셀 확인 7" xfId="2437" xr:uid="{00000000-0005-0000-0000-000083090000}"/>
    <cellStyle name="숫자(R)" xfId="2438" xr:uid="{00000000-0005-0000-0000-000084090000}"/>
    <cellStyle name="쉼표 [0]" xfId="1" builtinId="6"/>
    <cellStyle name="쉼표 [0] 2" xfId="2439" xr:uid="{00000000-0005-0000-0000-000086090000}"/>
    <cellStyle name="쉼표 [0] 2 2" xfId="2440" xr:uid="{00000000-0005-0000-0000-000087090000}"/>
    <cellStyle name="쉼표 [0] 2 2 2" xfId="2441" xr:uid="{00000000-0005-0000-0000-000088090000}"/>
    <cellStyle name="쉼표 [0] 2 2 3" xfId="2442" xr:uid="{00000000-0005-0000-0000-000089090000}"/>
    <cellStyle name="쉼표 [0] 2 2 4" xfId="2443" xr:uid="{00000000-0005-0000-0000-00008A090000}"/>
    <cellStyle name="쉼표 [0] 2 3" xfId="2444" xr:uid="{00000000-0005-0000-0000-00008B090000}"/>
    <cellStyle name="쉼표 [0] 2 4" xfId="2445" xr:uid="{00000000-0005-0000-0000-00008C090000}"/>
    <cellStyle name="쉼표 [0] 2 4 2" xfId="2446" xr:uid="{00000000-0005-0000-0000-00008D090000}"/>
    <cellStyle name="쉼표 [0] 3" xfId="2447" xr:uid="{00000000-0005-0000-0000-00008E090000}"/>
    <cellStyle name="쉼표 [0] 3 2" xfId="2448" xr:uid="{00000000-0005-0000-0000-00008F090000}"/>
    <cellStyle name="쉼표 [0] 3 2 2" xfId="2449" xr:uid="{00000000-0005-0000-0000-000090090000}"/>
    <cellStyle name="쉼표 [0] 3 3" xfId="2450" xr:uid="{00000000-0005-0000-0000-000091090000}"/>
    <cellStyle name="쉼표 [0] 3 4" xfId="2451" xr:uid="{00000000-0005-0000-0000-000092090000}"/>
    <cellStyle name="쉼표 [0] 4" xfId="2452" xr:uid="{00000000-0005-0000-0000-000093090000}"/>
    <cellStyle name="쉼표 [0] 4 2" xfId="2453" xr:uid="{00000000-0005-0000-0000-000094090000}"/>
    <cellStyle name="쉼표 [0] 5" xfId="2454" xr:uid="{00000000-0005-0000-0000-000095090000}"/>
    <cellStyle name="쉼표 [0] 6" xfId="2455" xr:uid="{00000000-0005-0000-0000-000096090000}"/>
    <cellStyle name="쉼표 [0] 7" xfId="2456" xr:uid="{00000000-0005-0000-0000-000097090000}"/>
    <cellStyle name="쉼표 [0] 8" xfId="2457" xr:uid="{00000000-0005-0000-0000-000098090000}"/>
    <cellStyle name="쉼표 [0] 9" xfId="2458" xr:uid="{00000000-0005-0000-0000-000099090000}"/>
    <cellStyle name="스타일 1" xfId="2459" xr:uid="{00000000-0005-0000-0000-00009A090000}"/>
    <cellStyle name="스타일 1 2" xfId="2460" xr:uid="{00000000-0005-0000-0000-00009B090000}"/>
    <cellStyle name="스타일 10" xfId="2461" xr:uid="{00000000-0005-0000-0000-00009C090000}"/>
    <cellStyle name="스타일 11" xfId="2462" xr:uid="{00000000-0005-0000-0000-00009D090000}"/>
    <cellStyle name="스타일 12" xfId="2463" xr:uid="{00000000-0005-0000-0000-00009E090000}"/>
    <cellStyle name="스타일 13" xfId="2464" xr:uid="{00000000-0005-0000-0000-00009F090000}"/>
    <cellStyle name="스타일 14" xfId="2465" xr:uid="{00000000-0005-0000-0000-0000A0090000}"/>
    <cellStyle name="스타일 15" xfId="2466" xr:uid="{00000000-0005-0000-0000-0000A1090000}"/>
    <cellStyle name="스타일 16" xfId="2467" xr:uid="{00000000-0005-0000-0000-0000A2090000}"/>
    <cellStyle name="스타일 17" xfId="2468" xr:uid="{00000000-0005-0000-0000-0000A3090000}"/>
    <cellStyle name="스타일 18" xfId="2469" xr:uid="{00000000-0005-0000-0000-0000A4090000}"/>
    <cellStyle name="스타일 19" xfId="2470" xr:uid="{00000000-0005-0000-0000-0000A5090000}"/>
    <cellStyle name="스타일 2" xfId="2471" xr:uid="{00000000-0005-0000-0000-0000A6090000}"/>
    <cellStyle name="스타일 2 2" xfId="2472" xr:uid="{00000000-0005-0000-0000-0000A7090000}"/>
    <cellStyle name="스타일 20" xfId="2473" xr:uid="{00000000-0005-0000-0000-0000A8090000}"/>
    <cellStyle name="스타일 21" xfId="2474" xr:uid="{00000000-0005-0000-0000-0000A9090000}"/>
    <cellStyle name="스타일 22" xfId="2475" xr:uid="{00000000-0005-0000-0000-0000AA090000}"/>
    <cellStyle name="스타일 23" xfId="2476" xr:uid="{00000000-0005-0000-0000-0000AB090000}"/>
    <cellStyle name="스타일 24" xfId="2477" xr:uid="{00000000-0005-0000-0000-0000AC090000}"/>
    <cellStyle name="스타일 25" xfId="2478" xr:uid="{00000000-0005-0000-0000-0000AD090000}"/>
    <cellStyle name="스타일 26" xfId="2479" xr:uid="{00000000-0005-0000-0000-0000AE090000}"/>
    <cellStyle name="스타일 27" xfId="2480" xr:uid="{00000000-0005-0000-0000-0000AF090000}"/>
    <cellStyle name="스타일 28" xfId="2481" xr:uid="{00000000-0005-0000-0000-0000B0090000}"/>
    <cellStyle name="스타일 29" xfId="2482" xr:uid="{00000000-0005-0000-0000-0000B1090000}"/>
    <cellStyle name="스타일 3" xfId="2483" xr:uid="{00000000-0005-0000-0000-0000B2090000}"/>
    <cellStyle name="스타일 3 2" xfId="2484" xr:uid="{00000000-0005-0000-0000-0000B3090000}"/>
    <cellStyle name="스타일 30" xfId="2485" xr:uid="{00000000-0005-0000-0000-0000B4090000}"/>
    <cellStyle name="스타일 31" xfId="2486" xr:uid="{00000000-0005-0000-0000-0000B5090000}"/>
    <cellStyle name="스타일 32" xfId="2487" xr:uid="{00000000-0005-0000-0000-0000B6090000}"/>
    <cellStyle name="스타일 33" xfId="2488" xr:uid="{00000000-0005-0000-0000-0000B7090000}"/>
    <cellStyle name="스타일 34" xfId="2489" xr:uid="{00000000-0005-0000-0000-0000B8090000}"/>
    <cellStyle name="스타일 35" xfId="2490" xr:uid="{00000000-0005-0000-0000-0000B9090000}"/>
    <cellStyle name="스타일 36" xfId="2491" xr:uid="{00000000-0005-0000-0000-0000BA090000}"/>
    <cellStyle name="스타일 37" xfId="2492" xr:uid="{00000000-0005-0000-0000-0000BB090000}"/>
    <cellStyle name="스타일 38" xfId="2493" xr:uid="{00000000-0005-0000-0000-0000BC090000}"/>
    <cellStyle name="스타일 39" xfId="2494" xr:uid="{00000000-0005-0000-0000-0000BD090000}"/>
    <cellStyle name="스타일 4" xfId="2495" xr:uid="{00000000-0005-0000-0000-0000BE090000}"/>
    <cellStyle name="스타일 4 2" xfId="2496" xr:uid="{00000000-0005-0000-0000-0000BF090000}"/>
    <cellStyle name="스타일 40" xfId="2497" xr:uid="{00000000-0005-0000-0000-0000C0090000}"/>
    <cellStyle name="스타일 41" xfId="2498" xr:uid="{00000000-0005-0000-0000-0000C1090000}"/>
    <cellStyle name="스타일 42" xfId="2499" xr:uid="{00000000-0005-0000-0000-0000C2090000}"/>
    <cellStyle name="스타일 43" xfId="2500" xr:uid="{00000000-0005-0000-0000-0000C3090000}"/>
    <cellStyle name="스타일 44" xfId="2501" xr:uid="{00000000-0005-0000-0000-0000C4090000}"/>
    <cellStyle name="스타일 45" xfId="2502" xr:uid="{00000000-0005-0000-0000-0000C5090000}"/>
    <cellStyle name="스타일 46" xfId="2503" xr:uid="{00000000-0005-0000-0000-0000C6090000}"/>
    <cellStyle name="스타일 47" xfId="2504" xr:uid="{00000000-0005-0000-0000-0000C7090000}"/>
    <cellStyle name="스타일 48" xfId="2505" xr:uid="{00000000-0005-0000-0000-0000C8090000}"/>
    <cellStyle name="스타일 49" xfId="2506" xr:uid="{00000000-0005-0000-0000-0000C9090000}"/>
    <cellStyle name="스타일 5" xfId="2507" xr:uid="{00000000-0005-0000-0000-0000CA090000}"/>
    <cellStyle name="스타일 5 2" xfId="2508" xr:uid="{00000000-0005-0000-0000-0000CB090000}"/>
    <cellStyle name="스타일 6" xfId="2509" xr:uid="{00000000-0005-0000-0000-0000CC090000}"/>
    <cellStyle name="스타일 6 2" xfId="2510" xr:uid="{00000000-0005-0000-0000-0000CD090000}"/>
    <cellStyle name="스타일 7" xfId="2511" xr:uid="{00000000-0005-0000-0000-0000CE090000}"/>
    <cellStyle name="스타일 7 2" xfId="2512" xr:uid="{00000000-0005-0000-0000-0000CF090000}"/>
    <cellStyle name="스타일 8" xfId="2513" xr:uid="{00000000-0005-0000-0000-0000D0090000}"/>
    <cellStyle name="스타일 9" xfId="2514" xr:uid="{00000000-0005-0000-0000-0000D1090000}"/>
    <cellStyle name="식" xfId="2515" xr:uid="{00000000-0005-0000-0000-0000D2090000}"/>
    <cellStyle name="식_(가칭)한마음배움터(운영비용)" xfId="2516" xr:uid="{00000000-0005-0000-0000-0000D3090000}"/>
    <cellStyle name="식_(가칭)한마음배움터(운영비용)_(가칭)한마음배움터주식회사" xfId="2517" xr:uid="{00000000-0005-0000-0000-0000D4090000}"/>
    <cellStyle name="식_(가칭)한마음배움터주식회사(0216운영)" xfId="2518" xr:uid="{00000000-0005-0000-0000-0000D5090000}"/>
    <cellStyle name="식_(가칭)한마음배움터주식회사(0216운영)_(가칭)한마음배움터주식회사" xfId="2519" xr:uid="{00000000-0005-0000-0000-0000D6090000}"/>
    <cellStyle name="식_(제출용)재무모델_(가칭)영신개발관리(주)" xfId="2520" xr:uid="{00000000-0005-0000-0000-0000D7090000}"/>
    <cellStyle name="식_(제출용)재무모델_(가칭)영신개발관리(주)_A3" xfId="2521" xr:uid="{00000000-0005-0000-0000-0000D8090000}"/>
    <cellStyle name="식_10년 군1팀 경영실적분석-연말예상" xfId="2522" xr:uid="{00000000-0005-0000-0000-0000D9090000}"/>
    <cellStyle name="식_BTL_전북대생활관_073105_v29" xfId="2523" xr:uid="{00000000-0005-0000-0000-0000DA090000}"/>
    <cellStyle name="식_BTL_전북대생활관_073105_v29_10년 군1팀 경영실적분석-연말예상" xfId="2524" xr:uid="{00000000-0005-0000-0000-0000DB090000}"/>
    <cellStyle name="식_BTL_전북대생활관_073105_v29_BTL_문산관사_112405_v7" xfId="2525" xr:uid="{00000000-0005-0000-0000-0000DC090000}"/>
    <cellStyle name="식_BTL_전북대생활관_073105_v29_BTL_문산관사_112405_v7_10년 군1팀 경영실적분석-연말예상" xfId="2526" xr:uid="{00000000-0005-0000-0000-0000DD090000}"/>
    <cellStyle name="식_BTL_전북대생활관_073105_v29_BTL_버들초외3교_092105_v6_기본세팅" xfId="2527" xr:uid="{00000000-0005-0000-0000-0000DE090000}"/>
    <cellStyle name="식_BTL_전북대생활관_073105_v29_BTL_버들초외3교_092105_v6_기본세팅_10년 군1팀 경영실적분석-연말예상" xfId="2528" xr:uid="{00000000-0005-0000-0000-0000DF090000}"/>
    <cellStyle name="식_BTL_전북대생활관_073105_v29_BTL_버들초외3교_final_내부용" xfId="2529" xr:uid="{00000000-0005-0000-0000-0000E0090000}"/>
    <cellStyle name="식_BTL_전북대생활관_073105_v29_BTL_버들초외3교_final_내부용_10년 군1팀 경영실적분석-연말예상" xfId="2530" xr:uid="{00000000-0005-0000-0000-0000E1090000}"/>
    <cellStyle name="식_BTL_전북대생활관_073105_v29_BTL_버들초외3교_final_내부용_송부" xfId="2531" xr:uid="{00000000-0005-0000-0000-0000E2090000}"/>
    <cellStyle name="식_BTL_전북대생활관_073105_v29_BTL_버들초외3교_final_내부용_송부_10년 군1팀 경영실적분석-연말예상" xfId="2532" xr:uid="{00000000-0005-0000-0000-0000E3090000}"/>
    <cellStyle name="식_BTL_전북대생활관_073105_v29_BTL_전북대생활관_0780105_v35" xfId="2533" xr:uid="{00000000-0005-0000-0000-0000E4090000}"/>
    <cellStyle name="식_BTL_전북대생활관_073105_v29_BTL_전북대생활관_0780105_v35_10년 군1팀 경영실적분석-연말예상" xfId="2534" xr:uid="{00000000-0005-0000-0000-0000E5090000}"/>
    <cellStyle name="식_BTL_전북대생활관_073105_v29_BTL_전북대생활관_080305_Final(양식수정)-v3" xfId="2535" xr:uid="{00000000-0005-0000-0000-0000E6090000}"/>
    <cellStyle name="식_BTL_전북대생활관_073105_v29_BTL_전북대생활관_080305_Final(양식수정)-v3_10년 군1팀 경영실적분석-연말예상" xfId="2536" xr:uid="{00000000-0005-0000-0000-0000E7090000}"/>
    <cellStyle name="식_BTL_전북대생활관_073105_v29_BTL_전북대생활관_080305_Final(양식수정)-v4" xfId="2537" xr:uid="{00000000-0005-0000-0000-0000E8090000}"/>
    <cellStyle name="식_BTL_전북대생활관_073105_v29_BTL_전북대생활관_080305_Final(양식수정)-v4_10년 군1팀 경영실적분석-연말예상" xfId="2538" xr:uid="{00000000-0005-0000-0000-0000E9090000}"/>
    <cellStyle name="식_BTL_전북대생활관_073105_v29_BTL_전북대생활관_Final(내부용)" xfId="2539" xr:uid="{00000000-0005-0000-0000-0000EA090000}"/>
    <cellStyle name="식_BTL_전북대생활관_073105_v29_BTL_전북대생활관_Final(내부용)_10년 군1팀 경영실적분석-연말예상" xfId="2540" xr:uid="{00000000-0005-0000-0000-0000EB090000}"/>
    <cellStyle name="식_BTL_전북대생활관_073105_v29_BTL_진관초외4교_081005_v11-1" xfId="2541" xr:uid="{00000000-0005-0000-0000-0000EC090000}"/>
    <cellStyle name="식_BTL_전북대생활관_073105_v29_BTL_진관초외4교_081005_v11-1_10년 군1팀 경영실적분석-연말예상" xfId="2542" xr:uid="{00000000-0005-0000-0000-0000ED090000}"/>
    <cellStyle name="식_BTL_전북대생활관_073105_v29_BTL_진관초외4교_081005_v13" xfId="2543" xr:uid="{00000000-0005-0000-0000-0000EE090000}"/>
    <cellStyle name="식_BTL_전북대생활관_073105_v29_BTL_진관초외4교_081005_v13_10년 군1팀 경영실적분석-연말예상" xfId="2544" xr:uid="{00000000-0005-0000-0000-0000EF090000}"/>
    <cellStyle name="식_BTL_전북대생활관_073105_v29_BTL_진관초외4교_081005_v8-1" xfId="2545" xr:uid="{00000000-0005-0000-0000-0000F0090000}"/>
    <cellStyle name="식_BTL_전북대생활관_073105_v29_BTL_진관초외4교_081005_v8-1_10년 군1팀 경영실적분석-연말예상" xfId="2546" xr:uid="{00000000-0005-0000-0000-0000F1090000}"/>
    <cellStyle name="식_BTL_전북대생활관_073105_v29_BTL_진관초외4교_081405_v37_Final" xfId="2547" xr:uid="{00000000-0005-0000-0000-0000F2090000}"/>
    <cellStyle name="식_BTL_전북대생활관_073105_v29_BTL_진관초외4교_081405_v37_Final_10년 군1팀 경영실적분석-연말예상" xfId="2548" xr:uid="{00000000-0005-0000-0000-0000F3090000}"/>
    <cellStyle name="식_BTL_전북대생활관_073105_v29_BTL_진관초외4교_081405_v37_Final_내부용" xfId="2549" xr:uid="{00000000-0005-0000-0000-0000F4090000}"/>
    <cellStyle name="식_BTL_전북대생활관_073105_v29_BTL_진관초외4교_081405_v37_Final_내부용_10년 군1팀 경영실적분석-연말예상" xfId="2550" xr:uid="{00000000-0005-0000-0000-0000F5090000}"/>
    <cellStyle name="식_BTL_전북대생활관_073105_v29_본보고서" xfId="2551" xr:uid="{00000000-0005-0000-0000-0000F6090000}"/>
    <cellStyle name="식_BTL_전북대생활관_073105_v29_본보고서_10년 군1팀 경영실적분석-연말예상" xfId="2552" xr:uid="{00000000-0005-0000-0000-0000F7090000}"/>
    <cellStyle name="식_Financial model_(가칭)경남e-스쿨주식회사" xfId="2553" xr:uid="{00000000-0005-0000-0000-0000F8090000}"/>
    <cellStyle name="식_Financial model_(가칭)경남e-스쿨주식회사_A3" xfId="2554" xr:uid="{00000000-0005-0000-0000-0000F9090000}"/>
    <cellStyle name="식_Financial model_중리초 외 4개교(백)" xfId="2555" xr:uid="{00000000-0005-0000-0000-0000FA090000}"/>
    <cellStyle name="식_Financial model_중리초 외 4개교(백)_(가칭)한마음배움터주식회사" xfId="2556" xr:uid="{00000000-0005-0000-0000-0000FB090000}"/>
    <cellStyle name="식_Financial model_중리초 외 4개교(백)_재무모델(확인용)-0815" xfId="2557" xr:uid="{00000000-0005-0000-0000-0000FC090000}"/>
    <cellStyle name="식_Financial model_중리초 외 4개교(백)_재무모델(확인용)-0815_용인구일초 재무모델-실무협상0320-40(금융부대비용반영후)" xfId="2558" xr:uid="{00000000-0005-0000-0000-0000FD090000}"/>
    <cellStyle name="식_Financial model_중리초 외 4개교(백)_재무모델(확인용)-0815_원일초재무모델-1029(6)" xfId="2559" xr:uid="{00000000-0005-0000-0000-0000FE090000}"/>
    <cellStyle name="식_Financial model_중리초 외 4개교(백)_재무모델(확인용)-0815_재무모델-계룡복합0903(반기기준)2" xfId="2560" xr:uid="{00000000-0005-0000-0000-0000FF090000}"/>
    <cellStyle name="식_Financial model_중리초 외 4개교(백)_재무모델(확인용)-0815_재무모델-원일1118" xfId="2561" xr:uid="{00000000-0005-0000-0000-0000000A0000}"/>
    <cellStyle name="식_Financial model_중리초 외 4개교(백)_재무모델(확인용)-0815_재무모델-원일1130" xfId="2562" xr:uid="{00000000-0005-0000-0000-0000010A0000}"/>
    <cellStyle name="식_Financial model_중리초 외 4개교(백)_재무모델(확인용)-0815_재무모델-출력용3" xfId="2563" xr:uid="{00000000-0005-0000-0000-0000020A0000}"/>
    <cellStyle name="식_Financial model_중리초 외 4개교(백)_재무모델_삼경양식_정도초예시3nd" xfId="2564" xr:uid="{00000000-0005-0000-0000-0000030A0000}"/>
    <cellStyle name="식_Financial model_중리초 외 4개교(백)_재무모델_삼경양식_정도초예시3nd_용인구일초 재무모델-실무협상0320-40(금융부대비용반영후)" xfId="2565" xr:uid="{00000000-0005-0000-0000-0000040A0000}"/>
    <cellStyle name="식_Financial model_중리초 외 4개교(백)_재무모델_삼경양식_정도초예시3nd_원일초재무모델-1029(6)" xfId="2566" xr:uid="{00000000-0005-0000-0000-0000050A0000}"/>
    <cellStyle name="식_Financial model_중리초 외 4개교(백)_재무모델_삼경양식_정도초예시3nd_재무모델(확인용)-0811" xfId="2567" xr:uid="{00000000-0005-0000-0000-0000060A0000}"/>
    <cellStyle name="식_Financial model_중리초 외 4개교(백)_재무모델_삼경양식_정도초예시3nd_재무모델(확인용)-0811_재무모델(확인용)-0815" xfId="2568" xr:uid="{00000000-0005-0000-0000-0000070A0000}"/>
    <cellStyle name="식_Financial model_중리초 외 4개교(백)_재무모델_삼경양식_정도초예시3nd_재무모델(확인용)-0811_재무모델(확인용)-0815_용인구일초 재무모델-실무협상0320-40(금융부대비용반영후)" xfId="2569" xr:uid="{00000000-0005-0000-0000-0000080A0000}"/>
    <cellStyle name="식_Financial model_중리초 외 4개교(백)_재무모델_삼경양식_정도초예시3nd_재무모델(확인용)-0811_재무모델(확인용)-0815_원일초재무모델-1029(6)" xfId="2570" xr:uid="{00000000-0005-0000-0000-0000090A0000}"/>
    <cellStyle name="식_Financial model_중리초 외 4개교(백)_재무모델_삼경양식_정도초예시3nd_재무모델(확인용)-0811_재무모델(확인용)-0815_재무모델-계룡복합0903(반기기준)2" xfId="2571" xr:uid="{00000000-0005-0000-0000-00000A0A0000}"/>
    <cellStyle name="식_Financial model_중리초 외 4개교(백)_재무모델_삼경양식_정도초예시3nd_재무모델(확인용)-0811_재무모델(확인용)-0815_재무모델-원일1118" xfId="2572" xr:uid="{00000000-0005-0000-0000-00000B0A0000}"/>
    <cellStyle name="식_Financial model_중리초 외 4개교(백)_재무모델_삼경양식_정도초예시3nd_재무모델(확인용)-0811_재무모델(확인용)-0815_재무모델-원일1130" xfId="2573" xr:uid="{00000000-0005-0000-0000-00000C0A0000}"/>
    <cellStyle name="식_Financial model_중리초 외 4개교(백)_재무모델_삼경양식_정도초예시3nd_재무모델(확인용)-0811_재무모델(확인용)-0815_재무모델-출력용3" xfId="2574" xr:uid="{00000000-0005-0000-0000-00000D0A0000}"/>
    <cellStyle name="식_Financial model_중리초 외 4개교(백)_재무모델_삼경양식_정도초예시3nd_재무모델-계룡복합0903(반기기준)2" xfId="2575" xr:uid="{00000000-0005-0000-0000-00000E0A0000}"/>
    <cellStyle name="식_Financial model_중리초 외 4개교(백)_재무모델_삼경양식_정도초예시3nd_재무모델-원일1118" xfId="2576" xr:uid="{00000000-0005-0000-0000-00000F0A0000}"/>
    <cellStyle name="식_Financial model_중리초 외 4개교(백)_재무모델_삼경양식_정도초예시3nd_재무모델-원일1130" xfId="2577" xr:uid="{00000000-0005-0000-0000-0000100A0000}"/>
    <cellStyle name="식_Financial model_중리초 외 4개교(백)_재무모델_삼경양식_정도초예시3nd_재무모델-출력용3" xfId="2578" xr:uid="{00000000-0005-0000-0000-0000110A0000}"/>
    <cellStyle name="식_Financial model_중리초 외 4개교(백)_재무모델-계룡복합-물가정산(20110404)v3_양식수정6(최종제출본)" xfId="2579" xr:uid="{00000000-0005-0000-0000-0000120A0000}"/>
    <cellStyle name="식_Financial model_중리초 외 4개교(백)_정도초재무모델_와우초변환" xfId="2580" xr:uid="{00000000-0005-0000-0000-0000130A0000}"/>
    <cellStyle name="식_Financial model_중리초 외 4개교(백)_정도초재무모델_와우초변환_용인구일초 재무모델-실무협상0320-40(금융부대비용반영후)" xfId="2581" xr:uid="{00000000-0005-0000-0000-0000140A0000}"/>
    <cellStyle name="식_Financial model_중리초 외 4개교(백)_정도초재무모델_와우초변환_원일초재무모델-1029(6)" xfId="2582" xr:uid="{00000000-0005-0000-0000-0000150A0000}"/>
    <cellStyle name="식_Financial model_중리초 외 4개교(백)_정도초재무모델_와우초변환_재무모델(확인용)-0811" xfId="2583" xr:uid="{00000000-0005-0000-0000-0000160A0000}"/>
    <cellStyle name="식_Financial model_중리초 외 4개교(백)_정도초재무모델_와우초변환_재무모델(확인용)-0811_재무모델(확인용)-0815" xfId="2584" xr:uid="{00000000-0005-0000-0000-0000170A0000}"/>
    <cellStyle name="식_Financial model_중리초 외 4개교(백)_정도초재무모델_와우초변환_재무모델(확인용)-0811_재무모델(확인용)-0815_용인구일초 재무모델-실무협상0320-40(금융부대비용반영후)" xfId="2585" xr:uid="{00000000-0005-0000-0000-0000180A0000}"/>
    <cellStyle name="식_Financial model_중리초 외 4개교(백)_정도초재무모델_와우초변환_재무모델(확인용)-0811_재무모델(확인용)-0815_원일초재무모델-1029(6)" xfId="2586" xr:uid="{00000000-0005-0000-0000-0000190A0000}"/>
    <cellStyle name="식_Financial model_중리초 외 4개교(백)_정도초재무모델_와우초변환_재무모델(확인용)-0811_재무모델(확인용)-0815_재무모델-계룡복합0903(반기기준)2" xfId="2587" xr:uid="{00000000-0005-0000-0000-00001A0A0000}"/>
    <cellStyle name="식_Financial model_중리초 외 4개교(백)_정도초재무모델_와우초변환_재무모델(확인용)-0811_재무모델(확인용)-0815_재무모델-원일1118" xfId="2588" xr:uid="{00000000-0005-0000-0000-00001B0A0000}"/>
    <cellStyle name="식_Financial model_중리초 외 4개교(백)_정도초재무모델_와우초변환_재무모델(확인용)-0811_재무모델(확인용)-0815_재무모델-원일1130" xfId="2589" xr:uid="{00000000-0005-0000-0000-00001C0A0000}"/>
    <cellStyle name="식_Financial model_중리초 외 4개교(백)_정도초재무모델_와우초변환_재무모델(확인용)-0811_재무모델(확인용)-0815_재무모델-출력용3" xfId="2590" xr:uid="{00000000-0005-0000-0000-00001D0A0000}"/>
    <cellStyle name="식_Financial model_중리초 외 4개교(백)_정도초재무모델_와우초변환_재무모델-계룡복합0903(반기기준)2" xfId="2591" xr:uid="{00000000-0005-0000-0000-00001E0A0000}"/>
    <cellStyle name="식_Financial model_중리초 외 4개교(백)_정도초재무모델_와우초변환_재무모델-원일1118" xfId="2592" xr:uid="{00000000-0005-0000-0000-00001F0A0000}"/>
    <cellStyle name="식_Financial model_중리초 외 4개교(백)_정도초재무모델_와우초변환_재무모델-원일1130" xfId="2593" xr:uid="{00000000-0005-0000-0000-0000200A0000}"/>
    <cellStyle name="식_Financial model_중리초 외 4개교(백)_정도초재무모델_와우초변환_재무모델-출력용3" xfId="2594" xr:uid="{00000000-0005-0000-0000-0000210A0000}"/>
    <cellStyle name="식_Financial model_중리초 외 4개교(백)_충남대최종(원본)20081231-물가정산공사비연결준비" xfId="2595" xr:uid="{00000000-0005-0000-0000-0000220A0000}"/>
    <cellStyle name="식_FinancialModel1108(2)" xfId="2596" xr:uid="{00000000-0005-0000-0000-0000230A0000}"/>
    <cellStyle name="식_FinancialModel1108(2)_(가칭)한마음배움터주식회사" xfId="2597" xr:uid="{00000000-0005-0000-0000-0000240A0000}"/>
    <cellStyle name="식_FinancialModel1108(2)_A3" xfId="2598" xr:uid="{00000000-0005-0000-0000-0000250A0000}"/>
    <cellStyle name="식_FinancialModel1108(2)_재무모델(확인용)-0815" xfId="2599" xr:uid="{00000000-0005-0000-0000-0000260A0000}"/>
    <cellStyle name="식_FinancialModel1108(2)_재무모델(확인용)-0815_용인구일초 재무모델-실무협상0320-40(금융부대비용반영후)" xfId="2600" xr:uid="{00000000-0005-0000-0000-0000270A0000}"/>
    <cellStyle name="식_FinancialModel1108(2)_재무모델(확인용)-0815_원일초재무모델-1029(6)" xfId="2601" xr:uid="{00000000-0005-0000-0000-0000280A0000}"/>
    <cellStyle name="식_FinancialModel1108(2)_재무모델(확인용)-0815_재무모델-계룡복합0903(반기기준)2" xfId="2602" xr:uid="{00000000-0005-0000-0000-0000290A0000}"/>
    <cellStyle name="식_FinancialModel1108(2)_재무모델(확인용)-0815_재무모델-원일1118" xfId="2603" xr:uid="{00000000-0005-0000-0000-00002A0A0000}"/>
    <cellStyle name="식_FinancialModel1108(2)_재무모델(확인용)-0815_재무모델-원일1130" xfId="2604" xr:uid="{00000000-0005-0000-0000-00002B0A0000}"/>
    <cellStyle name="식_FinancialModel1108(2)_재무모델(확인용)-0815_재무모델-출력용3" xfId="2605" xr:uid="{00000000-0005-0000-0000-00002C0A0000}"/>
    <cellStyle name="식_FinancialModel1108(2)_재무모델_삼경양식_정도초예시3nd" xfId="2606" xr:uid="{00000000-0005-0000-0000-00002D0A0000}"/>
    <cellStyle name="식_FinancialModel1108(2)_재무모델_삼경양식_정도초예시3nd_용인구일초 재무모델-실무협상0320-40(금융부대비용반영후)" xfId="2607" xr:uid="{00000000-0005-0000-0000-00002E0A0000}"/>
    <cellStyle name="식_FinancialModel1108(2)_재무모델_삼경양식_정도초예시3nd_원일초재무모델-1029(6)" xfId="2608" xr:uid="{00000000-0005-0000-0000-00002F0A0000}"/>
    <cellStyle name="식_FinancialModel1108(2)_재무모델_삼경양식_정도초예시3nd_재무모델(확인용)-0811" xfId="2609" xr:uid="{00000000-0005-0000-0000-0000300A0000}"/>
    <cellStyle name="식_FinancialModel1108(2)_재무모델_삼경양식_정도초예시3nd_재무모델(확인용)-0811_재무모델(확인용)-0815" xfId="2610" xr:uid="{00000000-0005-0000-0000-0000310A0000}"/>
    <cellStyle name="식_FinancialModel1108(2)_재무모델_삼경양식_정도초예시3nd_재무모델(확인용)-0811_재무모델(확인용)-0815_용인구일초 재무모델-실무협상0320-40(금융부대비용반영후)" xfId="2611" xr:uid="{00000000-0005-0000-0000-0000320A0000}"/>
    <cellStyle name="식_FinancialModel1108(2)_재무모델_삼경양식_정도초예시3nd_재무모델(확인용)-0811_재무모델(확인용)-0815_원일초재무모델-1029(6)" xfId="2612" xr:uid="{00000000-0005-0000-0000-0000330A0000}"/>
    <cellStyle name="식_FinancialModel1108(2)_재무모델_삼경양식_정도초예시3nd_재무모델(확인용)-0811_재무모델(확인용)-0815_재무모델-계룡복합0903(반기기준)2" xfId="2613" xr:uid="{00000000-0005-0000-0000-0000340A0000}"/>
    <cellStyle name="식_FinancialModel1108(2)_재무모델_삼경양식_정도초예시3nd_재무모델(확인용)-0811_재무모델(확인용)-0815_재무모델-원일1118" xfId="2614" xr:uid="{00000000-0005-0000-0000-0000350A0000}"/>
    <cellStyle name="식_FinancialModel1108(2)_재무모델_삼경양식_정도초예시3nd_재무모델(확인용)-0811_재무모델(확인용)-0815_재무모델-원일1130" xfId="2615" xr:uid="{00000000-0005-0000-0000-0000360A0000}"/>
    <cellStyle name="식_FinancialModel1108(2)_재무모델_삼경양식_정도초예시3nd_재무모델(확인용)-0811_재무모델(확인용)-0815_재무모델-출력용3" xfId="2616" xr:uid="{00000000-0005-0000-0000-0000370A0000}"/>
    <cellStyle name="식_FinancialModel1108(2)_재무모델_삼경양식_정도초예시3nd_재무모델-계룡복합0903(반기기준)2" xfId="2617" xr:uid="{00000000-0005-0000-0000-0000380A0000}"/>
    <cellStyle name="식_FinancialModel1108(2)_재무모델_삼경양식_정도초예시3nd_재무모델-원일1118" xfId="2618" xr:uid="{00000000-0005-0000-0000-0000390A0000}"/>
    <cellStyle name="식_FinancialModel1108(2)_재무모델_삼경양식_정도초예시3nd_재무모델-원일1130" xfId="2619" xr:uid="{00000000-0005-0000-0000-00003A0A0000}"/>
    <cellStyle name="식_FinancialModel1108(2)_재무모델_삼경양식_정도초예시3nd_재무모델-출력용3" xfId="2620" xr:uid="{00000000-0005-0000-0000-00003B0A0000}"/>
    <cellStyle name="식_FinancialModel1108(2)_재무모델-계룡복합-물가정산(20110404)v3_양식수정6(최종제출본)" xfId="2621" xr:uid="{00000000-0005-0000-0000-00003C0A0000}"/>
    <cellStyle name="식_FinancialModel1108(2)_정도초재무모델_와우초변환" xfId="2622" xr:uid="{00000000-0005-0000-0000-00003D0A0000}"/>
    <cellStyle name="식_FinancialModel1108(2)_정도초재무모델_와우초변환_용인구일초 재무모델-실무협상0320-40(금융부대비용반영후)" xfId="2623" xr:uid="{00000000-0005-0000-0000-00003E0A0000}"/>
    <cellStyle name="식_FinancialModel1108(2)_정도초재무모델_와우초변환_원일초재무모델-1029(6)" xfId="2624" xr:uid="{00000000-0005-0000-0000-00003F0A0000}"/>
    <cellStyle name="식_FinancialModel1108(2)_정도초재무모델_와우초변환_재무모델(확인용)-0811" xfId="2625" xr:uid="{00000000-0005-0000-0000-0000400A0000}"/>
    <cellStyle name="식_FinancialModel1108(2)_정도초재무모델_와우초변환_재무모델(확인용)-0811_재무모델(확인용)-0815" xfId="2626" xr:uid="{00000000-0005-0000-0000-0000410A0000}"/>
    <cellStyle name="식_FinancialModel1108(2)_정도초재무모델_와우초변환_재무모델(확인용)-0811_재무모델(확인용)-0815_용인구일초 재무모델-실무협상0320-40(금융부대비용반영후)" xfId="2627" xr:uid="{00000000-0005-0000-0000-0000420A0000}"/>
    <cellStyle name="식_FinancialModel1108(2)_정도초재무모델_와우초변환_재무모델(확인용)-0811_재무모델(확인용)-0815_원일초재무모델-1029(6)" xfId="2628" xr:uid="{00000000-0005-0000-0000-0000430A0000}"/>
    <cellStyle name="식_FinancialModel1108(2)_정도초재무모델_와우초변환_재무모델(확인용)-0811_재무모델(확인용)-0815_재무모델-계룡복합0903(반기기준)2" xfId="2629" xr:uid="{00000000-0005-0000-0000-0000440A0000}"/>
    <cellStyle name="식_FinancialModel1108(2)_정도초재무모델_와우초변환_재무모델(확인용)-0811_재무모델(확인용)-0815_재무모델-원일1118" xfId="2630" xr:uid="{00000000-0005-0000-0000-0000450A0000}"/>
    <cellStyle name="식_FinancialModel1108(2)_정도초재무모델_와우초변환_재무모델(확인용)-0811_재무모델(확인용)-0815_재무모델-원일1130" xfId="2631" xr:uid="{00000000-0005-0000-0000-0000460A0000}"/>
    <cellStyle name="식_FinancialModel1108(2)_정도초재무모델_와우초변환_재무모델(확인용)-0811_재무모델(확인용)-0815_재무모델-출력용3" xfId="2632" xr:uid="{00000000-0005-0000-0000-0000470A0000}"/>
    <cellStyle name="식_FinancialModel1108(2)_정도초재무모델_와우초변환_재무모델-계룡복합0903(반기기준)2" xfId="2633" xr:uid="{00000000-0005-0000-0000-0000480A0000}"/>
    <cellStyle name="식_FinancialModel1108(2)_정도초재무모델_와우초변환_재무모델-원일1118" xfId="2634" xr:uid="{00000000-0005-0000-0000-0000490A0000}"/>
    <cellStyle name="식_FinancialModel1108(2)_정도초재무모델_와우초변환_재무모델-원일1130" xfId="2635" xr:uid="{00000000-0005-0000-0000-00004A0A0000}"/>
    <cellStyle name="식_FinancialModel1108(2)_정도초재무모델_와우초변환_재무모델-출력용3" xfId="2636" xr:uid="{00000000-0005-0000-0000-00004B0A0000}"/>
    <cellStyle name="식_FinancialModel1108(2)_충남대최종(원본)20081231-물가정산공사비연결준비" xfId="2637" xr:uid="{00000000-0005-0000-0000-00004C0A0000}"/>
    <cellStyle name="식_FS_BTL_전북대_072105_v1" xfId="2638" xr:uid="{00000000-0005-0000-0000-00004D0A0000}"/>
    <cellStyle name="식_FS_BTL_전북대_072105_v1_10년 군1팀 경영실적분석-연말예상" xfId="2639" xr:uid="{00000000-0005-0000-0000-00004E0A0000}"/>
    <cellStyle name="식_FS_BTL_전북대_072105_v1_BTL_전북대생활관_073105_v29" xfId="2640" xr:uid="{00000000-0005-0000-0000-00004F0A0000}"/>
    <cellStyle name="식_FS_BTL_전북대_072105_v1_BTL_전북대생활관_073105_v29_10년 군1팀 경영실적분석-연말예상" xfId="2641" xr:uid="{00000000-0005-0000-0000-0000500A0000}"/>
    <cellStyle name="식_FS_BTL_전북대_072105_v1_BTL_전북대생활관_073105_v29_BTL_문산관사_112405_v7" xfId="2642" xr:uid="{00000000-0005-0000-0000-0000510A0000}"/>
    <cellStyle name="식_FS_BTL_전북대_072105_v1_BTL_전북대생활관_073105_v29_BTL_문산관사_112405_v7_10년 군1팀 경영실적분석-연말예상" xfId="2643" xr:uid="{00000000-0005-0000-0000-0000520A0000}"/>
    <cellStyle name="식_FS_BTL_전북대_072105_v1_BTL_전북대생활관_073105_v29_BTL_버들초외3교_092105_v6_기본세팅" xfId="2644" xr:uid="{00000000-0005-0000-0000-0000530A0000}"/>
    <cellStyle name="식_FS_BTL_전북대_072105_v1_BTL_전북대생활관_073105_v29_BTL_버들초외3교_092105_v6_기본세팅_10년 군1팀 경영실적분석-연말예상" xfId="2645" xr:uid="{00000000-0005-0000-0000-0000540A0000}"/>
    <cellStyle name="식_FS_BTL_전북대_072105_v1_BTL_전북대생활관_073105_v29_BTL_버들초외3교_final_내부용" xfId="2646" xr:uid="{00000000-0005-0000-0000-0000550A0000}"/>
    <cellStyle name="식_FS_BTL_전북대_072105_v1_BTL_전북대생활관_073105_v29_BTL_버들초외3교_final_내부용_10년 군1팀 경영실적분석-연말예상" xfId="2647" xr:uid="{00000000-0005-0000-0000-0000560A0000}"/>
    <cellStyle name="식_FS_BTL_전북대_072105_v1_BTL_전북대생활관_073105_v29_BTL_버들초외3교_final_내부용_송부" xfId="2648" xr:uid="{00000000-0005-0000-0000-0000570A0000}"/>
    <cellStyle name="식_FS_BTL_전북대_072105_v1_BTL_전북대생활관_073105_v29_BTL_버들초외3교_final_내부용_송부_10년 군1팀 경영실적분석-연말예상" xfId="2649" xr:uid="{00000000-0005-0000-0000-0000580A0000}"/>
    <cellStyle name="식_FS_BTL_전북대_072105_v1_BTL_전북대생활관_073105_v29_BTL_전북대생활관_0780105_v35" xfId="2650" xr:uid="{00000000-0005-0000-0000-0000590A0000}"/>
    <cellStyle name="식_FS_BTL_전북대_072105_v1_BTL_전북대생활관_073105_v29_BTL_전북대생활관_0780105_v35_10년 군1팀 경영실적분석-연말예상" xfId="2651" xr:uid="{00000000-0005-0000-0000-00005A0A0000}"/>
    <cellStyle name="식_FS_BTL_전북대_072105_v1_BTL_전북대생활관_073105_v29_BTL_전북대생활관_080305_Final(양식수정)-v3" xfId="2652" xr:uid="{00000000-0005-0000-0000-00005B0A0000}"/>
    <cellStyle name="식_FS_BTL_전북대_072105_v1_BTL_전북대생활관_073105_v29_BTL_전북대생활관_080305_Final(양식수정)-v3_10년 군1팀 경영실적분석-연말예상" xfId="2653" xr:uid="{00000000-0005-0000-0000-00005C0A0000}"/>
    <cellStyle name="식_FS_BTL_전북대_072105_v1_BTL_전북대생활관_073105_v29_BTL_전북대생활관_080305_Final(양식수정)-v4" xfId="2654" xr:uid="{00000000-0005-0000-0000-00005D0A0000}"/>
    <cellStyle name="식_FS_BTL_전북대_072105_v1_BTL_전북대생활관_073105_v29_BTL_전북대생활관_080305_Final(양식수정)-v4_10년 군1팀 경영실적분석-연말예상" xfId="2655" xr:uid="{00000000-0005-0000-0000-00005E0A0000}"/>
    <cellStyle name="식_FS_BTL_전북대_072105_v1_BTL_전북대생활관_073105_v29_BTL_전북대생활관_Final(내부용)" xfId="2656" xr:uid="{00000000-0005-0000-0000-00005F0A0000}"/>
    <cellStyle name="식_FS_BTL_전북대_072105_v1_BTL_전북대생활관_073105_v29_BTL_전북대생활관_Final(내부용)_10년 군1팀 경영실적분석-연말예상" xfId="2657" xr:uid="{00000000-0005-0000-0000-0000600A0000}"/>
    <cellStyle name="식_FS_BTL_전북대_072105_v1_BTL_전북대생활관_073105_v29_BTL_진관초외4교_081005_v11-1" xfId="2658" xr:uid="{00000000-0005-0000-0000-0000610A0000}"/>
    <cellStyle name="식_FS_BTL_전북대_072105_v1_BTL_전북대생활관_073105_v29_BTL_진관초외4교_081005_v11-1_10년 군1팀 경영실적분석-연말예상" xfId="2659" xr:uid="{00000000-0005-0000-0000-0000620A0000}"/>
    <cellStyle name="식_FS_BTL_전북대_072105_v1_BTL_전북대생활관_073105_v29_BTL_진관초외4교_081005_v13" xfId="2660" xr:uid="{00000000-0005-0000-0000-0000630A0000}"/>
    <cellStyle name="식_FS_BTL_전북대_072105_v1_BTL_전북대생활관_073105_v29_BTL_진관초외4교_081005_v13_10년 군1팀 경영실적분석-연말예상" xfId="2661" xr:uid="{00000000-0005-0000-0000-0000640A0000}"/>
    <cellStyle name="식_FS_BTL_전북대_072105_v1_BTL_전북대생활관_073105_v29_BTL_진관초외4교_081005_v8-1" xfId="2662" xr:uid="{00000000-0005-0000-0000-0000650A0000}"/>
    <cellStyle name="식_FS_BTL_전북대_072105_v1_BTL_전북대생활관_073105_v29_BTL_진관초외4교_081005_v8-1_10년 군1팀 경영실적분석-연말예상" xfId="2663" xr:uid="{00000000-0005-0000-0000-0000660A0000}"/>
    <cellStyle name="식_FS_BTL_전북대_072105_v1_BTL_전북대생활관_073105_v29_BTL_진관초외4교_081405_v37_Final" xfId="2664" xr:uid="{00000000-0005-0000-0000-0000670A0000}"/>
    <cellStyle name="식_FS_BTL_전북대_072105_v1_BTL_전북대생활관_073105_v29_BTL_진관초외4교_081405_v37_Final_10년 군1팀 경영실적분석-연말예상" xfId="2665" xr:uid="{00000000-0005-0000-0000-0000680A0000}"/>
    <cellStyle name="식_FS_BTL_전북대_072105_v1_BTL_전북대생활관_073105_v29_BTL_진관초외4교_081405_v37_Final_내부용" xfId="2666" xr:uid="{00000000-0005-0000-0000-0000690A0000}"/>
    <cellStyle name="식_FS_BTL_전북대_072105_v1_BTL_전북대생활관_073105_v29_BTL_진관초외4교_081405_v37_Final_내부용_10년 군1팀 경영실적분석-연말예상" xfId="2667" xr:uid="{00000000-0005-0000-0000-00006A0A0000}"/>
    <cellStyle name="식_FS_BTL_전북대_072105_v1_BTL_전북대생활관_073105_v29_본보고서" xfId="2668" xr:uid="{00000000-0005-0000-0000-00006B0A0000}"/>
    <cellStyle name="식_FS_BTL_전북대_072105_v1_BTL_전북대생활관_073105_v29_본보고서_10년 군1팀 경영실적분석-연말예상" xfId="2669" xr:uid="{00000000-0005-0000-0000-00006C0A0000}"/>
    <cellStyle name="식_ktm" xfId="2670" xr:uid="{00000000-0005-0000-0000-00006D0A0000}"/>
    <cellStyle name="식_ktm_(가칭)한마음배움터주식회사" xfId="2671" xr:uid="{00000000-0005-0000-0000-00006E0A0000}"/>
    <cellStyle name="식_PNC1-2단계사업성검토(수입금액조정)" xfId="2672" xr:uid="{00000000-0005-0000-0000-00006F0A0000}"/>
    <cellStyle name="식_PNC1-2단계사업성검토(수입금액조정)_11- 운영비 청구내역-계룡문화-2011년4분기-11.12.26" xfId="2673" xr:uid="{00000000-0005-0000-0000-0000700A0000}"/>
    <cellStyle name="식_PNC1-2단계사업성검토(수입금액조정)_개업비 등 0112" xfId="2674" xr:uid="{00000000-0005-0000-0000-0000710A0000}"/>
    <cellStyle name="식_PNC1-2단계사업성검토(수입금액조정)_개업비 등 0112_용인구일초 재무모델-실무협상0320-40(금융부대비용반영후)" xfId="2675" xr:uid="{00000000-0005-0000-0000-0000720A0000}"/>
    <cellStyle name="식_PNC1-2단계사업성검토(수입금액조정)_개업비 등 0112_원일초재무모델-1029(6)" xfId="2676" xr:uid="{00000000-0005-0000-0000-0000730A0000}"/>
    <cellStyle name="식_PNC1-2단계사업성검토(수입금액조정)_개업비 등 0112_재무모델(확인용)-0811" xfId="2677" xr:uid="{00000000-0005-0000-0000-0000740A0000}"/>
    <cellStyle name="식_PNC1-2단계사업성검토(수입금액조정)_개업비 등 0112_재무모델(확인용)-0811_재무모델(확인용)-0815" xfId="2678" xr:uid="{00000000-0005-0000-0000-0000750A0000}"/>
    <cellStyle name="식_PNC1-2단계사업성검토(수입금액조정)_개업비 등 0112_재무모델(확인용)-0811_재무모델(확인용)-0815_용인구일초 재무모델-실무협상0320-40(금융부대비용반영후)" xfId="2679" xr:uid="{00000000-0005-0000-0000-0000760A0000}"/>
    <cellStyle name="식_PNC1-2단계사업성검토(수입금액조정)_개업비 등 0112_재무모델(확인용)-0811_재무모델(확인용)-0815_원일초재무모델-1029(6)" xfId="2680" xr:uid="{00000000-0005-0000-0000-0000770A0000}"/>
    <cellStyle name="식_PNC1-2단계사업성검토(수입금액조정)_개업비 등 0112_재무모델(확인용)-0811_재무모델(확인용)-0815_재무모델-계룡복합0903(반기기준)2" xfId="2681" xr:uid="{00000000-0005-0000-0000-0000780A0000}"/>
    <cellStyle name="식_PNC1-2단계사업성검토(수입금액조정)_개업비 등 0112_재무모델(확인용)-0811_재무모델(확인용)-0815_재무모델-원일1118" xfId="2682" xr:uid="{00000000-0005-0000-0000-0000790A0000}"/>
    <cellStyle name="식_PNC1-2단계사업성검토(수입금액조정)_개업비 등 0112_재무모델(확인용)-0811_재무모델(확인용)-0815_재무모델-원일1130" xfId="2683" xr:uid="{00000000-0005-0000-0000-00007A0A0000}"/>
    <cellStyle name="식_PNC1-2단계사업성검토(수입금액조정)_개업비 등 0112_재무모델(확인용)-0811_재무모델(확인용)-0815_재무모델-출력용3" xfId="2684" xr:uid="{00000000-0005-0000-0000-00007B0A0000}"/>
    <cellStyle name="식_PNC1-2단계사업성검토(수입금액조정)_개업비 등 0112_재무모델-계룡복합0903(반기기준)2" xfId="2685" xr:uid="{00000000-0005-0000-0000-00007C0A0000}"/>
    <cellStyle name="식_PNC1-2단계사업성검토(수입금액조정)_개업비 등 0112_재무모델-원일1118" xfId="2686" xr:uid="{00000000-0005-0000-0000-00007D0A0000}"/>
    <cellStyle name="식_PNC1-2단계사업성검토(수입금액조정)_개업비 등 0112_재무모델-원일1130" xfId="2687" xr:uid="{00000000-0005-0000-0000-00007E0A0000}"/>
    <cellStyle name="식_PNC1-2단계사업성검토(수입금액조정)_개업비 등 0112_재무모델-출력용3" xfId="2688" xr:uid="{00000000-0005-0000-0000-00007F0A0000}"/>
    <cellStyle name="식_PNC1-2단계사업성검토(수입금액조정)_부산신항남컨테이너부두(확정)20040216-1" xfId="2689" xr:uid="{00000000-0005-0000-0000-0000800A0000}"/>
    <cellStyle name="식_PNC1-2단계사업성검토(수입금액조정)_부산신항남컨테이너부두(확정)20040216-1_11- 운영비 청구내역-계룡문화-2011년4분기-11.12.26" xfId="2690" xr:uid="{00000000-0005-0000-0000-0000810A0000}"/>
    <cellStyle name="식_PNC1-2단계사업성검토(수입금액조정)_부산신항남컨테이너부두(확정)20040216-1_용인구일초 재무모델-실무협상0320-40(금융부대비용반영후)" xfId="2691" xr:uid="{00000000-0005-0000-0000-0000820A0000}"/>
    <cellStyle name="식_PNC1-2단계사업성검토(수입금액조정)_부산신항남컨테이너부두(확정)20040216-1_원일초재무모델-1029(6)" xfId="2692" xr:uid="{00000000-0005-0000-0000-0000830A0000}"/>
    <cellStyle name="식_PNC1-2단계사업성검토(수입금액조정)_부산신항남컨테이너부두(확정)20040216-1_재무모델(1108)" xfId="2693" xr:uid="{00000000-0005-0000-0000-0000840A0000}"/>
    <cellStyle name="식_PNC1-2단계사업성검토(수입금액조정)_부산신항남컨테이너부두(확정)20040216-1_재무모델(1111)-1" xfId="2694" xr:uid="{00000000-0005-0000-0000-0000850A0000}"/>
    <cellStyle name="식_PNC1-2단계사업성검토(수입금액조정)_부산신항남컨테이너부두(확정)20040216-1_재무모델(1115)최종전" xfId="2695" xr:uid="{00000000-0005-0000-0000-0000860A0000}"/>
    <cellStyle name="식_PNC1-2단계사업성검토(수입금액조정)_부산신항남컨테이너부두(확정)20040216-1_재무모델(확인용)-0811" xfId="2696" xr:uid="{00000000-0005-0000-0000-0000870A0000}"/>
    <cellStyle name="식_PNC1-2단계사업성검토(수입금액조정)_부산신항남컨테이너부두(확정)20040216-1_재무모델(확인용)-0811_재무모델(확인용)-0815" xfId="2697" xr:uid="{00000000-0005-0000-0000-0000880A0000}"/>
    <cellStyle name="식_PNC1-2단계사업성검토(수입금액조정)_부산신항남컨테이너부두(확정)20040216-1_재무모델(확인용)-0811_재무모델(확인용)-0815_용인구일초 재무모델-실무협상0320-40(금융부대비용반영후)" xfId="2698" xr:uid="{00000000-0005-0000-0000-0000890A0000}"/>
    <cellStyle name="식_PNC1-2단계사업성검토(수입금액조정)_부산신항남컨테이너부두(확정)20040216-1_재무모델(확인용)-0811_재무모델(확인용)-0815_원일초재무모델-1029(6)" xfId="2699" xr:uid="{00000000-0005-0000-0000-00008A0A0000}"/>
    <cellStyle name="식_PNC1-2단계사업성검토(수입금액조정)_부산신항남컨테이너부두(확정)20040216-1_재무모델(확인용)-0811_재무모델(확인용)-0815_재무모델-계룡복합0903(반기기준)2" xfId="2700" xr:uid="{00000000-0005-0000-0000-00008B0A0000}"/>
    <cellStyle name="식_PNC1-2단계사업성검토(수입금액조정)_부산신항남컨테이너부두(확정)20040216-1_재무모델(확인용)-0811_재무모델(확인용)-0815_재무모델-원일1118" xfId="2701" xr:uid="{00000000-0005-0000-0000-00008C0A0000}"/>
    <cellStyle name="식_PNC1-2단계사업성검토(수입금액조정)_부산신항남컨테이너부두(확정)20040216-1_재무모델(확인용)-0811_재무모델(확인용)-0815_재무모델-원일1130" xfId="2702" xr:uid="{00000000-0005-0000-0000-00008D0A0000}"/>
    <cellStyle name="식_PNC1-2단계사업성검토(수입금액조정)_부산신항남컨테이너부두(확정)20040216-1_재무모델(확인용)-0811_재무모델(확인용)-0815_재무모델-출력용3" xfId="2703" xr:uid="{00000000-0005-0000-0000-00008E0A0000}"/>
    <cellStyle name="식_PNC1-2단계사업성검토(수입금액조정)_부산신항남컨테이너부두(확정)20040216-1_재무모델-계룡복합0903(반기기준)2" xfId="2704" xr:uid="{00000000-0005-0000-0000-00008F0A0000}"/>
    <cellStyle name="식_PNC1-2단계사업성검토(수입금액조정)_부산신항남컨테이너부두(확정)20040216-1_재무모델-원일1118" xfId="2705" xr:uid="{00000000-0005-0000-0000-0000900A0000}"/>
    <cellStyle name="식_PNC1-2단계사업성검토(수입금액조정)_부산신항남컨테이너부두(확정)20040216-1_재무모델-원일1130" xfId="2706" xr:uid="{00000000-0005-0000-0000-0000910A0000}"/>
    <cellStyle name="식_PNC1-2단계사업성검토(수입금액조정)_부산신항남컨테이너부두(확정)20040216-1_재무모델-출력용3" xfId="2707" xr:uid="{00000000-0005-0000-0000-0000920A0000}"/>
    <cellStyle name="식_PNC1-2단계사업성검토(수입금액조정)_부산신항남컨테이너부두040210-1" xfId="2708" xr:uid="{00000000-0005-0000-0000-0000930A0000}"/>
    <cellStyle name="식_PNC1-2단계사업성검토(수입금액조정)_부산신항남컨테이너부두040210-1_11- 운영비 청구내역-계룡문화-2011년4분기-11.12.26" xfId="2709" xr:uid="{00000000-0005-0000-0000-0000940A0000}"/>
    <cellStyle name="식_PNC1-2단계사업성검토(수입금액조정)_부산신항남컨테이너부두040210-1_용인구일초 재무모델-실무협상0320-40(금융부대비용반영후)" xfId="2710" xr:uid="{00000000-0005-0000-0000-0000950A0000}"/>
    <cellStyle name="식_PNC1-2단계사업성검토(수입금액조정)_부산신항남컨테이너부두040210-1_원일초재무모델-1029(6)" xfId="2711" xr:uid="{00000000-0005-0000-0000-0000960A0000}"/>
    <cellStyle name="식_PNC1-2단계사업성검토(수입금액조정)_부산신항남컨테이너부두040210-1_재무모델(1108)" xfId="2712" xr:uid="{00000000-0005-0000-0000-0000970A0000}"/>
    <cellStyle name="식_PNC1-2단계사업성검토(수입금액조정)_부산신항남컨테이너부두040210-1_재무모델(1111)-1" xfId="2713" xr:uid="{00000000-0005-0000-0000-0000980A0000}"/>
    <cellStyle name="식_PNC1-2단계사업성검토(수입금액조정)_부산신항남컨테이너부두040210-1_재무모델(1115)최종전" xfId="2714" xr:uid="{00000000-0005-0000-0000-0000990A0000}"/>
    <cellStyle name="식_PNC1-2단계사업성검토(수입금액조정)_부산신항남컨테이너부두040210-1_재무모델(확인용)-0811" xfId="2715" xr:uid="{00000000-0005-0000-0000-00009A0A0000}"/>
    <cellStyle name="식_PNC1-2단계사업성검토(수입금액조정)_부산신항남컨테이너부두040210-1_재무모델(확인용)-0811_재무모델(확인용)-0815" xfId="2716" xr:uid="{00000000-0005-0000-0000-00009B0A0000}"/>
    <cellStyle name="식_PNC1-2단계사업성검토(수입금액조정)_부산신항남컨테이너부두040210-1_재무모델(확인용)-0811_재무모델(확인용)-0815_용인구일초 재무모델-실무협상0320-40(금융부대비용반영후)" xfId="2717" xr:uid="{00000000-0005-0000-0000-00009C0A0000}"/>
    <cellStyle name="식_PNC1-2단계사업성검토(수입금액조정)_부산신항남컨테이너부두040210-1_재무모델(확인용)-0811_재무모델(확인용)-0815_원일초재무모델-1029(6)" xfId="2718" xr:uid="{00000000-0005-0000-0000-00009D0A0000}"/>
    <cellStyle name="식_PNC1-2단계사업성검토(수입금액조정)_부산신항남컨테이너부두040210-1_재무모델(확인용)-0811_재무모델(확인용)-0815_재무모델-계룡복합0903(반기기준)2" xfId="2719" xr:uid="{00000000-0005-0000-0000-00009E0A0000}"/>
    <cellStyle name="식_PNC1-2단계사업성검토(수입금액조정)_부산신항남컨테이너부두040210-1_재무모델(확인용)-0811_재무모델(확인용)-0815_재무모델-원일1118" xfId="2720" xr:uid="{00000000-0005-0000-0000-00009F0A0000}"/>
    <cellStyle name="식_PNC1-2단계사업성검토(수입금액조정)_부산신항남컨테이너부두040210-1_재무모델(확인용)-0811_재무모델(확인용)-0815_재무모델-원일1130" xfId="2721" xr:uid="{00000000-0005-0000-0000-0000A00A0000}"/>
    <cellStyle name="식_PNC1-2단계사업성검토(수입금액조정)_부산신항남컨테이너부두040210-1_재무모델(확인용)-0811_재무모델(확인용)-0815_재무모델-출력용3" xfId="2722" xr:uid="{00000000-0005-0000-0000-0000A10A0000}"/>
    <cellStyle name="식_PNC1-2단계사업성검토(수입금액조정)_부산신항남컨테이너부두040210-1_재무모델-계룡복합0903(반기기준)2" xfId="2723" xr:uid="{00000000-0005-0000-0000-0000A20A0000}"/>
    <cellStyle name="식_PNC1-2단계사업성검토(수입금액조정)_부산신항남컨테이너부두040210-1_재무모델-원일1118" xfId="2724" xr:uid="{00000000-0005-0000-0000-0000A30A0000}"/>
    <cellStyle name="식_PNC1-2단계사업성검토(수입금액조정)_부산신항남컨테이너부두040210-1_재무모델-원일1130" xfId="2725" xr:uid="{00000000-0005-0000-0000-0000A40A0000}"/>
    <cellStyle name="식_PNC1-2단계사업성검토(수입금액조정)_부산신항남컨테이너부두040210-1_재무모델-출력용3" xfId="2726" xr:uid="{00000000-0005-0000-0000-0000A50A0000}"/>
    <cellStyle name="식_PNC1-2단계사업성검토(수입금액조정)_용인구일초 재무모델-실무협상0320-40(금융부대비용반영후)" xfId="2727" xr:uid="{00000000-0005-0000-0000-0000A60A0000}"/>
    <cellStyle name="식_PNC1-2단계사업성검토(수입금액조정)_원일초재무모델-1029(6)" xfId="2728" xr:uid="{00000000-0005-0000-0000-0000A70A0000}"/>
    <cellStyle name="식_PNC1-2단계사업성검토(수입금액조정)_재무모델(1108)" xfId="2729" xr:uid="{00000000-0005-0000-0000-0000A80A0000}"/>
    <cellStyle name="식_PNC1-2단계사업성검토(수입금액조정)_재무모델(1111)-1" xfId="2730" xr:uid="{00000000-0005-0000-0000-0000A90A0000}"/>
    <cellStyle name="식_PNC1-2단계사업성검토(수입금액조정)_재무모델(1115)최종전" xfId="2731" xr:uid="{00000000-0005-0000-0000-0000AA0A0000}"/>
    <cellStyle name="식_PNC1-2단계사업성검토(수입금액조정)_재무모델(확인용)-0811" xfId="2732" xr:uid="{00000000-0005-0000-0000-0000AB0A0000}"/>
    <cellStyle name="식_PNC1-2단계사업성검토(수입금액조정)_재무모델(확인용)-0811_재무모델(확인용)-0815" xfId="2733" xr:uid="{00000000-0005-0000-0000-0000AC0A0000}"/>
    <cellStyle name="식_PNC1-2단계사업성검토(수입금액조정)_재무모델(확인용)-0811_재무모델(확인용)-0815_용인구일초 재무모델-실무협상0320-40(금융부대비용반영후)" xfId="2734" xr:uid="{00000000-0005-0000-0000-0000AD0A0000}"/>
    <cellStyle name="식_PNC1-2단계사업성검토(수입금액조정)_재무모델(확인용)-0811_재무모델(확인용)-0815_원일초재무모델-1029(6)" xfId="2735" xr:uid="{00000000-0005-0000-0000-0000AE0A0000}"/>
    <cellStyle name="식_PNC1-2단계사업성검토(수입금액조정)_재무모델(확인용)-0811_재무모델(확인용)-0815_재무모델-계룡복합0903(반기기준)2" xfId="2736" xr:uid="{00000000-0005-0000-0000-0000AF0A0000}"/>
    <cellStyle name="식_PNC1-2단계사업성검토(수입금액조정)_재무모델(확인용)-0811_재무모델(확인용)-0815_재무모델-원일1118" xfId="2737" xr:uid="{00000000-0005-0000-0000-0000B00A0000}"/>
    <cellStyle name="식_PNC1-2단계사업성검토(수입금액조정)_재무모델(확인용)-0811_재무모델(확인용)-0815_재무모델-원일1130" xfId="2738" xr:uid="{00000000-0005-0000-0000-0000B10A0000}"/>
    <cellStyle name="식_PNC1-2단계사업성검토(수입금액조정)_재무모델(확인용)-0811_재무모델(확인용)-0815_재무모델-출력용3" xfId="2739" xr:uid="{00000000-0005-0000-0000-0000B20A0000}"/>
    <cellStyle name="식_PNC1-2단계사업성검토(수입금액조정)_재무모델-계룡복합0903(반기기준)2" xfId="2740" xr:uid="{00000000-0005-0000-0000-0000B30A0000}"/>
    <cellStyle name="식_PNC1-2단계사업성검토(수입금액조정)_재무모델-원일1118" xfId="2741" xr:uid="{00000000-0005-0000-0000-0000B40A0000}"/>
    <cellStyle name="식_PNC1-2단계사업성검토(수입금액조정)_재무모델-원일1130" xfId="2742" xr:uid="{00000000-0005-0000-0000-0000B50A0000}"/>
    <cellStyle name="식_PNC1-2단계사업성검토(수입금액조정)_재무모델-출력용3" xfId="2743" xr:uid="{00000000-0005-0000-0000-0000B60A0000}"/>
    <cellStyle name="식_모델제세공과금(0424)-1100원" xfId="2744" xr:uid="{00000000-0005-0000-0000-0000B70A0000}"/>
    <cellStyle name="식_모델제세공과금(0424)-1100원_재무모델(1108)" xfId="2745" xr:uid="{00000000-0005-0000-0000-0000B80A0000}"/>
    <cellStyle name="식_모델제세공과금(0424)-1100원_재무모델(1111)-1" xfId="2746" xr:uid="{00000000-0005-0000-0000-0000B90A0000}"/>
    <cellStyle name="식_모델제세공과금(0424)-1100원_재무모델(1115)최종전" xfId="2747" xr:uid="{00000000-0005-0000-0000-0000BA0A0000}"/>
    <cellStyle name="식_복사본 Kangnam_finan_model_v_final(실시협약2안_값)수정" xfId="2748" xr:uid="{00000000-0005-0000-0000-0000BB0A0000}"/>
    <cellStyle name="식_복사본 Kangnam_finan_model_v_final(실시협약2안_값)수정_재무모델(1108)" xfId="2749" xr:uid="{00000000-0005-0000-0000-0000BC0A0000}"/>
    <cellStyle name="식_복사본 Kangnam_finan_model_v_final(실시협약2안_값)수정_재무모델(1111)-1" xfId="2750" xr:uid="{00000000-0005-0000-0000-0000BD0A0000}"/>
    <cellStyle name="식_복사본 Kangnam_finan_model_v_final(실시협약2안_값)수정_재무모델(1115)최종전" xfId="2751" xr:uid="{00000000-0005-0000-0000-0000BE0A0000}"/>
    <cellStyle name="식_상리초 최종-FI ROI" xfId="2752" xr:uid="{00000000-0005-0000-0000-0000BF0A0000}"/>
    <cellStyle name="식_상리초 최종-FI ROI_(가칭)한마음배움터주식회사" xfId="2753" xr:uid="{00000000-0005-0000-0000-0000C00A0000}"/>
    <cellStyle name="식_새만금 Fin" xfId="2754" xr:uid="{00000000-0005-0000-0000-0000C10A0000}"/>
    <cellStyle name="식_새만금 Fin_11- 운영비 청구내역-계룡문화-2011년4분기-11.12.26" xfId="2755" xr:uid="{00000000-0005-0000-0000-0000C20A0000}"/>
    <cellStyle name="식_새만금 Fin_용인구일초 재무모델-실무협상0320-40(금융부대비용반영후)" xfId="2756" xr:uid="{00000000-0005-0000-0000-0000C30A0000}"/>
    <cellStyle name="식_새만금 Fin_원일초재무모델-1029(6)" xfId="2757" xr:uid="{00000000-0005-0000-0000-0000C40A0000}"/>
    <cellStyle name="식_새만금 Fin_재무모델(1108)" xfId="2758" xr:uid="{00000000-0005-0000-0000-0000C50A0000}"/>
    <cellStyle name="식_새만금 Fin_재무모델(1111)-1" xfId="2759" xr:uid="{00000000-0005-0000-0000-0000C60A0000}"/>
    <cellStyle name="식_새만금 Fin_재무모델(1115)최종전" xfId="2760" xr:uid="{00000000-0005-0000-0000-0000C70A0000}"/>
    <cellStyle name="식_새만금 Fin_재무모델(확인용)-0811" xfId="2761" xr:uid="{00000000-0005-0000-0000-0000C80A0000}"/>
    <cellStyle name="식_새만금 Fin_재무모델(확인용)-0811_재무모델(확인용)-0815" xfId="2762" xr:uid="{00000000-0005-0000-0000-0000C90A0000}"/>
    <cellStyle name="식_새만금 Fin_재무모델(확인용)-0811_재무모델(확인용)-0815_용인구일초 재무모델-실무협상0320-40(금융부대비용반영후)" xfId="2763" xr:uid="{00000000-0005-0000-0000-0000CA0A0000}"/>
    <cellStyle name="식_새만금 Fin_재무모델(확인용)-0811_재무모델(확인용)-0815_원일초재무모델-1029(6)" xfId="2764" xr:uid="{00000000-0005-0000-0000-0000CB0A0000}"/>
    <cellStyle name="식_새만금 Fin_재무모델(확인용)-0811_재무모델(확인용)-0815_재무모델-계룡복합0903(반기기준)2" xfId="2765" xr:uid="{00000000-0005-0000-0000-0000CC0A0000}"/>
    <cellStyle name="식_새만금 Fin_재무모델(확인용)-0811_재무모델(확인용)-0815_재무모델-원일1118" xfId="2766" xr:uid="{00000000-0005-0000-0000-0000CD0A0000}"/>
    <cellStyle name="식_새만금 Fin_재무모델(확인용)-0811_재무모델(확인용)-0815_재무모델-원일1130" xfId="2767" xr:uid="{00000000-0005-0000-0000-0000CE0A0000}"/>
    <cellStyle name="식_새만금 Fin_재무모델(확인용)-0811_재무모델(확인용)-0815_재무모델-출력용3" xfId="2768" xr:uid="{00000000-0005-0000-0000-0000CF0A0000}"/>
    <cellStyle name="식_새만금 Fin_재무모델-계룡복합0903(반기기준)2" xfId="2769" xr:uid="{00000000-0005-0000-0000-0000D00A0000}"/>
    <cellStyle name="식_새만금 Fin_재무모델-원일1118" xfId="2770" xr:uid="{00000000-0005-0000-0000-0000D10A0000}"/>
    <cellStyle name="식_새만금 Fin_재무모델-원일1130" xfId="2771" xr:uid="{00000000-0005-0000-0000-0000D20A0000}"/>
    <cellStyle name="식_새만금 Fin_재무모델-출력용3" xfId="2772" xr:uid="{00000000-0005-0000-0000-0000D30A0000}"/>
    <cellStyle name="식_새만금수정모델(20031001)-안건수정" xfId="2773" xr:uid="{00000000-0005-0000-0000-0000D40A0000}"/>
    <cellStyle name="식_새만금수정모델(20031001)-안건수정_새만금수정모델_40M(20031014)" xfId="2774" xr:uid="{00000000-0005-0000-0000-0000D50A0000}"/>
    <cellStyle name="식_새만금수정모델(20031001)-안건수정_새만금수정모델_40M(20031014)_11- 운영비 청구내역-계룡문화-2011년4분기-11.12.26" xfId="2775" xr:uid="{00000000-0005-0000-0000-0000D60A0000}"/>
    <cellStyle name="식_새만금수정모델(20031001)-안건수정_새만금수정모델_40M(20031014)_새만금 Fin" xfId="2776" xr:uid="{00000000-0005-0000-0000-0000D70A0000}"/>
    <cellStyle name="식_새만금수정모델(20031001)-안건수정_새만금수정모델_40M(20031014)_새만금 Fin_용인구일초 재무모델-실무협상0320-40(금융부대비용반영후)" xfId="2777" xr:uid="{00000000-0005-0000-0000-0000D80A0000}"/>
    <cellStyle name="식_새만금수정모델(20031001)-안건수정_새만금수정모델_40M(20031014)_새만금 Fin_원일초재무모델-1029(6)" xfId="2778" xr:uid="{00000000-0005-0000-0000-0000D90A0000}"/>
    <cellStyle name="식_새만금수정모델(20031001)-안건수정_새만금수정모델_40M(20031014)_새만금 Fin_재무모델(확인용)-0811" xfId="2779" xr:uid="{00000000-0005-0000-0000-0000DA0A0000}"/>
    <cellStyle name="식_새만금수정모델(20031001)-안건수정_새만금수정모델_40M(20031014)_새만금 Fin_재무모델(확인용)-0811_재무모델(확인용)-0815" xfId="2780" xr:uid="{00000000-0005-0000-0000-0000DB0A0000}"/>
    <cellStyle name="식_새만금수정모델(20031001)-안건수정_새만금수정모델_40M(20031014)_새만금 Fin_재무모델(확인용)-0811_재무모델(확인용)-0815_용인구일초 재무모델-실무협상0320-40(금융부대비용반영후)" xfId="2781" xr:uid="{00000000-0005-0000-0000-0000DC0A0000}"/>
    <cellStyle name="식_새만금수정모델(20031001)-안건수정_새만금수정모델_40M(20031014)_새만금 Fin_재무모델(확인용)-0811_재무모델(확인용)-0815_원일초재무모델-1029(6)" xfId="2782" xr:uid="{00000000-0005-0000-0000-0000DD0A0000}"/>
    <cellStyle name="식_새만금수정모델(20031001)-안건수정_새만금수정모델_40M(20031014)_새만금 Fin_재무모델(확인용)-0811_재무모델(확인용)-0815_재무모델-계룡복합0903(반기기준)2" xfId="2783" xr:uid="{00000000-0005-0000-0000-0000DE0A0000}"/>
    <cellStyle name="식_새만금수정모델(20031001)-안건수정_새만금수정모델_40M(20031014)_새만금 Fin_재무모델(확인용)-0811_재무모델(확인용)-0815_재무모델-원일1118" xfId="2784" xr:uid="{00000000-0005-0000-0000-0000DF0A0000}"/>
    <cellStyle name="식_새만금수정모델(20031001)-안건수정_새만금수정모델_40M(20031014)_새만금 Fin_재무모델(확인용)-0811_재무모델(확인용)-0815_재무모델-원일1130" xfId="2785" xr:uid="{00000000-0005-0000-0000-0000E00A0000}"/>
    <cellStyle name="식_새만금수정모델(20031001)-안건수정_새만금수정모델_40M(20031014)_새만금 Fin_재무모델(확인용)-0811_재무모델(확인용)-0815_재무모델-출력용3" xfId="2786" xr:uid="{00000000-0005-0000-0000-0000E10A0000}"/>
    <cellStyle name="식_새만금수정모델(20031001)-안건수정_새만금수정모델_40M(20031014)_새만금 Fin_재무모델-계룡복합0903(반기기준)2" xfId="2787" xr:uid="{00000000-0005-0000-0000-0000E20A0000}"/>
    <cellStyle name="식_새만금수정모델(20031001)-안건수정_새만금수정모델_40M(20031014)_새만금 Fin_재무모델-원일1118" xfId="2788" xr:uid="{00000000-0005-0000-0000-0000E30A0000}"/>
    <cellStyle name="식_새만금수정모델(20031001)-안건수정_새만금수정모델_40M(20031014)_새만금 Fin_재무모델-원일1130" xfId="2789" xr:uid="{00000000-0005-0000-0000-0000E40A0000}"/>
    <cellStyle name="식_새만금수정모델(20031001)-안건수정_새만금수정모델_40M(20031014)_새만금 Fin_재무모델-출력용3" xfId="2790" xr:uid="{00000000-0005-0000-0000-0000E50A0000}"/>
    <cellStyle name="식_새만금수정모델(20031001)-안건수정_새만금수정모델_40M(20031014)_새만금수정모델(20031128)적정가치산정" xfId="2791" xr:uid="{00000000-0005-0000-0000-0000E60A0000}"/>
    <cellStyle name="식_새만금수정모델(20031001)-안건수정_새만금수정모델_40M(20031014)_새만금수정모델(20031128)적정가치산정_11- 운영비 청구내역-계룡문화-2011년4분기-11.12.26" xfId="2792" xr:uid="{00000000-0005-0000-0000-0000E70A0000}"/>
    <cellStyle name="식_새만금수정모델(20031001)-안건수정_새만금수정모델_40M(20031014)_새만금수정모델(20031128)적정가치산정_용인구일초 재무모델-실무협상0320-40(금융부대비용반영후)" xfId="2793" xr:uid="{00000000-0005-0000-0000-0000E80A0000}"/>
    <cellStyle name="식_새만금수정모델(20031001)-안건수정_새만금수정모델_40M(20031014)_새만금수정모델(20031128)적정가치산정_원일초재무모델-1029(6)" xfId="2794" xr:uid="{00000000-0005-0000-0000-0000E90A0000}"/>
    <cellStyle name="식_새만금수정모델(20031001)-안건수정_새만금수정모델_40M(20031014)_새만금수정모델(20031128)적정가치산정_재무모델(1108)" xfId="2795" xr:uid="{00000000-0005-0000-0000-0000EA0A0000}"/>
    <cellStyle name="식_새만금수정모델(20031001)-안건수정_새만금수정모델_40M(20031014)_새만금수정모델(20031128)적정가치산정_재무모델(1111)-1" xfId="2796" xr:uid="{00000000-0005-0000-0000-0000EB0A0000}"/>
    <cellStyle name="식_새만금수정모델(20031001)-안건수정_새만금수정모델_40M(20031014)_새만금수정모델(20031128)적정가치산정_재무모델(1115)최종전" xfId="2797" xr:uid="{00000000-0005-0000-0000-0000EC0A0000}"/>
    <cellStyle name="식_새만금수정모델(20031001)-안건수정_새만금수정모델_40M(20031014)_새만금수정모델(20031128)적정가치산정_재무모델(확인용)-0811" xfId="2798" xr:uid="{00000000-0005-0000-0000-0000ED0A0000}"/>
    <cellStyle name="식_새만금수정모델(20031001)-안건수정_새만금수정모델_40M(20031014)_새만금수정모델(20031128)적정가치산정_재무모델(확인용)-0811_재무모델(확인용)-0815" xfId="2799" xr:uid="{00000000-0005-0000-0000-0000EE0A0000}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0" xr:uid="{00000000-0005-0000-0000-0000EF0A0000}"/>
    <cellStyle name="식_새만금수정모델(20031001)-안건수정_새만금수정모델_40M(20031014)_새만금수정모델(20031128)적정가치산정_재무모델(확인용)-0811_재무모델(확인용)-0815_원일초재무모델-1029(6)" xfId="2801" xr:uid="{00000000-0005-0000-0000-0000F00A0000}"/>
    <cellStyle name="식_새만금수정모델(20031001)-안건수정_새만금수정모델_40M(20031014)_새만금수정모델(20031128)적정가치산정_재무모델(확인용)-0811_재무모델(확인용)-0815_재무모델-계룡복합0903(반기기준)2" xfId="2802" xr:uid="{00000000-0005-0000-0000-0000F10A0000}"/>
    <cellStyle name="식_새만금수정모델(20031001)-안건수정_새만금수정모델_40M(20031014)_새만금수정모델(20031128)적정가치산정_재무모델(확인용)-0811_재무모델(확인용)-0815_재무모델-원일1118" xfId="2803" xr:uid="{00000000-0005-0000-0000-0000F20A0000}"/>
    <cellStyle name="식_새만금수정모델(20031001)-안건수정_새만금수정모델_40M(20031014)_새만금수정모델(20031128)적정가치산정_재무모델(확인용)-0811_재무모델(확인용)-0815_재무모델-원일1130" xfId="2804" xr:uid="{00000000-0005-0000-0000-0000F30A0000}"/>
    <cellStyle name="식_새만금수정모델(20031001)-안건수정_새만금수정모델_40M(20031014)_새만금수정모델(20031128)적정가치산정_재무모델(확인용)-0811_재무모델(확인용)-0815_재무모델-출력용3" xfId="2805" xr:uid="{00000000-0005-0000-0000-0000F40A0000}"/>
    <cellStyle name="식_새만금수정모델(20031001)-안건수정_새만금수정모델_40M(20031014)_새만금수정모델(20031128)적정가치산정_재무모델-계룡복합0903(반기기준)2" xfId="2806" xr:uid="{00000000-0005-0000-0000-0000F50A0000}"/>
    <cellStyle name="식_새만금수정모델(20031001)-안건수정_새만금수정모델_40M(20031014)_새만금수정모델(20031128)적정가치산정_재무모델-원일1118" xfId="2807" xr:uid="{00000000-0005-0000-0000-0000F60A0000}"/>
    <cellStyle name="식_새만금수정모델(20031001)-안건수정_새만금수정모델_40M(20031014)_새만금수정모델(20031128)적정가치산정_재무모델-원일1130" xfId="2808" xr:uid="{00000000-0005-0000-0000-0000F70A0000}"/>
    <cellStyle name="식_새만금수정모델(20031001)-안건수정_새만금수정모델_40M(20031014)_새만금수정모델(20031128)적정가치산정_재무모델-출력용3" xfId="2809" xr:uid="{00000000-0005-0000-0000-0000F80A0000}"/>
    <cellStyle name="식_새만금수정모델(20031001)-안건수정_새만금수정모델_40M(20031014)_용인구일초 재무모델-실무협상0320-40(금융부대비용반영후)" xfId="2810" xr:uid="{00000000-0005-0000-0000-0000F90A0000}"/>
    <cellStyle name="식_새만금수정모델(20031001)-안건수정_새만금수정모델_40M(20031014)_원일초재무모델-1029(6)" xfId="2811" xr:uid="{00000000-0005-0000-0000-0000FA0A0000}"/>
    <cellStyle name="식_새만금수정모델(20031001)-안건수정_새만금수정모델_40M(20031014)_재무모델(1108)" xfId="2812" xr:uid="{00000000-0005-0000-0000-0000FB0A0000}"/>
    <cellStyle name="식_새만금수정모델(20031001)-안건수정_새만금수정모델_40M(20031014)_재무모델(1111)-1" xfId="2813" xr:uid="{00000000-0005-0000-0000-0000FC0A0000}"/>
    <cellStyle name="식_새만금수정모델(20031001)-안건수정_새만금수정모델_40M(20031014)_재무모델(1115)최종전" xfId="2814" xr:uid="{00000000-0005-0000-0000-0000FD0A0000}"/>
    <cellStyle name="식_새만금수정모델(20031001)-안건수정_새만금수정모델_40M(20031014)_재무모델(확인용)-0811" xfId="2815" xr:uid="{00000000-0005-0000-0000-0000FE0A0000}"/>
    <cellStyle name="식_새만금수정모델(20031001)-안건수정_새만금수정모델_40M(20031014)_재무모델(확인용)-0811_재무모델(확인용)-0815" xfId="2816" xr:uid="{00000000-0005-0000-0000-0000FF0A0000}"/>
    <cellStyle name="식_새만금수정모델(20031001)-안건수정_새만금수정모델_40M(20031014)_재무모델(확인용)-0811_재무모델(확인용)-0815_용인구일초 재무모델-실무협상0320-40(금융부대비용반영후)" xfId="2817" xr:uid="{00000000-0005-0000-0000-0000000B0000}"/>
    <cellStyle name="식_새만금수정모델(20031001)-안건수정_새만금수정모델_40M(20031014)_재무모델(확인용)-0811_재무모델(확인용)-0815_원일초재무모델-1029(6)" xfId="2818" xr:uid="{00000000-0005-0000-0000-0000010B0000}"/>
    <cellStyle name="식_새만금수정모델(20031001)-안건수정_새만금수정모델_40M(20031014)_재무모델(확인용)-0811_재무모델(확인용)-0815_재무모델-계룡복합0903(반기기준)2" xfId="2819" xr:uid="{00000000-0005-0000-0000-0000020B0000}"/>
    <cellStyle name="식_새만금수정모델(20031001)-안건수정_새만금수정모델_40M(20031014)_재무모델(확인용)-0811_재무모델(확인용)-0815_재무모델-원일1118" xfId="2820" xr:uid="{00000000-0005-0000-0000-0000030B0000}"/>
    <cellStyle name="식_새만금수정모델(20031001)-안건수정_새만금수정모델_40M(20031014)_재무모델(확인용)-0811_재무모델(확인용)-0815_재무모델-원일1130" xfId="2821" xr:uid="{00000000-0005-0000-0000-0000040B0000}"/>
    <cellStyle name="식_새만금수정모델(20031001)-안건수정_새만금수정모델_40M(20031014)_재무모델(확인용)-0811_재무모델(확인용)-0815_재무모델-출력용3" xfId="2822" xr:uid="{00000000-0005-0000-0000-0000050B0000}"/>
    <cellStyle name="식_새만금수정모델(20031001)-안건수정_새만금수정모델_40M(20031014)_재무모델-계룡복합0903(반기기준)2" xfId="2823" xr:uid="{00000000-0005-0000-0000-0000060B0000}"/>
    <cellStyle name="식_새만금수정모델(20031001)-안건수정_새만금수정모델_40M(20031014)_재무모델-원일1118" xfId="2824" xr:uid="{00000000-0005-0000-0000-0000070B0000}"/>
    <cellStyle name="식_새만금수정모델(20031001)-안건수정_새만금수정모델_40M(20031014)_재무모델-원일1130" xfId="2825" xr:uid="{00000000-0005-0000-0000-0000080B0000}"/>
    <cellStyle name="식_새만금수정모델(20031001)-안건수정_새만금수정모델_40M(20031014)_재무모델-출력용3" xfId="2826" xr:uid="{00000000-0005-0000-0000-0000090B0000}"/>
    <cellStyle name="식_새만금수정모델(20031001)-안건수정_용인구일초 재무모델-실무협상0320-40(금융부대비용반영후)" xfId="2827" xr:uid="{00000000-0005-0000-0000-00000A0B0000}"/>
    <cellStyle name="식_새만금수정모델(20031001)-안건수정_원일초재무모델-1029(6)" xfId="2828" xr:uid="{00000000-0005-0000-0000-00000B0B0000}"/>
    <cellStyle name="식_새만금수정모델(20031001)-안건수정_재무모델(확인용)-0811" xfId="2829" xr:uid="{00000000-0005-0000-0000-00000C0B0000}"/>
    <cellStyle name="식_새만금수정모델(20031001)-안건수정_재무모델(확인용)-0811_재무모델(확인용)-0815" xfId="2830" xr:uid="{00000000-0005-0000-0000-00000D0B0000}"/>
    <cellStyle name="식_새만금수정모델(20031001)-안건수정_재무모델(확인용)-0811_재무모델(확인용)-0815_용인구일초 재무모델-실무협상0320-40(금융부대비용반영후)" xfId="2831" xr:uid="{00000000-0005-0000-0000-00000E0B0000}"/>
    <cellStyle name="식_새만금수정모델(20031001)-안건수정_재무모델(확인용)-0811_재무모델(확인용)-0815_원일초재무모델-1029(6)" xfId="2832" xr:uid="{00000000-0005-0000-0000-00000F0B0000}"/>
    <cellStyle name="식_새만금수정모델(20031001)-안건수정_재무모델(확인용)-0811_재무모델(확인용)-0815_재무모델-계룡복합0903(반기기준)2" xfId="2833" xr:uid="{00000000-0005-0000-0000-0000100B0000}"/>
    <cellStyle name="식_새만금수정모델(20031001)-안건수정_재무모델(확인용)-0811_재무모델(확인용)-0815_재무모델-원일1118" xfId="2834" xr:uid="{00000000-0005-0000-0000-0000110B0000}"/>
    <cellStyle name="식_새만금수정모델(20031001)-안건수정_재무모델(확인용)-0811_재무모델(확인용)-0815_재무모델-원일1130" xfId="2835" xr:uid="{00000000-0005-0000-0000-0000120B0000}"/>
    <cellStyle name="식_새만금수정모델(20031001)-안건수정_재무모델(확인용)-0811_재무모델(확인용)-0815_재무모델-출력용3" xfId="2836" xr:uid="{00000000-0005-0000-0000-0000130B0000}"/>
    <cellStyle name="식_새만금수정모델(20031001)-안건수정_재무모델-계룡복합0903(반기기준)2" xfId="2837" xr:uid="{00000000-0005-0000-0000-0000140B0000}"/>
    <cellStyle name="식_새만금수정모델(20031001)-안건수정_재무모델-원일1118" xfId="2838" xr:uid="{00000000-0005-0000-0000-0000150B0000}"/>
    <cellStyle name="식_새만금수정모델(20031001)-안건수정_재무모델-원일1130" xfId="2839" xr:uid="{00000000-0005-0000-0000-0000160B0000}"/>
    <cellStyle name="식_새만금수정모델(20031001)-안건수정_재무모델-출력용3" xfId="2840" xr:uid="{00000000-0005-0000-0000-0000170B0000}"/>
    <cellStyle name="식_새만금수정모델(20031128)적정가치산정" xfId="2841" xr:uid="{00000000-0005-0000-0000-0000180B0000}"/>
    <cellStyle name="식_새만금수정모델(20031128)적정가치산정_용인구일초 재무모델-실무협상0320-40(금융부대비용반영후)" xfId="2842" xr:uid="{00000000-0005-0000-0000-0000190B0000}"/>
    <cellStyle name="식_새만금수정모델(20031128)적정가치산정_원일초재무모델-1029(6)" xfId="2843" xr:uid="{00000000-0005-0000-0000-00001A0B0000}"/>
    <cellStyle name="식_새만금수정모델(20031128)적정가치산정_재무모델(확인용)-0811" xfId="2844" xr:uid="{00000000-0005-0000-0000-00001B0B0000}"/>
    <cellStyle name="식_새만금수정모델(20031128)적정가치산정_재무모델(확인용)-0811_재무모델(확인용)-0815" xfId="2845" xr:uid="{00000000-0005-0000-0000-00001C0B0000}"/>
    <cellStyle name="식_새만금수정모델(20031128)적정가치산정_재무모델(확인용)-0811_재무모델(확인용)-0815_용인구일초 재무모델-실무협상0320-40(금융부대비용반영후)" xfId="2846" xr:uid="{00000000-0005-0000-0000-00001D0B0000}"/>
    <cellStyle name="식_새만금수정모델(20031128)적정가치산정_재무모델(확인용)-0811_재무모델(확인용)-0815_원일초재무모델-1029(6)" xfId="2847" xr:uid="{00000000-0005-0000-0000-00001E0B0000}"/>
    <cellStyle name="식_새만금수정모델(20031128)적정가치산정_재무모델(확인용)-0811_재무모델(확인용)-0815_재무모델-계룡복합0903(반기기준)2" xfId="2848" xr:uid="{00000000-0005-0000-0000-00001F0B0000}"/>
    <cellStyle name="식_새만금수정모델(20031128)적정가치산정_재무모델(확인용)-0811_재무모델(확인용)-0815_재무모델-원일1118" xfId="2849" xr:uid="{00000000-0005-0000-0000-0000200B0000}"/>
    <cellStyle name="식_새만금수정모델(20031128)적정가치산정_재무모델(확인용)-0811_재무모델(확인용)-0815_재무모델-원일1130" xfId="2850" xr:uid="{00000000-0005-0000-0000-0000210B0000}"/>
    <cellStyle name="식_새만금수정모델(20031128)적정가치산정_재무모델(확인용)-0811_재무모델(확인용)-0815_재무모델-출력용3" xfId="2851" xr:uid="{00000000-0005-0000-0000-0000220B0000}"/>
    <cellStyle name="식_새만금수정모델(20031128)적정가치산정_재무모델-계룡복합0903(반기기준)2" xfId="2852" xr:uid="{00000000-0005-0000-0000-0000230B0000}"/>
    <cellStyle name="식_새만금수정모델(20031128)적정가치산정_재무모델-원일1118" xfId="2853" xr:uid="{00000000-0005-0000-0000-0000240B0000}"/>
    <cellStyle name="식_새만금수정모델(20031128)적정가치산정_재무모델-원일1130" xfId="2854" xr:uid="{00000000-0005-0000-0000-0000250B0000}"/>
    <cellStyle name="식_새만금수정모델(20031128)적정가치산정_재무모델-출력용3" xfId="2855" xr:uid="{00000000-0005-0000-0000-0000260B0000}"/>
    <cellStyle name="식_실시계획승인관련수정실제물가&amp;4%040427" xfId="2856" xr:uid="{00000000-0005-0000-0000-0000270B0000}"/>
    <cellStyle name="식_실시계획승인관련수정실제물가&amp;4%040427_재무모델(1108)" xfId="2857" xr:uid="{00000000-0005-0000-0000-0000280B0000}"/>
    <cellStyle name="식_실시계획승인관련수정실제물가&amp;4%040427_재무모델(1111)-1" xfId="2858" xr:uid="{00000000-0005-0000-0000-0000290B0000}"/>
    <cellStyle name="식_실시계획승인관련수정실제물가&amp;4%040427_재무모델(1115)최종전" xfId="2859" xr:uid="{00000000-0005-0000-0000-00002A0B0000}"/>
    <cellStyle name="식_실시계획승인관련수정실제물가&amp;5%040427" xfId="2860" xr:uid="{00000000-0005-0000-0000-00002B0B0000}"/>
    <cellStyle name="식_실시계획승인관련수정실제물가&amp;5%040427_재무모델(1108)" xfId="2861" xr:uid="{00000000-0005-0000-0000-00002C0B0000}"/>
    <cellStyle name="식_실시계획승인관련수정실제물가&amp;5%040427_재무모델(1111)-1" xfId="2862" xr:uid="{00000000-0005-0000-0000-00002D0B0000}"/>
    <cellStyle name="식_실시계획승인관련수정실제물가&amp;5%040427_재무모델(1115)최종전" xfId="2863" xr:uid="{00000000-0005-0000-0000-00002E0B0000}"/>
    <cellStyle name="식_실시계획승인관련수정실제물가040413" xfId="2864" xr:uid="{00000000-0005-0000-0000-00002F0B0000}"/>
    <cellStyle name="식_실시계획승인관련수정실제물가040413_재무모델(1108)" xfId="2865" xr:uid="{00000000-0005-0000-0000-0000300B0000}"/>
    <cellStyle name="식_실시계획승인관련수정실제물가040413_재무모델(1111)-1" xfId="2866" xr:uid="{00000000-0005-0000-0000-0000310B0000}"/>
    <cellStyle name="식_실시계획승인관련수정실제물가040413_재무모델(1115)최종전" xfId="2867" xr:uid="{00000000-0005-0000-0000-0000320B0000}"/>
    <cellStyle name="식_실시계획승인관련수정실제물가040422" xfId="2868" xr:uid="{00000000-0005-0000-0000-0000330B0000}"/>
    <cellStyle name="식_실시계획승인관련수정실제물가040422_재무모델(1108)" xfId="2869" xr:uid="{00000000-0005-0000-0000-0000340B0000}"/>
    <cellStyle name="식_실시계획승인관련수정실제물가040422_재무모델(1111)-1" xfId="2870" xr:uid="{00000000-0005-0000-0000-0000350B0000}"/>
    <cellStyle name="식_실시계획승인관련수정실제물가040422_재무모델(1115)최종전" xfId="2871" xr:uid="{00000000-0005-0000-0000-0000360B0000}"/>
    <cellStyle name="식_용인구일초 재무모델-실무협상0320-40(금융부대비용반영후)" xfId="2872" xr:uid="{00000000-0005-0000-0000-0000370B0000}"/>
    <cellStyle name="식_원일초재무모델-1029(6)" xfId="2873" xr:uid="{00000000-0005-0000-0000-0000380B0000}"/>
    <cellStyle name="식_재무모델(1108)" xfId="2874" xr:uid="{00000000-0005-0000-0000-0000390B0000}"/>
    <cellStyle name="식_재무모델(1111)-1" xfId="2875" xr:uid="{00000000-0005-0000-0000-00003A0B0000}"/>
    <cellStyle name="식_재무모델(1115)최종전" xfId="2876" xr:uid="{00000000-0005-0000-0000-00003B0B0000}"/>
    <cellStyle name="식_재무모델(확인용)-0811" xfId="2877" xr:uid="{00000000-0005-0000-0000-00003C0B0000}"/>
    <cellStyle name="식_재무모델(확인용)-0811_재무모델(확인용)-0815" xfId="2878" xr:uid="{00000000-0005-0000-0000-00003D0B0000}"/>
    <cellStyle name="식_재무모델(확인용)-0811_재무모델(확인용)-0815_용인구일초 재무모델-실무협상0320-40(금융부대비용반영후)" xfId="2879" xr:uid="{00000000-0005-0000-0000-00003E0B0000}"/>
    <cellStyle name="식_재무모델(확인용)-0811_재무모델(확인용)-0815_원일초재무모델-1029(6)" xfId="2880" xr:uid="{00000000-0005-0000-0000-00003F0B0000}"/>
    <cellStyle name="식_재무모델(확인용)-0811_재무모델(확인용)-0815_재무모델-계룡복합0903(반기기준)2" xfId="2881" xr:uid="{00000000-0005-0000-0000-0000400B0000}"/>
    <cellStyle name="식_재무모델(확인용)-0811_재무모델(확인용)-0815_재무모델-원일1118" xfId="2882" xr:uid="{00000000-0005-0000-0000-0000410B0000}"/>
    <cellStyle name="식_재무모델(확인용)-0811_재무모델(확인용)-0815_재무모델-원일1130" xfId="2883" xr:uid="{00000000-0005-0000-0000-0000420B0000}"/>
    <cellStyle name="식_재무모델(확인용)-0811_재무모델(확인용)-0815_재무모델-출력용3" xfId="2884" xr:uid="{00000000-0005-0000-0000-0000430B0000}"/>
    <cellStyle name="식_재무모델_부산대" xfId="2885" xr:uid="{00000000-0005-0000-0000-0000440B0000}"/>
    <cellStyle name="식_재무모델_부산대_A3" xfId="2886" xr:uid="{00000000-0005-0000-0000-0000450B0000}"/>
    <cellStyle name="식_재무모델_인천신현고외" xfId="2887" xr:uid="{00000000-0005-0000-0000-0000460B0000}"/>
    <cellStyle name="식_재무모델_인천신현고외_A3" xfId="2888" xr:uid="{00000000-0005-0000-0000-0000470B0000}"/>
    <cellStyle name="식_재무모델-계룡복합0903(반기기준)2" xfId="2889" xr:uid="{00000000-0005-0000-0000-0000480B0000}"/>
    <cellStyle name="식_재무모델-계룡복합-물가정산(20110404)v3_양식수정6(최종제출본)" xfId="2890" xr:uid="{00000000-0005-0000-0000-0000490B0000}"/>
    <cellStyle name="식_재무모델-원일1118" xfId="2891" xr:uid="{00000000-0005-0000-0000-00004A0B0000}"/>
    <cellStyle name="식_재무모델-원일1130" xfId="2892" xr:uid="{00000000-0005-0000-0000-00004B0B0000}"/>
    <cellStyle name="식_재무모델-출력용3" xfId="2893" xr:uid="{00000000-0005-0000-0000-00004C0B0000}"/>
    <cellStyle name="식_충남대부속시설순이익(2안-1225)" xfId="2894" xr:uid="{00000000-0005-0000-0000-00004D0B0000}"/>
    <cellStyle name="식_충남대부속시설순이익(2안-1225)_(가칭)한마음배움터주식회사" xfId="2895" xr:uid="{00000000-0005-0000-0000-00004E0B0000}"/>
    <cellStyle name="식_충남대부속시설순이익(2안-1225)_충남대최종(원본)20081231-물가정산공사비연결준비" xfId="2896" xr:uid="{00000000-0005-0000-0000-00004F0B0000}"/>
    <cellStyle name="식_충남대최종(원본)20080714-물가변동제" xfId="2897" xr:uid="{00000000-0005-0000-0000-0000500B0000}"/>
    <cellStyle name="식_충남대최종(원본)20080714-물가변동제_충남대최종(원본)20081231-물가정산공사비연결준비" xfId="2898" xr:uid="{00000000-0005-0000-0000-0000510B0000}"/>
    <cellStyle name="식_충남대학교(1안최종-FI ROI)" xfId="2899" xr:uid="{00000000-0005-0000-0000-0000520B0000}"/>
    <cellStyle name="식_충남대학교(1안최종-FI ROI)_(가칭)한마음배움터주식회사" xfId="2900" xr:uid="{00000000-0005-0000-0000-0000530B0000}"/>
    <cellStyle name="식_평택STP_01_09_27" xfId="2901" xr:uid="{00000000-0005-0000-0000-0000540B0000}"/>
    <cellStyle name="식_평택STP_01_09_27_(가칭)한마음배움터주식회사" xfId="2902" xr:uid="{00000000-0005-0000-0000-0000550B0000}"/>
    <cellStyle name="식_평택STP_01_09_27_A3" xfId="2903" xr:uid="{00000000-0005-0000-0000-0000560B0000}"/>
    <cellStyle name="식_평택STP_01_09_27_FinancialModel1108" xfId="2904" xr:uid="{00000000-0005-0000-0000-0000570B0000}"/>
    <cellStyle name="식_평택STP_01_09_27_FinancialModel1108_(가칭)한마음배움터(운영비용)" xfId="2905" xr:uid="{00000000-0005-0000-0000-0000580B0000}"/>
    <cellStyle name="식_평택STP_01_09_27_FinancialModel1108_(가칭)한마음배움터(운영비용)_(가칭)한마음배움터주식회사" xfId="2906" xr:uid="{00000000-0005-0000-0000-0000590B0000}"/>
    <cellStyle name="식_평택STP_01_09_27_FinancialModel1108_(가칭)한마음배움터주식회사(0216운영)" xfId="2907" xr:uid="{00000000-0005-0000-0000-00005A0B0000}"/>
    <cellStyle name="식_평택STP_01_09_27_FinancialModel1108_(가칭)한마음배움터주식회사(0216운영)_(가칭)한마음배움터주식회사" xfId="2908" xr:uid="{00000000-0005-0000-0000-00005B0B0000}"/>
    <cellStyle name="식_평택STP_01_09_27_FinancialModel1108_(제출용)재무모델_(가칭)영신개발관리(주)" xfId="2909" xr:uid="{00000000-0005-0000-0000-00005C0B0000}"/>
    <cellStyle name="식_평택STP_01_09_27_FinancialModel1108_(제출용)재무모델_(가칭)영신개발관리(주)_A3" xfId="2910" xr:uid="{00000000-0005-0000-0000-00005D0B0000}"/>
    <cellStyle name="식_평택STP_01_09_27_FinancialModel1108_Financial model_(가칭)경남e-스쿨주식회사" xfId="2911" xr:uid="{00000000-0005-0000-0000-00005E0B0000}"/>
    <cellStyle name="식_평택STP_01_09_27_FinancialModel1108_Financial model_(가칭)경남e-스쿨주식회사_A3" xfId="2912" xr:uid="{00000000-0005-0000-0000-00005F0B0000}"/>
    <cellStyle name="식_평택STP_01_09_27_FinancialModel1108_Financial model_중리초 외 4개교(백)" xfId="2913" xr:uid="{00000000-0005-0000-0000-0000600B0000}"/>
    <cellStyle name="식_평택STP_01_09_27_FinancialModel1108_Financial model_중리초 외 4개교(백)_(가칭)한마음배움터주식회사" xfId="2914" xr:uid="{00000000-0005-0000-0000-0000610B0000}"/>
    <cellStyle name="식_평택STP_01_09_27_FinancialModel1108_Financial model_중리초 외 4개교(백)_재무모델(확인용)-0815" xfId="2915" xr:uid="{00000000-0005-0000-0000-0000620B0000}"/>
    <cellStyle name="식_평택STP_01_09_27_FinancialModel1108_Financial model_중리초 외 4개교(백)_재무모델(확인용)-0815_용인구일초 재무모델-실무협상0320-40(금융부대비용반영후)" xfId="2916" xr:uid="{00000000-0005-0000-0000-0000630B0000}"/>
    <cellStyle name="식_평택STP_01_09_27_FinancialModel1108_Financial model_중리초 외 4개교(백)_재무모델(확인용)-0815_원일초재무모델-1029(6)" xfId="2917" xr:uid="{00000000-0005-0000-0000-0000640B0000}"/>
    <cellStyle name="식_평택STP_01_09_27_FinancialModel1108_Financial model_중리초 외 4개교(백)_재무모델(확인용)-0815_재무모델-계룡복합0903(반기기준)2" xfId="2918" xr:uid="{00000000-0005-0000-0000-0000650B0000}"/>
    <cellStyle name="식_평택STP_01_09_27_FinancialModel1108_Financial model_중리초 외 4개교(백)_재무모델(확인용)-0815_재무모델-원일1118" xfId="2919" xr:uid="{00000000-0005-0000-0000-0000660B0000}"/>
    <cellStyle name="식_평택STP_01_09_27_FinancialModel1108_Financial model_중리초 외 4개교(백)_재무모델(확인용)-0815_재무모델-원일1130" xfId="2920" xr:uid="{00000000-0005-0000-0000-0000670B0000}"/>
    <cellStyle name="식_평택STP_01_09_27_FinancialModel1108_Financial model_중리초 외 4개교(백)_재무모델(확인용)-0815_재무모델-출력용3" xfId="2921" xr:uid="{00000000-0005-0000-0000-0000680B0000}"/>
    <cellStyle name="식_평택STP_01_09_27_FinancialModel1108_Financial model_중리초 외 4개교(백)_재무모델_삼경양식_정도초예시3nd" xfId="2922" xr:uid="{00000000-0005-0000-0000-0000690B0000}"/>
    <cellStyle name="식_평택STP_01_09_27_FinancialModel1108_Financial model_중리초 외 4개교(백)_재무모델_삼경양식_정도초예시3nd_용인구일초 재무모델-실무협상0320-40(금융부대비용반영후)" xfId="2923" xr:uid="{00000000-0005-0000-0000-00006A0B0000}"/>
    <cellStyle name="식_평택STP_01_09_27_FinancialModel1108_Financial model_중리초 외 4개교(백)_재무모델_삼경양식_정도초예시3nd_원일초재무모델-1029(6)" xfId="2924" xr:uid="{00000000-0005-0000-0000-00006B0B0000}"/>
    <cellStyle name="식_평택STP_01_09_27_FinancialModel1108_Financial model_중리초 외 4개교(백)_재무모델_삼경양식_정도초예시3nd_재무모델(확인용)-0811" xfId="2925" xr:uid="{00000000-0005-0000-0000-00006C0B0000}"/>
    <cellStyle name="식_평택STP_01_09_27_FinancialModel1108_Financial model_중리초 외 4개교(백)_재무모델_삼경양식_정도초예시3nd_재무모델(확인용)-0811_재무모델(확인용)-0815" xfId="2926" xr:uid="{00000000-0005-0000-0000-00006D0B0000}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7" xr:uid="{00000000-0005-0000-0000-00006E0B0000}"/>
    <cellStyle name="식_평택STP_01_09_27_FinancialModel1108_Financial model_중리초 외 4개교(백)_재무모델_삼경양식_정도초예시3nd_재무모델(확인용)-0811_재무모델(확인용)-0815_원일초재무모델-1029(6)" xfId="2928" xr:uid="{00000000-0005-0000-0000-00006F0B0000}"/>
    <cellStyle name="식_평택STP_01_09_27_FinancialModel1108_Financial model_중리초 외 4개교(백)_재무모델_삼경양식_정도초예시3nd_재무모델(확인용)-0811_재무모델(확인용)-0815_재무모델-계룡복합0903(반기기준)2" xfId="2929" xr:uid="{00000000-0005-0000-0000-0000700B0000}"/>
    <cellStyle name="식_평택STP_01_09_27_FinancialModel1108_Financial model_중리초 외 4개교(백)_재무모델_삼경양식_정도초예시3nd_재무모델(확인용)-0811_재무모델(확인용)-0815_재무모델-원일1118" xfId="2930" xr:uid="{00000000-0005-0000-0000-0000710B0000}"/>
    <cellStyle name="식_평택STP_01_09_27_FinancialModel1108_Financial model_중리초 외 4개교(백)_재무모델_삼경양식_정도초예시3nd_재무모델(확인용)-0811_재무모델(확인용)-0815_재무모델-원일1130" xfId="2931" xr:uid="{00000000-0005-0000-0000-0000720B0000}"/>
    <cellStyle name="식_평택STP_01_09_27_FinancialModel1108_Financial model_중리초 외 4개교(백)_재무모델_삼경양식_정도초예시3nd_재무모델(확인용)-0811_재무모델(확인용)-0815_재무모델-출력용3" xfId="2932" xr:uid="{00000000-0005-0000-0000-0000730B0000}"/>
    <cellStyle name="식_평택STP_01_09_27_FinancialModel1108_Financial model_중리초 외 4개교(백)_재무모델_삼경양식_정도초예시3nd_재무모델-계룡복합0903(반기기준)2" xfId="2933" xr:uid="{00000000-0005-0000-0000-0000740B0000}"/>
    <cellStyle name="식_평택STP_01_09_27_FinancialModel1108_Financial model_중리초 외 4개교(백)_재무모델_삼경양식_정도초예시3nd_재무모델-원일1118" xfId="2934" xr:uid="{00000000-0005-0000-0000-0000750B0000}"/>
    <cellStyle name="식_평택STP_01_09_27_FinancialModel1108_Financial model_중리초 외 4개교(백)_재무모델_삼경양식_정도초예시3nd_재무모델-원일1130" xfId="2935" xr:uid="{00000000-0005-0000-0000-0000760B0000}"/>
    <cellStyle name="식_평택STP_01_09_27_FinancialModel1108_Financial model_중리초 외 4개교(백)_재무모델_삼경양식_정도초예시3nd_재무모델-출력용3" xfId="2936" xr:uid="{00000000-0005-0000-0000-0000770B0000}"/>
    <cellStyle name="식_평택STP_01_09_27_FinancialModel1108_Financial model_중리초 외 4개교(백)_재무모델-계룡복합-물가정산(20110404)v3_양식수정6(최종제출본)" xfId="2937" xr:uid="{00000000-0005-0000-0000-0000780B0000}"/>
    <cellStyle name="식_평택STP_01_09_27_FinancialModel1108_Financial model_중리초 외 4개교(백)_정도초재무모델_와우초변환" xfId="2938" xr:uid="{00000000-0005-0000-0000-0000790B0000}"/>
    <cellStyle name="식_평택STP_01_09_27_FinancialModel1108_Financial model_중리초 외 4개교(백)_정도초재무모델_와우초변환_용인구일초 재무모델-실무협상0320-40(금융부대비용반영후)" xfId="2939" xr:uid="{00000000-0005-0000-0000-00007A0B0000}"/>
    <cellStyle name="식_평택STP_01_09_27_FinancialModel1108_Financial model_중리초 외 4개교(백)_정도초재무모델_와우초변환_원일초재무모델-1029(6)" xfId="2940" xr:uid="{00000000-0005-0000-0000-00007B0B0000}"/>
    <cellStyle name="식_평택STP_01_09_27_FinancialModel1108_Financial model_중리초 외 4개교(백)_정도초재무모델_와우초변환_재무모델(확인용)-0811" xfId="2941" xr:uid="{00000000-0005-0000-0000-00007C0B0000}"/>
    <cellStyle name="식_평택STP_01_09_27_FinancialModel1108_Financial model_중리초 외 4개교(백)_정도초재무모델_와우초변환_재무모델(확인용)-0811_재무모델(확인용)-0815" xfId="2942" xr:uid="{00000000-0005-0000-0000-00007D0B0000}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3" xr:uid="{00000000-0005-0000-0000-00007E0B0000}"/>
    <cellStyle name="식_평택STP_01_09_27_FinancialModel1108_Financial model_중리초 외 4개교(백)_정도초재무모델_와우초변환_재무모델(확인용)-0811_재무모델(확인용)-0815_원일초재무모델-1029(6)" xfId="2944" xr:uid="{00000000-0005-0000-0000-00007F0B0000}"/>
    <cellStyle name="식_평택STP_01_09_27_FinancialModel1108_Financial model_중리초 외 4개교(백)_정도초재무모델_와우초변환_재무모델(확인용)-0811_재무모델(확인용)-0815_재무모델-계룡복합0903(반기기준)2" xfId="2945" xr:uid="{00000000-0005-0000-0000-0000800B0000}"/>
    <cellStyle name="식_평택STP_01_09_27_FinancialModel1108_Financial model_중리초 외 4개교(백)_정도초재무모델_와우초변환_재무모델(확인용)-0811_재무모델(확인용)-0815_재무모델-원일1118" xfId="2946" xr:uid="{00000000-0005-0000-0000-0000810B0000}"/>
    <cellStyle name="식_평택STP_01_09_27_FinancialModel1108_Financial model_중리초 외 4개교(백)_정도초재무모델_와우초변환_재무모델(확인용)-0811_재무모델(확인용)-0815_재무모델-원일1130" xfId="2947" xr:uid="{00000000-0005-0000-0000-0000820B0000}"/>
    <cellStyle name="식_평택STP_01_09_27_FinancialModel1108_Financial model_중리초 외 4개교(백)_정도초재무모델_와우초변환_재무모델(확인용)-0811_재무모델(확인용)-0815_재무모델-출력용3" xfId="2948" xr:uid="{00000000-0005-0000-0000-0000830B0000}"/>
    <cellStyle name="식_평택STP_01_09_27_FinancialModel1108_Financial model_중리초 외 4개교(백)_정도초재무모델_와우초변환_재무모델-계룡복합0903(반기기준)2" xfId="2949" xr:uid="{00000000-0005-0000-0000-0000840B0000}"/>
    <cellStyle name="식_평택STP_01_09_27_FinancialModel1108_Financial model_중리초 외 4개교(백)_정도초재무모델_와우초변환_재무모델-원일1118" xfId="2950" xr:uid="{00000000-0005-0000-0000-0000850B0000}"/>
    <cellStyle name="식_평택STP_01_09_27_FinancialModel1108_Financial model_중리초 외 4개교(백)_정도초재무모델_와우초변환_재무모델-원일1130" xfId="2951" xr:uid="{00000000-0005-0000-0000-0000860B0000}"/>
    <cellStyle name="식_평택STP_01_09_27_FinancialModel1108_Financial model_중리초 외 4개교(백)_정도초재무모델_와우초변환_재무모델-출력용3" xfId="2952" xr:uid="{00000000-0005-0000-0000-0000870B0000}"/>
    <cellStyle name="식_평택STP_01_09_27_FinancialModel1108_Financial model_중리초 외 4개교(백)_충남대최종(원본)20081231-물가정산공사비연결준비" xfId="2953" xr:uid="{00000000-0005-0000-0000-0000880B0000}"/>
    <cellStyle name="식_평택STP_01_09_27_FinancialModel1108_FinancialModel1108(2)" xfId="2954" xr:uid="{00000000-0005-0000-0000-0000890B0000}"/>
    <cellStyle name="식_평택STP_01_09_27_FinancialModel1108_FinancialModel1108(2)_(가칭)한마음배움터주식회사" xfId="2955" xr:uid="{00000000-0005-0000-0000-00008A0B0000}"/>
    <cellStyle name="식_평택STP_01_09_27_FinancialModel1108_FinancialModel1108(2)_A3" xfId="2956" xr:uid="{00000000-0005-0000-0000-00008B0B0000}"/>
    <cellStyle name="식_평택STP_01_09_27_FinancialModel1108_FinancialModel1108(2)_재무모델(확인용)-0815" xfId="2957" xr:uid="{00000000-0005-0000-0000-00008C0B0000}"/>
    <cellStyle name="식_평택STP_01_09_27_FinancialModel1108_FinancialModel1108(2)_재무모델(확인용)-0815_용인구일초 재무모델-실무협상0320-40(금융부대비용반영후)" xfId="2958" xr:uid="{00000000-0005-0000-0000-00008D0B0000}"/>
    <cellStyle name="식_평택STP_01_09_27_FinancialModel1108_FinancialModel1108(2)_재무모델(확인용)-0815_원일초재무모델-1029(6)" xfId="2959" xr:uid="{00000000-0005-0000-0000-00008E0B0000}"/>
    <cellStyle name="식_평택STP_01_09_27_FinancialModel1108_FinancialModel1108(2)_재무모델(확인용)-0815_재무모델-계룡복합0903(반기기준)2" xfId="2960" xr:uid="{00000000-0005-0000-0000-00008F0B0000}"/>
    <cellStyle name="식_평택STP_01_09_27_FinancialModel1108_FinancialModel1108(2)_재무모델(확인용)-0815_재무모델-원일1118" xfId="2961" xr:uid="{00000000-0005-0000-0000-0000900B0000}"/>
    <cellStyle name="식_평택STP_01_09_27_FinancialModel1108_FinancialModel1108(2)_재무모델(확인용)-0815_재무모델-원일1130" xfId="2962" xr:uid="{00000000-0005-0000-0000-0000910B0000}"/>
    <cellStyle name="식_평택STP_01_09_27_FinancialModel1108_FinancialModel1108(2)_재무모델(확인용)-0815_재무모델-출력용3" xfId="2963" xr:uid="{00000000-0005-0000-0000-0000920B0000}"/>
    <cellStyle name="식_평택STP_01_09_27_FinancialModel1108_FinancialModel1108(2)_재무모델_삼경양식_정도초예시3nd" xfId="2964" xr:uid="{00000000-0005-0000-0000-0000930B0000}"/>
    <cellStyle name="식_평택STP_01_09_27_FinancialModel1108_FinancialModel1108(2)_재무모델_삼경양식_정도초예시3nd_용인구일초 재무모델-실무협상0320-40(금융부대비용반영후)" xfId="2965" xr:uid="{00000000-0005-0000-0000-0000940B0000}"/>
    <cellStyle name="식_평택STP_01_09_27_FinancialModel1108_FinancialModel1108(2)_재무모델_삼경양식_정도초예시3nd_원일초재무모델-1029(6)" xfId="2966" xr:uid="{00000000-0005-0000-0000-0000950B0000}"/>
    <cellStyle name="식_평택STP_01_09_27_FinancialModel1108_FinancialModel1108(2)_재무모델_삼경양식_정도초예시3nd_재무모델(확인용)-0811" xfId="2967" xr:uid="{00000000-0005-0000-0000-0000960B0000}"/>
    <cellStyle name="식_평택STP_01_09_27_FinancialModel1108_FinancialModel1108(2)_재무모델_삼경양식_정도초예시3nd_재무모델(확인용)-0811_재무모델(확인용)-0815" xfId="2968" xr:uid="{00000000-0005-0000-0000-0000970B0000}"/>
    <cellStyle name="식_평택STP_01_09_27_FinancialModel1108_FinancialModel1108(2)_재무모델_삼경양식_정도초예시3nd_재무모델(확인용)-0811_재무모델(확인용)-0815_용인구일초 재무모델-실무협상0320-40(금융부대비용반영후)" xfId="2969" xr:uid="{00000000-0005-0000-0000-0000980B0000}"/>
    <cellStyle name="식_평택STP_01_09_27_FinancialModel1108_FinancialModel1108(2)_재무모델_삼경양식_정도초예시3nd_재무모델(확인용)-0811_재무모델(확인용)-0815_원일초재무모델-1029(6)" xfId="2970" xr:uid="{00000000-0005-0000-0000-0000990B0000}"/>
    <cellStyle name="식_평택STP_01_09_27_FinancialModel1108_FinancialModel1108(2)_재무모델_삼경양식_정도초예시3nd_재무모델(확인용)-0811_재무모델(확인용)-0815_재무모델-계룡복합0903(반기기준)2" xfId="2971" xr:uid="{00000000-0005-0000-0000-00009A0B0000}"/>
    <cellStyle name="식_평택STP_01_09_27_FinancialModel1108_FinancialModel1108(2)_재무모델_삼경양식_정도초예시3nd_재무모델(확인용)-0811_재무모델(확인용)-0815_재무모델-원일1118" xfId="2972" xr:uid="{00000000-0005-0000-0000-00009B0B0000}"/>
    <cellStyle name="식_평택STP_01_09_27_FinancialModel1108_FinancialModel1108(2)_재무모델_삼경양식_정도초예시3nd_재무모델(확인용)-0811_재무모델(확인용)-0815_재무모델-원일1130" xfId="2973" xr:uid="{00000000-0005-0000-0000-00009C0B0000}"/>
    <cellStyle name="식_평택STP_01_09_27_FinancialModel1108_FinancialModel1108(2)_재무모델_삼경양식_정도초예시3nd_재무모델(확인용)-0811_재무모델(확인용)-0815_재무모델-출력용3" xfId="2974" xr:uid="{00000000-0005-0000-0000-00009D0B0000}"/>
    <cellStyle name="식_평택STP_01_09_27_FinancialModel1108_FinancialModel1108(2)_재무모델_삼경양식_정도초예시3nd_재무모델-계룡복합0903(반기기준)2" xfId="2975" xr:uid="{00000000-0005-0000-0000-00009E0B0000}"/>
    <cellStyle name="식_평택STP_01_09_27_FinancialModel1108_FinancialModel1108(2)_재무모델_삼경양식_정도초예시3nd_재무모델-원일1118" xfId="2976" xr:uid="{00000000-0005-0000-0000-00009F0B0000}"/>
    <cellStyle name="식_평택STP_01_09_27_FinancialModel1108_FinancialModel1108(2)_재무모델_삼경양식_정도초예시3nd_재무모델-원일1130" xfId="2977" xr:uid="{00000000-0005-0000-0000-0000A00B0000}"/>
    <cellStyle name="식_평택STP_01_09_27_FinancialModel1108_FinancialModel1108(2)_재무모델_삼경양식_정도초예시3nd_재무모델-출력용3" xfId="2978" xr:uid="{00000000-0005-0000-0000-0000A10B0000}"/>
    <cellStyle name="식_평택STP_01_09_27_FinancialModel1108_FinancialModel1108(2)_재무모델-계룡복합-물가정산(20110404)v3_양식수정6(최종제출본)" xfId="2979" xr:uid="{00000000-0005-0000-0000-0000A20B0000}"/>
    <cellStyle name="식_평택STP_01_09_27_FinancialModel1108_FinancialModel1108(2)_정도초재무모델_와우초변환" xfId="2980" xr:uid="{00000000-0005-0000-0000-0000A30B0000}"/>
    <cellStyle name="식_평택STP_01_09_27_FinancialModel1108_FinancialModel1108(2)_정도초재무모델_와우초변환_용인구일초 재무모델-실무협상0320-40(금융부대비용반영후)" xfId="2981" xr:uid="{00000000-0005-0000-0000-0000A40B0000}"/>
    <cellStyle name="식_평택STP_01_09_27_FinancialModel1108_FinancialModel1108(2)_정도초재무모델_와우초변환_원일초재무모델-1029(6)" xfId="2982" xr:uid="{00000000-0005-0000-0000-0000A50B0000}"/>
    <cellStyle name="식_평택STP_01_09_27_FinancialModel1108_FinancialModel1108(2)_정도초재무모델_와우초변환_재무모델(확인용)-0811" xfId="2983" xr:uid="{00000000-0005-0000-0000-0000A60B0000}"/>
    <cellStyle name="식_평택STP_01_09_27_FinancialModel1108_FinancialModel1108(2)_정도초재무모델_와우초변환_재무모델(확인용)-0811_재무모델(확인용)-0815" xfId="2984" xr:uid="{00000000-0005-0000-0000-0000A70B0000}"/>
    <cellStyle name="식_평택STP_01_09_27_FinancialModel1108_FinancialModel1108(2)_정도초재무모델_와우초변환_재무모델(확인용)-0811_재무모델(확인용)-0815_용인구일초 재무모델-실무협상0320-40(금융부대비용반영후)" xfId="2985" xr:uid="{00000000-0005-0000-0000-0000A80B0000}"/>
    <cellStyle name="식_평택STP_01_09_27_FinancialModel1108_FinancialModel1108(2)_정도초재무모델_와우초변환_재무모델(확인용)-0811_재무모델(확인용)-0815_원일초재무모델-1029(6)" xfId="2986" xr:uid="{00000000-0005-0000-0000-0000A90B0000}"/>
    <cellStyle name="식_평택STP_01_09_27_FinancialModel1108_FinancialModel1108(2)_정도초재무모델_와우초변환_재무모델(확인용)-0811_재무모델(확인용)-0815_재무모델-계룡복합0903(반기기준)2" xfId="2987" xr:uid="{00000000-0005-0000-0000-0000AA0B0000}"/>
    <cellStyle name="식_평택STP_01_09_27_FinancialModel1108_FinancialModel1108(2)_정도초재무모델_와우초변환_재무모델(확인용)-0811_재무모델(확인용)-0815_재무모델-원일1118" xfId="2988" xr:uid="{00000000-0005-0000-0000-0000AB0B0000}"/>
    <cellStyle name="식_평택STP_01_09_27_FinancialModel1108_FinancialModel1108(2)_정도초재무모델_와우초변환_재무모델(확인용)-0811_재무모델(확인용)-0815_재무모델-원일1130" xfId="2989" xr:uid="{00000000-0005-0000-0000-0000AC0B0000}"/>
    <cellStyle name="식_평택STP_01_09_27_FinancialModel1108_FinancialModel1108(2)_정도초재무모델_와우초변환_재무모델(확인용)-0811_재무모델(확인용)-0815_재무모델-출력용3" xfId="2990" xr:uid="{00000000-0005-0000-0000-0000AD0B0000}"/>
    <cellStyle name="식_평택STP_01_09_27_FinancialModel1108_FinancialModel1108(2)_정도초재무모델_와우초변환_재무모델-계룡복합0903(반기기준)2" xfId="2991" xr:uid="{00000000-0005-0000-0000-0000AE0B0000}"/>
    <cellStyle name="식_평택STP_01_09_27_FinancialModel1108_FinancialModel1108(2)_정도초재무모델_와우초변환_재무모델-원일1118" xfId="2992" xr:uid="{00000000-0005-0000-0000-0000AF0B0000}"/>
    <cellStyle name="식_평택STP_01_09_27_FinancialModel1108_FinancialModel1108(2)_정도초재무모델_와우초변환_재무모델-원일1130" xfId="2993" xr:uid="{00000000-0005-0000-0000-0000B00B0000}"/>
    <cellStyle name="식_평택STP_01_09_27_FinancialModel1108_FinancialModel1108(2)_정도초재무모델_와우초변환_재무모델-출력용3" xfId="2994" xr:uid="{00000000-0005-0000-0000-0000B10B0000}"/>
    <cellStyle name="식_평택STP_01_09_27_FinancialModel1108_FinancialModel1108(2)_충남대최종(원본)20081231-물가정산공사비연결준비" xfId="2995" xr:uid="{00000000-0005-0000-0000-0000B20B0000}"/>
    <cellStyle name="식_평택STP_01_09_27_FinancialModel1108_ktm" xfId="2996" xr:uid="{00000000-0005-0000-0000-0000B30B0000}"/>
    <cellStyle name="식_평택STP_01_09_27_FinancialModel1108_ktm_(가칭)한마음배움터주식회사" xfId="2997" xr:uid="{00000000-0005-0000-0000-0000B40B0000}"/>
    <cellStyle name="식_평택STP_01_09_27_FinancialModel1108_상리초 최종-FI ROI" xfId="2998" xr:uid="{00000000-0005-0000-0000-0000B50B0000}"/>
    <cellStyle name="식_평택STP_01_09_27_FinancialModel1108_상리초 최종-FI ROI_(가칭)한마음배움터주식회사" xfId="2999" xr:uid="{00000000-0005-0000-0000-0000B60B0000}"/>
    <cellStyle name="식_평택STP_01_09_27_FinancialModel1108_용인구일초 재무모델-실무협상0320-40(금융부대비용반영후)" xfId="3000" xr:uid="{00000000-0005-0000-0000-0000B70B0000}"/>
    <cellStyle name="식_평택STP_01_09_27_FinancialModel1108_원일초재무모델-1029(6)" xfId="3001" xr:uid="{00000000-0005-0000-0000-0000B80B0000}"/>
    <cellStyle name="식_평택STP_01_09_27_FinancialModel1108_재무모델(확인용)-0811" xfId="3002" xr:uid="{00000000-0005-0000-0000-0000B90B0000}"/>
    <cellStyle name="식_평택STP_01_09_27_FinancialModel1108_재무모델(확인용)-0811_재무모델(확인용)-0815" xfId="3003" xr:uid="{00000000-0005-0000-0000-0000BA0B0000}"/>
    <cellStyle name="식_평택STP_01_09_27_FinancialModel1108_재무모델(확인용)-0811_재무모델(확인용)-0815_용인구일초 재무모델-실무협상0320-40(금융부대비용반영후)" xfId="3004" xr:uid="{00000000-0005-0000-0000-0000BB0B0000}"/>
    <cellStyle name="식_평택STP_01_09_27_FinancialModel1108_재무모델(확인용)-0811_재무모델(확인용)-0815_원일초재무모델-1029(6)" xfId="3005" xr:uid="{00000000-0005-0000-0000-0000BC0B0000}"/>
    <cellStyle name="식_평택STP_01_09_27_FinancialModel1108_재무모델(확인용)-0811_재무모델(확인용)-0815_재무모델-계룡복합0903(반기기준)2" xfId="3006" xr:uid="{00000000-0005-0000-0000-0000BD0B0000}"/>
    <cellStyle name="식_평택STP_01_09_27_FinancialModel1108_재무모델(확인용)-0811_재무모델(확인용)-0815_재무모델-원일1118" xfId="3007" xr:uid="{00000000-0005-0000-0000-0000BE0B0000}"/>
    <cellStyle name="식_평택STP_01_09_27_FinancialModel1108_재무모델(확인용)-0811_재무모델(확인용)-0815_재무모델-원일1130" xfId="3008" xr:uid="{00000000-0005-0000-0000-0000BF0B0000}"/>
    <cellStyle name="식_평택STP_01_09_27_FinancialModel1108_재무모델(확인용)-0811_재무모델(확인용)-0815_재무모델-출력용3" xfId="3009" xr:uid="{00000000-0005-0000-0000-0000C00B0000}"/>
    <cellStyle name="식_평택STP_01_09_27_FinancialModel1108_재무모델_부산대" xfId="3010" xr:uid="{00000000-0005-0000-0000-0000C10B0000}"/>
    <cellStyle name="식_평택STP_01_09_27_FinancialModel1108_재무모델_부산대_A3" xfId="3011" xr:uid="{00000000-0005-0000-0000-0000C20B0000}"/>
    <cellStyle name="식_평택STP_01_09_27_FinancialModel1108_재무모델_인천신현고외" xfId="3012" xr:uid="{00000000-0005-0000-0000-0000C30B0000}"/>
    <cellStyle name="식_평택STP_01_09_27_FinancialModel1108_재무모델_인천신현고외_A3" xfId="3013" xr:uid="{00000000-0005-0000-0000-0000C40B0000}"/>
    <cellStyle name="식_평택STP_01_09_27_FinancialModel1108_재무모델-계룡복합0903(반기기준)2" xfId="3014" xr:uid="{00000000-0005-0000-0000-0000C50B0000}"/>
    <cellStyle name="식_평택STP_01_09_27_FinancialModel1108_재무모델-계룡복합-물가정산(20110404)v3_양식수정6(최종제출본)" xfId="3015" xr:uid="{00000000-0005-0000-0000-0000C60B0000}"/>
    <cellStyle name="식_평택STP_01_09_27_FinancialModel1108_재무모델-원일1118" xfId="3016" xr:uid="{00000000-0005-0000-0000-0000C70B0000}"/>
    <cellStyle name="식_평택STP_01_09_27_FinancialModel1108_재무모델-원일1130" xfId="3017" xr:uid="{00000000-0005-0000-0000-0000C80B0000}"/>
    <cellStyle name="식_평택STP_01_09_27_FinancialModel1108_재무모델-출력용3" xfId="3018" xr:uid="{00000000-0005-0000-0000-0000C90B0000}"/>
    <cellStyle name="식_평택STP_01_09_27_FinancialModel1108_충남대부속시설순이익(2안-1225)" xfId="3019" xr:uid="{00000000-0005-0000-0000-0000CA0B0000}"/>
    <cellStyle name="식_평택STP_01_09_27_FinancialModel1108_충남대부속시설순이익(2안-1225)_(가칭)한마음배움터주식회사" xfId="3020" xr:uid="{00000000-0005-0000-0000-0000CB0B0000}"/>
    <cellStyle name="식_평택STP_01_09_27_FinancialModel1108_충남대부속시설순이익(2안-1225)_충남대최종(원본)20081231-물가정산공사비연결준비" xfId="3021" xr:uid="{00000000-0005-0000-0000-0000CC0B0000}"/>
    <cellStyle name="식_평택STP_01_09_27_FinancialModel1108_충남대최종(원본)20080714-물가변동제" xfId="3022" xr:uid="{00000000-0005-0000-0000-0000CD0B0000}"/>
    <cellStyle name="식_평택STP_01_09_27_FinancialModel1108_충남대최종(원본)20080714-물가변동제_충남대최종(원본)20081231-물가정산공사비연결준비" xfId="3023" xr:uid="{00000000-0005-0000-0000-0000CE0B0000}"/>
    <cellStyle name="식_평택STP_01_09_27_FinancialModel1108_충남대학교(1안최종-FI ROI)" xfId="3024" xr:uid="{00000000-0005-0000-0000-0000CF0B0000}"/>
    <cellStyle name="식_평택STP_01_09_27_FinancialModel1108_충남대학교(1안최종-FI ROI)_(가칭)한마음배움터주식회사" xfId="3025" xr:uid="{00000000-0005-0000-0000-0000D00B0000}"/>
    <cellStyle name="식_평택STP_01_09_27_FinancialModel1108_함안오곡초외3교" xfId="3026" xr:uid="{00000000-0005-0000-0000-0000D10B0000}"/>
    <cellStyle name="식_평택STP_01_09_27_FinancialModel1108_함안오곡초외3교_(가칭)한마음배움터주식회사" xfId="3027" xr:uid="{00000000-0005-0000-0000-0000D20B0000}"/>
    <cellStyle name="식_평택STP_01_09_27_Pt" xfId="3028" xr:uid="{00000000-0005-0000-0000-0000D30B0000}"/>
    <cellStyle name="식_평택STP_01_09_27_Pt_(가칭)한마음배움터(운영비용)" xfId="3029" xr:uid="{00000000-0005-0000-0000-0000D40B0000}"/>
    <cellStyle name="식_평택STP_01_09_27_Pt_(가칭)한마음배움터(운영비용)_(가칭)한마음배움터주식회사" xfId="3030" xr:uid="{00000000-0005-0000-0000-0000D50B0000}"/>
    <cellStyle name="식_평택STP_01_09_27_Pt_(가칭)한마음배움터주식회사(0216운영)" xfId="3031" xr:uid="{00000000-0005-0000-0000-0000D60B0000}"/>
    <cellStyle name="식_평택STP_01_09_27_Pt_(가칭)한마음배움터주식회사(0216운영)_(가칭)한마음배움터주식회사" xfId="3032" xr:uid="{00000000-0005-0000-0000-0000D70B0000}"/>
    <cellStyle name="식_평택STP_01_09_27_Pt_(제출용)재무모델_(가칭)영신개발관리(주)" xfId="3033" xr:uid="{00000000-0005-0000-0000-0000D80B0000}"/>
    <cellStyle name="식_평택STP_01_09_27_Pt_(제출용)재무모델_(가칭)영신개발관리(주)_A3" xfId="3034" xr:uid="{00000000-0005-0000-0000-0000D90B0000}"/>
    <cellStyle name="식_평택STP_01_09_27_Pt_Financial model_(가칭)경남e-스쿨주식회사" xfId="3035" xr:uid="{00000000-0005-0000-0000-0000DA0B0000}"/>
    <cellStyle name="식_평택STP_01_09_27_Pt_Financial model_(가칭)경남e-스쿨주식회사_A3" xfId="3036" xr:uid="{00000000-0005-0000-0000-0000DB0B0000}"/>
    <cellStyle name="식_평택STP_01_09_27_Pt_Financial model_중리초 외 4개교(백)" xfId="3037" xr:uid="{00000000-0005-0000-0000-0000DC0B0000}"/>
    <cellStyle name="식_평택STP_01_09_27_Pt_Financial model_중리초 외 4개교(백)_(가칭)한마음배움터주식회사" xfId="3038" xr:uid="{00000000-0005-0000-0000-0000DD0B0000}"/>
    <cellStyle name="식_평택STP_01_09_27_Pt_Financial model_중리초 외 4개교(백)_재무모델(확인용)-0815" xfId="3039" xr:uid="{00000000-0005-0000-0000-0000DE0B0000}"/>
    <cellStyle name="식_평택STP_01_09_27_Pt_Financial model_중리초 외 4개교(백)_재무모델(확인용)-0815_용인구일초 재무모델-실무협상0320-40(금융부대비용반영후)" xfId="3040" xr:uid="{00000000-0005-0000-0000-0000DF0B0000}"/>
    <cellStyle name="식_평택STP_01_09_27_Pt_Financial model_중리초 외 4개교(백)_재무모델(확인용)-0815_원일초재무모델-1029(6)" xfId="3041" xr:uid="{00000000-0005-0000-0000-0000E00B0000}"/>
    <cellStyle name="식_평택STP_01_09_27_Pt_Financial model_중리초 외 4개교(백)_재무모델(확인용)-0815_재무모델-계룡복합0903(반기기준)2" xfId="3042" xr:uid="{00000000-0005-0000-0000-0000E10B0000}"/>
    <cellStyle name="식_평택STP_01_09_27_Pt_Financial model_중리초 외 4개교(백)_재무모델(확인용)-0815_재무모델-원일1118" xfId="3043" xr:uid="{00000000-0005-0000-0000-0000E20B0000}"/>
    <cellStyle name="식_평택STP_01_09_27_Pt_Financial model_중리초 외 4개교(백)_재무모델(확인용)-0815_재무모델-원일1130" xfId="3044" xr:uid="{00000000-0005-0000-0000-0000E30B0000}"/>
    <cellStyle name="식_평택STP_01_09_27_Pt_Financial model_중리초 외 4개교(백)_재무모델(확인용)-0815_재무모델-출력용3" xfId="3045" xr:uid="{00000000-0005-0000-0000-0000E40B0000}"/>
    <cellStyle name="식_평택STP_01_09_27_Pt_Financial model_중리초 외 4개교(백)_재무모델_삼경양식_정도초예시3nd" xfId="3046" xr:uid="{00000000-0005-0000-0000-0000E50B0000}"/>
    <cellStyle name="식_평택STP_01_09_27_Pt_Financial model_중리초 외 4개교(백)_재무모델_삼경양식_정도초예시3nd_용인구일초 재무모델-실무협상0320-40(금융부대비용반영후)" xfId="3047" xr:uid="{00000000-0005-0000-0000-0000E60B0000}"/>
    <cellStyle name="식_평택STP_01_09_27_Pt_Financial model_중리초 외 4개교(백)_재무모델_삼경양식_정도초예시3nd_원일초재무모델-1029(6)" xfId="3048" xr:uid="{00000000-0005-0000-0000-0000E70B0000}"/>
    <cellStyle name="식_평택STP_01_09_27_Pt_Financial model_중리초 외 4개교(백)_재무모델_삼경양식_정도초예시3nd_재무모델(확인용)-0811" xfId="3049" xr:uid="{00000000-0005-0000-0000-0000E80B0000}"/>
    <cellStyle name="식_평택STP_01_09_27_Pt_Financial model_중리초 외 4개교(백)_재무모델_삼경양식_정도초예시3nd_재무모델(확인용)-0811_재무모델(확인용)-0815" xfId="3050" xr:uid="{00000000-0005-0000-0000-0000E90B0000}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1" xr:uid="{00000000-0005-0000-0000-0000EA0B0000}"/>
    <cellStyle name="식_평택STP_01_09_27_Pt_Financial model_중리초 외 4개교(백)_재무모델_삼경양식_정도초예시3nd_재무모델(확인용)-0811_재무모델(확인용)-0815_원일초재무모델-1029(6)" xfId="3052" xr:uid="{00000000-0005-0000-0000-0000EB0B0000}"/>
    <cellStyle name="식_평택STP_01_09_27_Pt_Financial model_중리초 외 4개교(백)_재무모델_삼경양식_정도초예시3nd_재무모델(확인용)-0811_재무모델(확인용)-0815_재무모델-계룡복합0903(반기기준)2" xfId="3053" xr:uid="{00000000-0005-0000-0000-0000EC0B0000}"/>
    <cellStyle name="식_평택STP_01_09_27_Pt_Financial model_중리초 외 4개교(백)_재무모델_삼경양식_정도초예시3nd_재무모델(확인용)-0811_재무모델(확인용)-0815_재무모델-원일1118" xfId="3054" xr:uid="{00000000-0005-0000-0000-0000ED0B0000}"/>
    <cellStyle name="식_평택STP_01_09_27_Pt_Financial model_중리초 외 4개교(백)_재무모델_삼경양식_정도초예시3nd_재무모델(확인용)-0811_재무모델(확인용)-0815_재무모델-원일1130" xfId="3055" xr:uid="{00000000-0005-0000-0000-0000EE0B0000}"/>
    <cellStyle name="식_평택STP_01_09_27_Pt_Financial model_중리초 외 4개교(백)_재무모델_삼경양식_정도초예시3nd_재무모델(확인용)-0811_재무모델(확인용)-0815_재무모델-출력용3" xfId="3056" xr:uid="{00000000-0005-0000-0000-0000EF0B0000}"/>
    <cellStyle name="식_평택STP_01_09_27_Pt_Financial model_중리초 외 4개교(백)_재무모델_삼경양식_정도초예시3nd_재무모델-계룡복합0903(반기기준)2" xfId="3057" xr:uid="{00000000-0005-0000-0000-0000F00B0000}"/>
    <cellStyle name="식_평택STP_01_09_27_Pt_Financial model_중리초 외 4개교(백)_재무모델_삼경양식_정도초예시3nd_재무모델-원일1118" xfId="3058" xr:uid="{00000000-0005-0000-0000-0000F10B0000}"/>
    <cellStyle name="식_평택STP_01_09_27_Pt_Financial model_중리초 외 4개교(백)_재무모델_삼경양식_정도초예시3nd_재무모델-원일1130" xfId="3059" xr:uid="{00000000-0005-0000-0000-0000F20B0000}"/>
    <cellStyle name="식_평택STP_01_09_27_Pt_Financial model_중리초 외 4개교(백)_재무모델_삼경양식_정도초예시3nd_재무모델-출력용3" xfId="3060" xr:uid="{00000000-0005-0000-0000-0000F30B0000}"/>
    <cellStyle name="식_평택STP_01_09_27_Pt_Financial model_중리초 외 4개교(백)_재무모델-계룡복합-물가정산(20110404)v3_양식수정6(최종제출본)" xfId="3061" xr:uid="{00000000-0005-0000-0000-0000F40B0000}"/>
    <cellStyle name="식_평택STP_01_09_27_Pt_Financial model_중리초 외 4개교(백)_정도초재무모델_와우초변환" xfId="3062" xr:uid="{00000000-0005-0000-0000-0000F50B0000}"/>
    <cellStyle name="식_평택STP_01_09_27_Pt_Financial model_중리초 외 4개교(백)_정도초재무모델_와우초변환_용인구일초 재무모델-실무협상0320-40(금융부대비용반영후)" xfId="3063" xr:uid="{00000000-0005-0000-0000-0000F60B0000}"/>
    <cellStyle name="식_평택STP_01_09_27_Pt_Financial model_중리초 외 4개교(백)_정도초재무모델_와우초변환_원일초재무모델-1029(6)" xfId="3064" xr:uid="{00000000-0005-0000-0000-0000F70B0000}"/>
    <cellStyle name="식_평택STP_01_09_27_Pt_Financial model_중리초 외 4개교(백)_정도초재무모델_와우초변환_재무모델(확인용)-0811" xfId="3065" xr:uid="{00000000-0005-0000-0000-0000F80B0000}"/>
    <cellStyle name="식_평택STP_01_09_27_Pt_Financial model_중리초 외 4개교(백)_정도초재무모델_와우초변환_재무모델(확인용)-0811_재무모델(확인용)-0815" xfId="3066" xr:uid="{00000000-0005-0000-0000-0000F90B0000}"/>
    <cellStyle name="식_평택STP_01_09_27_Pt_Financial model_중리초 외 4개교(백)_정도초재무모델_와우초변환_재무모델(확인용)-0811_재무모델(확인용)-0815_용인구일초 재무모델-실무협상0320-40(금융부대비용반영후)" xfId="3067" xr:uid="{00000000-0005-0000-0000-0000FA0B0000}"/>
    <cellStyle name="식_평택STP_01_09_27_Pt_Financial model_중리초 외 4개교(백)_정도초재무모델_와우초변환_재무모델(확인용)-0811_재무모델(확인용)-0815_원일초재무모델-1029(6)" xfId="3068" xr:uid="{00000000-0005-0000-0000-0000FB0B0000}"/>
    <cellStyle name="식_평택STP_01_09_27_Pt_Financial model_중리초 외 4개교(백)_정도초재무모델_와우초변환_재무모델(확인용)-0811_재무모델(확인용)-0815_재무모델-계룡복합0903(반기기준)2" xfId="3069" xr:uid="{00000000-0005-0000-0000-0000FC0B0000}"/>
    <cellStyle name="식_평택STP_01_09_27_Pt_Financial model_중리초 외 4개교(백)_정도초재무모델_와우초변환_재무모델(확인용)-0811_재무모델(확인용)-0815_재무모델-원일1118" xfId="3070" xr:uid="{00000000-0005-0000-0000-0000FD0B0000}"/>
    <cellStyle name="식_평택STP_01_09_27_Pt_Financial model_중리초 외 4개교(백)_정도초재무모델_와우초변환_재무모델(확인용)-0811_재무모델(확인용)-0815_재무모델-원일1130" xfId="3071" xr:uid="{00000000-0005-0000-0000-0000FE0B0000}"/>
    <cellStyle name="식_평택STP_01_09_27_Pt_Financial model_중리초 외 4개교(백)_정도초재무모델_와우초변환_재무모델(확인용)-0811_재무모델(확인용)-0815_재무모델-출력용3" xfId="3072" xr:uid="{00000000-0005-0000-0000-0000FF0B0000}"/>
    <cellStyle name="식_평택STP_01_09_27_Pt_Financial model_중리초 외 4개교(백)_정도초재무모델_와우초변환_재무모델-계룡복합0903(반기기준)2" xfId="3073" xr:uid="{00000000-0005-0000-0000-0000000C0000}"/>
    <cellStyle name="식_평택STP_01_09_27_Pt_Financial model_중리초 외 4개교(백)_정도초재무모델_와우초변환_재무모델-원일1118" xfId="3074" xr:uid="{00000000-0005-0000-0000-0000010C0000}"/>
    <cellStyle name="식_평택STP_01_09_27_Pt_Financial model_중리초 외 4개교(백)_정도초재무모델_와우초변환_재무모델-원일1130" xfId="3075" xr:uid="{00000000-0005-0000-0000-0000020C0000}"/>
    <cellStyle name="식_평택STP_01_09_27_Pt_Financial model_중리초 외 4개교(백)_정도초재무모델_와우초변환_재무모델-출력용3" xfId="3076" xr:uid="{00000000-0005-0000-0000-0000030C0000}"/>
    <cellStyle name="식_평택STP_01_09_27_Pt_Financial model_중리초 외 4개교(백)_충남대최종(원본)20081231-물가정산공사비연결준비" xfId="3077" xr:uid="{00000000-0005-0000-0000-0000040C0000}"/>
    <cellStyle name="식_평택STP_01_09_27_Pt_FinancialModel1108(2)" xfId="3078" xr:uid="{00000000-0005-0000-0000-0000050C0000}"/>
    <cellStyle name="식_평택STP_01_09_27_Pt_FinancialModel1108(2)_(가칭)한마음배움터주식회사" xfId="3079" xr:uid="{00000000-0005-0000-0000-0000060C0000}"/>
    <cellStyle name="식_평택STP_01_09_27_Pt_FinancialModel1108(2)_A3" xfId="3080" xr:uid="{00000000-0005-0000-0000-0000070C0000}"/>
    <cellStyle name="식_평택STP_01_09_27_Pt_FinancialModel1108(2)_재무모델(확인용)-0815" xfId="3081" xr:uid="{00000000-0005-0000-0000-0000080C0000}"/>
    <cellStyle name="식_평택STP_01_09_27_Pt_FinancialModel1108(2)_재무모델(확인용)-0815_용인구일초 재무모델-실무협상0320-40(금융부대비용반영후)" xfId="3082" xr:uid="{00000000-0005-0000-0000-0000090C0000}"/>
    <cellStyle name="식_평택STP_01_09_27_Pt_FinancialModel1108(2)_재무모델(확인용)-0815_원일초재무모델-1029(6)" xfId="3083" xr:uid="{00000000-0005-0000-0000-00000A0C0000}"/>
    <cellStyle name="식_평택STP_01_09_27_Pt_FinancialModel1108(2)_재무모델(확인용)-0815_재무모델-계룡복합0903(반기기준)2" xfId="3084" xr:uid="{00000000-0005-0000-0000-00000B0C0000}"/>
    <cellStyle name="식_평택STP_01_09_27_Pt_FinancialModel1108(2)_재무모델(확인용)-0815_재무모델-원일1118" xfId="3085" xr:uid="{00000000-0005-0000-0000-00000C0C0000}"/>
    <cellStyle name="식_평택STP_01_09_27_Pt_FinancialModel1108(2)_재무모델(확인용)-0815_재무모델-원일1130" xfId="3086" xr:uid="{00000000-0005-0000-0000-00000D0C0000}"/>
    <cellStyle name="식_평택STP_01_09_27_Pt_FinancialModel1108(2)_재무모델(확인용)-0815_재무모델-출력용3" xfId="3087" xr:uid="{00000000-0005-0000-0000-00000E0C0000}"/>
    <cellStyle name="식_평택STP_01_09_27_Pt_FinancialModel1108(2)_재무모델_삼경양식_정도초예시3nd" xfId="3088" xr:uid="{00000000-0005-0000-0000-00000F0C0000}"/>
    <cellStyle name="식_평택STP_01_09_27_Pt_FinancialModel1108(2)_재무모델_삼경양식_정도초예시3nd_용인구일초 재무모델-실무협상0320-40(금융부대비용반영후)" xfId="3089" xr:uid="{00000000-0005-0000-0000-0000100C0000}"/>
    <cellStyle name="식_평택STP_01_09_27_Pt_FinancialModel1108(2)_재무모델_삼경양식_정도초예시3nd_원일초재무모델-1029(6)" xfId="3090" xr:uid="{00000000-0005-0000-0000-0000110C0000}"/>
    <cellStyle name="식_평택STP_01_09_27_Pt_FinancialModel1108(2)_재무모델_삼경양식_정도초예시3nd_재무모델(확인용)-0811" xfId="3091" xr:uid="{00000000-0005-0000-0000-0000120C0000}"/>
    <cellStyle name="식_평택STP_01_09_27_Pt_FinancialModel1108(2)_재무모델_삼경양식_정도초예시3nd_재무모델(확인용)-0811_재무모델(확인용)-0815" xfId="3092" xr:uid="{00000000-0005-0000-0000-0000130C0000}"/>
    <cellStyle name="식_평택STP_01_09_27_Pt_FinancialModel1108(2)_재무모델_삼경양식_정도초예시3nd_재무모델(확인용)-0811_재무모델(확인용)-0815_용인구일초 재무모델-실무협상0320-40(금융부대비용반영후)" xfId="3093" xr:uid="{00000000-0005-0000-0000-0000140C0000}"/>
    <cellStyle name="식_평택STP_01_09_27_Pt_FinancialModel1108(2)_재무모델_삼경양식_정도초예시3nd_재무모델(확인용)-0811_재무모델(확인용)-0815_원일초재무모델-1029(6)" xfId="3094" xr:uid="{00000000-0005-0000-0000-0000150C0000}"/>
    <cellStyle name="식_평택STP_01_09_27_Pt_FinancialModel1108(2)_재무모델_삼경양식_정도초예시3nd_재무모델(확인용)-0811_재무모델(확인용)-0815_재무모델-계룡복합0903(반기기준)2" xfId="3095" xr:uid="{00000000-0005-0000-0000-0000160C0000}"/>
    <cellStyle name="식_평택STP_01_09_27_Pt_FinancialModel1108(2)_재무모델_삼경양식_정도초예시3nd_재무모델(확인용)-0811_재무모델(확인용)-0815_재무모델-원일1118" xfId="3096" xr:uid="{00000000-0005-0000-0000-0000170C0000}"/>
    <cellStyle name="식_평택STP_01_09_27_Pt_FinancialModel1108(2)_재무모델_삼경양식_정도초예시3nd_재무모델(확인용)-0811_재무모델(확인용)-0815_재무모델-원일1130" xfId="3097" xr:uid="{00000000-0005-0000-0000-0000180C0000}"/>
    <cellStyle name="식_평택STP_01_09_27_Pt_FinancialModel1108(2)_재무모델_삼경양식_정도초예시3nd_재무모델(확인용)-0811_재무모델(확인용)-0815_재무모델-출력용3" xfId="3098" xr:uid="{00000000-0005-0000-0000-0000190C0000}"/>
    <cellStyle name="식_평택STP_01_09_27_Pt_FinancialModel1108(2)_재무모델_삼경양식_정도초예시3nd_재무모델-계룡복합0903(반기기준)2" xfId="3099" xr:uid="{00000000-0005-0000-0000-00001A0C0000}"/>
    <cellStyle name="식_평택STP_01_09_27_Pt_FinancialModel1108(2)_재무모델_삼경양식_정도초예시3nd_재무모델-원일1118" xfId="3100" xr:uid="{00000000-0005-0000-0000-00001B0C0000}"/>
    <cellStyle name="식_평택STP_01_09_27_Pt_FinancialModel1108(2)_재무모델_삼경양식_정도초예시3nd_재무모델-원일1130" xfId="3101" xr:uid="{00000000-0005-0000-0000-00001C0C0000}"/>
    <cellStyle name="식_평택STP_01_09_27_Pt_FinancialModel1108(2)_재무모델_삼경양식_정도초예시3nd_재무모델-출력용3" xfId="3102" xr:uid="{00000000-0005-0000-0000-00001D0C0000}"/>
    <cellStyle name="식_평택STP_01_09_27_Pt_FinancialModel1108(2)_재무모델-계룡복합-물가정산(20110404)v3_양식수정6(최종제출본)" xfId="3103" xr:uid="{00000000-0005-0000-0000-00001E0C0000}"/>
    <cellStyle name="식_평택STP_01_09_27_Pt_FinancialModel1108(2)_정도초재무모델_와우초변환" xfId="3104" xr:uid="{00000000-0005-0000-0000-00001F0C0000}"/>
    <cellStyle name="식_평택STP_01_09_27_Pt_FinancialModel1108(2)_정도초재무모델_와우초변환_용인구일초 재무모델-실무협상0320-40(금융부대비용반영후)" xfId="3105" xr:uid="{00000000-0005-0000-0000-0000200C0000}"/>
    <cellStyle name="식_평택STP_01_09_27_Pt_FinancialModel1108(2)_정도초재무모델_와우초변환_원일초재무모델-1029(6)" xfId="3106" xr:uid="{00000000-0005-0000-0000-0000210C0000}"/>
    <cellStyle name="식_평택STP_01_09_27_Pt_FinancialModel1108(2)_정도초재무모델_와우초변환_재무모델(확인용)-0811" xfId="3107" xr:uid="{00000000-0005-0000-0000-0000220C0000}"/>
    <cellStyle name="식_평택STP_01_09_27_Pt_FinancialModel1108(2)_정도초재무모델_와우초변환_재무모델(확인용)-0811_재무모델(확인용)-0815" xfId="3108" xr:uid="{00000000-0005-0000-0000-0000230C0000}"/>
    <cellStyle name="식_평택STP_01_09_27_Pt_FinancialModel1108(2)_정도초재무모델_와우초변환_재무모델(확인용)-0811_재무모델(확인용)-0815_용인구일초 재무모델-실무협상0320-40(금융부대비용반영후)" xfId="3109" xr:uid="{00000000-0005-0000-0000-0000240C0000}"/>
    <cellStyle name="식_평택STP_01_09_27_Pt_FinancialModel1108(2)_정도초재무모델_와우초변환_재무모델(확인용)-0811_재무모델(확인용)-0815_원일초재무모델-1029(6)" xfId="3110" xr:uid="{00000000-0005-0000-0000-0000250C0000}"/>
    <cellStyle name="식_평택STP_01_09_27_Pt_FinancialModel1108(2)_정도초재무모델_와우초변환_재무모델(확인용)-0811_재무모델(확인용)-0815_재무모델-계룡복합0903(반기기준)2" xfId="3111" xr:uid="{00000000-0005-0000-0000-0000260C0000}"/>
    <cellStyle name="식_평택STP_01_09_27_Pt_FinancialModel1108(2)_정도초재무모델_와우초변환_재무모델(확인용)-0811_재무모델(확인용)-0815_재무모델-원일1118" xfId="3112" xr:uid="{00000000-0005-0000-0000-0000270C0000}"/>
    <cellStyle name="식_평택STP_01_09_27_Pt_FinancialModel1108(2)_정도초재무모델_와우초변환_재무모델(확인용)-0811_재무모델(확인용)-0815_재무모델-원일1130" xfId="3113" xr:uid="{00000000-0005-0000-0000-0000280C0000}"/>
    <cellStyle name="식_평택STP_01_09_27_Pt_FinancialModel1108(2)_정도초재무모델_와우초변환_재무모델(확인용)-0811_재무모델(확인용)-0815_재무모델-출력용3" xfId="3114" xr:uid="{00000000-0005-0000-0000-0000290C0000}"/>
    <cellStyle name="식_평택STP_01_09_27_Pt_FinancialModel1108(2)_정도초재무모델_와우초변환_재무모델-계룡복합0903(반기기준)2" xfId="3115" xr:uid="{00000000-0005-0000-0000-00002A0C0000}"/>
    <cellStyle name="식_평택STP_01_09_27_Pt_FinancialModel1108(2)_정도초재무모델_와우초변환_재무모델-원일1118" xfId="3116" xr:uid="{00000000-0005-0000-0000-00002B0C0000}"/>
    <cellStyle name="식_평택STP_01_09_27_Pt_FinancialModel1108(2)_정도초재무모델_와우초변환_재무모델-원일1130" xfId="3117" xr:uid="{00000000-0005-0000-0000-00002C0C0000}"/>
    <cellStyle name="식_평택STP_01_09_27_Pt_FinancialModel1108(2)_정도초재무모델_와우초변환_재무모델-출력용3" xfId="3118" xr:uid="{00000000-0005-0000-0000-00002D0C0000}"/>
    <cellStyle name="식_평택STP_01_09_27_Pt_FinancialModel1108(2)_충남대최종(원본)20081231-물가정산공사비연결준비" xfId="3119" xr:uid="{00000000-0005-0000-0000-00002E0C0000}"/>
    <cellStyle name="식_평택STP_01_09_27_Pt_ktm" xfId="3120" xr:uid="{00000000-0005-0000-0000-00002F0C0000}"/>
    <cellStyle name="식_평택STP_01_09_27_Pt_ktm_(가칭)한마음배움터주식회사" xfId="3121" xr:uid="{00000000-0005-0000-0000-0000300C0000}"/>
    <cellStyle name="식_평택STP_01_09_27_Pt_상리초 최종-FI ROI" xfId="3122" xr:uid="{00000000-0005-0000-0000-0000310C0000}"/>
    <cellStyle name="식_평택STP_01_09_27_Pt_상리초 최종-FI ROI_(가칭)한마음배움터주식회사" xfId="3123" xr:uid="{00000000-0005-0000-0000-0000320C0000}"/>
    <cellStyle name="식_평택STP_01_09_27_Pt_용인구일초 재무모델-실무협상0320-40(금융부대비용반영후)" xfId="3124" xr:uid="{00000000-0005-0000-0000-0000330C0000}"/>
    <cellStyle name="식_평택STP_01_09_27_Pt_원일초재무모델-1029(6)" xfId="3125" xr:uid="{00000000-0005-0000-0000-0000340C0000}"/>
    <cellStyle name="식_평택STP_01_09_27_Pt_재무모델(확인용)-0811" xfId="3126" xr:uid="{00000000-0005-0000-0000-0000350C0000}"/>
    <cellStyle name="식_평택STP_01_09_27_Pt_재무모델(확인용)-0811_재무모델(확인용)-0815" xfId="3127" xr:uid="{00000000-0005-0000-0000-0000360C0000}"/>
    <cellStyle name="식_평택STP_01_09_27_Pt_재무모델(확인용)-0811_재무모델(확인용)-0815_용인구일초 재무모델-실무협상0320-40(금융부대비용반영후)" xfId="3128" xr:uid="{00000000-0005-0000-0000-0000370C0000}"/>
    <cellStyle name="식_평택STP_01_09_27_Pt_재무모델(확인용)-0811_재무모델(확인용)-0815_원일초재무모델-1029(6)" xfId="3129" xr:uid="{00000000-0005-0000-0000-0000380C0000}"/>
    <cellStyle name="식_평택STP_01_09_27_Pt_재무모델(확인용)-0811_재무모델(확인용)-0815_재무모델-계룡복합0903(반기기준)2" xfId="3130" xr:uid="{00000000-0005-0000-0000-0000390C0000}"/>
    <cellStyle name="식_평택STP_01_09_27_Pt_재무모델(확인용)-0811_재무모델(확인용)-0815_재무모델-원일1118" xfId="3131" xr:uid="{00000000-0005-0000-0000-00003A0C0000}"/>
    <cellStyle name="식_평택STP_01_09_27_Pt_재무모델(확인용)-0811_재무모델(확인용)-0815_재무모델-원일1130" xfId="3132" xr:uid="{00000000-0005-0000-0000-00003B0C0000}"/>
    <cellStyle name="식_평택STP_01_09_27_Pt_재무모델(확인용)-0811_재무모델(확인용)-0815_재무모델-출력용3" xfId="3133" xr:uid="{00000000-0005-0000-0000-00003C0C0000}"/>
    <cellStyle name="식_평택STP_01_09_27_Pt_재무모델_부산대" xfId="3134" xr:uid="{00000000-0005-0000-0000-00003D0C0000}"/>
    <cellStyle name="식_평택STP_01_09_27_Pt_재무모델_부산대_A3" xfId="3135" xr:uid="{00000000-0005-0000-0000-00003E0C0000}"/>
    <cellStyle name="식_평택STP_01_09_27_Pt_재무모델_인천신현고외" xfId="3136" xr:uid="{00000000-0005-0000-0000-00003F0C0000}"/>
    <cellStyle name="식_평택STP_01_09_27_Pt_재무모델_인천신현고외_A3" xfId="3137" xr:uid="{00000000-0005-0000-0000-0000400C0000}"/>
    <cellStyle name="식_평택STP_01_09_27_Pt_재무모델-계룡복합0903(반기기준)2" xfId="3138" xr:uid="{00000000-0005-0000-0000-0000410C0000}"/>
    <cellStyle name="식_평택STP_01_09_27_Pt_재무모델-계룡복합-물가정산(20110404)v3_양식수정6(최종제출본)" xfId="3139" xr:uid="{00000000-0005-0000-0000-0000420C0000}"/>
    <cellStyle name="식_평택STP_01_09_27_Pt_재무모델-원일1118" xfId="3140" xr:uid="{00000000-0005-0000-0000-0000430C0000}"/>
    <cellStyle name="식_평택STP_01_09_27_Pt_재무모델-원일1130" xfId="3141" xr:uid="{00000000-0005-0000-0000-0000440C0000}"/>
    <cellStyle name="식_평택STP_01_09_27_Pt_재무모델-출력용3" xfId="3142" xr:uid="{00000000-0005-0000-0000-0000450C0000}"/>
    <cellStyle name="식_평택STP_01_09_27_Pt_충남대부속시설순이익(2안-1225)" xfId="3143" xr:uid="{00000000-0005-0000-0000-0000460C0000}"/>
    <cellStyle name="식_평택STP_01_09_27_Pt_충남대부속시설순이익(2안-1225)_(가칭)한마음배움터주식회사" xfId="3144" xr:uid="{00000000-0005-0000-0000-0000470C0000}"/>
    <cellStyle name="식_평택STP_01_09_27_Pt_충남대부속시설순이익(2안-1225)_충남대최종(원본)20081231-물가정산공사비연결준비" xfId="3145" xr:uid="{00000000-0005-0000-0000-0000480C0000}"/>
    <cellStyle name="식_평택STP_01_09_27_Pt_충남대최종(원본)20080714-물가변동제" xfId="3146" xr:uid="{00000000-0005-0000-0000-0000490C0000}"/>
    <cellStyle name="식_평택STP_01_09_27_Pt_충남대최종(원본)20080714-물가변동제_충남대최종(원본)20081231-물가정산공사비연결준비" xfId="3147" xr:uid="{00000000-0005-0000-0000-00004A0C0000}"/>
    <cellStyle name="식_평택STP_01_09_27_Pt_충남대학교(1안최종-FI ROI)" xfId="3148" xr:uid="{00000000-0005-0000-0000-00004B0C0000}"/>
    <cellStyle name="식_평택STP_01_09_27_Pt_충남대학교(1안최종-FI ROI)_(가칭)한마음배움터주식회사" xfId="3149" xr:uid="{00000000-0005-0000-0000-00004C0C0000}"/>
    <cellStyle name="식_평택STP_01_09_27_Pt_함안오곡초외3교" xfId="3150" xr:uid="{00000000-0005-0000-0000-00004D0C0000}"/>
    <cellStyle name="식_평택STP_01_09_27_Pt_함안오곡초외3교_(가칭)한마음배움터주식회사" xfId="3151" xr:uid="{00000000-0005-0000-0000-00004E0C0000}"/>
    <cellStyle name="식_평택STP_01_09_27_재무모델(확인용)-0815" xfId="3152" xr:uid="{00000000-0005-0000-0000-00004F0C0000}"/>
    <cellStyle name="식_평택STP_01_09_27_재무모델(확인용)-0815_용인구일초 재무모델-실무협상0320-40(금융부대비용반영후)" xfId="3153" xr:uid="{00000000-0005-0000-0000-0000500C0000}"/>
    <cellStyle name="식_평택STP_01_09_27_재무모델(확인용)-0815_원일초재무모델-1029(6)" xfId="3154" xr:uid="{00000000-0005-0000-0000-0000510C0000}"/>
    <cellStyle name="식_평택STP_01_09_27_재무모델(확인용)-0815_재무모델-계룡복합0903(반기기준)2" xfId="3155" xr:uid="{00000000-0005-0000-0000-0000520C0000}"/>
    <cellStyle name="식_평택STP_01_09_27_재무모델(확인용)-0815_재무모델-원일1118" xfId="3156" xr:uid="{00000000-0005-0000-0000-0000530C0000}"/>
    <cellStyle name="식_평택STP_01_09_27_재무모델(확인용)-0815_재무모델-원일1130" xfId="3157" xr:uid="{00000000-0005-0000-0000-0000540C0000}"/>
    <cellStyle name="식_평택STP_01_09_27_재무모델(확인용)-0815_재무모델-출력용3" xfId="3158" xr:uid="{00000000-0005-0000-0000-0000550C0000}"/>
    <cellStyle name="식_평택STP_01_09_27_재무모델_삼경양식_정도초예시3nd" xfId="3159" xr:uid="{00000000-0005-0000-0000-0000560C0000}"/>
    <cellStyle name="식_평택STP_01_09_27_재무모델_삼경양식_정도초예시3nd_용인구일초 재무모델-실무협상0320-40(금융부대비용반영후)" xfId="3160" xr:uid="{00000000-0005-0000-0000-0000570C0000}"/>
    <cellStyle name="식_평택STP_01_09_27_재무모델_삼경양식_정도초예시3nd_원일초재무모델-1029(6)" xfId="3161" xr:uid="{00000000-0005-0000-0000-0000580C0000}"/>
    <cellStyle name="식_평택STP_01_09_27_재무모델_삼경양식_정도초예시3nd_재무모델(확인용)-0811" xfId="3162" xr:uid="{00000000-0005-0000-0000-0000590C0000}"/>
    <cellStyle name="식_평택STP_01_09_27_재무모델_삼경양식_정도초예시3nd_재무모델(확인용)-0811_재무모델(확인용)-0815" xfId="3163" xr:uid="{00000000-0005-0000-0000-00005A0C0000}"/>
    <cellStyle name="식_평택STP_01_09_27_재무모델_삼경양식_정도초예시3nd_재무모델(확인용)-0811_재무모델(확인용)-0815_용인구일초 재무모델-실무협상0320-40(금융부대비용반영후)" xfId="3164" xr:uid="{00000000-0005-0000-0000-00005B0C0000}"/>
    <cellStyle name="식_평택STP_01_09_27_재무모델_삼경양식_정도초예시3nd_재무모델(확인용)-0811_재무모델(확인용)-0815_원일초재무모델-1029(6)" xfId="3165" xr:uid="{00000000-0005-0000-0000-00005C0C0000}"/>
    <cellStyle name="식_평택STP_01_09_27_재무모델_삼경양식_정도초예시3nd_재무모델(확인용)-0811_재무모델(확인용)-0815_재무모델-계룡복합0903(반기기준)2" xfId="3166" xr:uid="{00000000-0005-0000-0000-00005D0C0000}"/>
    <cellStyle name="식_평택STP_01_09_27_재무모델_삼경양식_정도초예시3nd_재무모델(확인용)-0811_재무모델(확인용)-0815_재무모델-원일1118" xfId="3167" xr:uid="{00000000-0005-0000-0000-00005E0C0000}"/>
    <cellStyle name="식_평택STP_01_09_27_재무모델_삼경양식_정도초예시3nd_재무모델(확인용)-0811_재무모델(확인용)-0815_재무모델-원일1130" xfId="3168" xr:uid="{00000000-0005-0000-0000-00005F0C0000}"/>
    <cellStyle name="식_평택STP_01_09_27_재무모델_삼경양식_정도초예시3nd_재무모델(확인용)-0811_재무모델(확인용)-0815_재무모델-출력용3" xfId="3169" xr:uid="{00000000-0005-0000-0000-0000600C0000}"/>
    <cellStyle name="식_평택STP_01_09_27_재무모델_삼경양식_정도초예시3nd_재무모델-계룡복합0903(반기기준)2" xfId="3170" xr:uid="{00000000-0005-0000-0000-0000610C0000}"/>
    <cellStyle name="식_평택STP_01_09_27_재무모델_삼경양식_정도초예시3nd_재무모델-원일1118" xfId="3171" xr:uid="{00000000-0005-0000-0000-0000620C0000}"/>
    <cellStyle name="식_평택STP_01_09_27_재무모델_삼경양식_정도초예시3nd_재무모델-원일1130" xfId="3172" xr:uid="{00000000-0005-0000-0000-0000630C0000}"/>
    <cellStyle name="식_평택STP_01_09_27_재무모델_삼경양식_정도초예시3nd_재무모델-출력용3" xfId="3173" xr:uid="{00000000-0005-0000-0000-0000640C0000}"/>
    <cellStyle name="식_평택STP_01_09_27_재무모델-계룡복합-물가정산(20110404)v3_양식수정6(최종제출본)" xfId="3174" xr:uid="{00000000-0005-0000-0000-0000650C0000}"/>
    <cellStyle name="식_평택STP_01_09_27_정도초재무모델_와우초변환" xfId="3175" xr:uid="{00000000-0005-0000-0000-0000660C0000}"/>
    <cellStyle name="식_평택STP_01_09_27_정도초재무모델_와우초변환_용인구일초 재무모델-실무협상0320-40(금융부대비용반영후)" xfId="3176" xr:uid="{00000000-0005-0000-0000-0000670C0000}"/>
    <cellStyle name="식_평택STP_01_09_27_정도초재무모델_와우초변환_원일초재무모델-1029(6)" xfId="3177" xr:uid="{00000000-0005-0000-0000-0000680C0000}"/>
    <cellStyle name="식_평택STP_01_09_27_정도초재무모델_와우초변환_재무모델(확인용)-0811" xfId="3178" xr:uid="{00000000-0005-0000-0000-0000690C0000}"/>
    <cellStyle name="식_평택STP_01_09_27_정도초재무모델_와우초변환_재무모델(확인용)-0811_재무모델(확인용)-0815" xfId="3179" xr:uid="{00000000-0005-0000-0000-00006A0C0000}"/>
    <cellStyle name="식_평택STP_01_09_27_정도초재무모델_와우초변환_재무모델(확인용)-0811_재무모델(확인용)-0815_용인구일초 재무모델-실무협상0320-40(금융부대비용반영후)" xfId="3180" xr:uid="{00000000-0005-0000-0000-00006B0C0000}"/>
    <cellStyle name="식_평택STP_01_09_27_정도초재무모델_와우초변환_재무모델(확인용)-0811_재무모델(확인용)-0815_원일초재무모델-1029(6)" xfId="3181" xr:uid="{00000000-0005-0000-0000-00006C0C0000}"/>
    <cellStyle name="식_평택STP_01_09_27_정도초재무모델_와우초변환_재무모델(확인용)-0811_재무모델(확인용)-0815_재무모델-계룡복합0903(반기기준)2" xfId="3182" xr:uid="{00000000-0005-0000-0000-00006D0C0000}"/>
    <cellStyle name="식_평택STP_01_09_27_정도초재무모델_와우초변환_재무모델(확인용)-0811_재무모델(확인용)-0815_재무모델-원일1118" xfId="3183" xr:uid="{00000000-0005-0000-0000-00006E0C0000}"/>
    <cellStyle name="식_평택STP_01_09_27_정도초재무모델_와우초변환_재무모델(확인용)-0811_재무모델(확인용)-0815_재무모델-원일1130" xfId="3184" xr:uid="{00000000-0005-0000-0000-00006F0C0000}"/>
    <cellStyle name="식_평택STP_01_09_27_정도초재무모델_와우초변환_재무모델(확인용)-0811_재무모델(확인용)-0815_재무모델-출력용3" xfId="3185" xr:uid="{00000000-0005-0000-0000-0000700C0000}"/>
    <cellStyle name="식_평택STP_01_09_27_정도초재무모델_와우초변환_재무모델-계룡복합0903(반기기준)2" xfId="3186" xr:uid="{00000000-0005-0000-0000-0000710C0000}"/>
    <cellStyle name="식_평택STP_01_09_27_정도초재무모델_와우초변환_재무모델-원일1118" xfId="3187" xr:uid="{00000000-0005-0000-0000-0000720C0000}"/>
    <cellStyle name="식_평택STP_01_09_27_정도초재무모델_와우초변환_재무모델-원일1130" xfId="3188" xr:uid="{00000000-0005-0000-0000-0000730C0000}"/>
    <cellStyle name="식_평택STP_01_09_27_정도초재무모델_와우초변환_재무모델-출력용3" xfId="3189" xr:uid="{00000000-0005-0000-0000-0000740C0000}"/>
    <cellStyle name="식_평택STP_01_09_27_충남대최종(원본)20081231-물가정산공사비연결준비" xfId="3190" xr:uid="{00000000-0005-0000-0000-0000750C0000}"/>
    <cellStyle name="식_함안오곡초외3교" xfId="3191" xr:uid="{00000000-0005-0000-0000-0000760C0000}"/>
    <cellStyle name="식_함안오곡초외3교_(가칭)한마음배움터주식회사" xfId="3192" xr:uid="{00000000-0005-0000-0000-0000770C0000}"/>
    <cellStyle name="안건회계법인" xfId="3193" xr:uid="{00000000-0005-0000-0000-0000780C0000}"/>
    <cellStyle name="연결된 셀 2" xfId="3194" xr:uid="{00000000-0005-0000-0000-0000790C0000}"/>
    <cellStyle name="연결된 셀 3" xfId="3195" xr:uid="{00000000-0005-0000-0000-00007A0C0000}"/>
    <cellStyle name="연결된 셀 4" xfId="3196" xr:uid="{00000000-0005-0000-0000-00007B0C0000}"/>
    <cellStyle name="연결된 셀 5" xfId="3197" xr:uid="{00000000-0005-0000-0000-00007C0C0000}"/>
    <cellStyle name="연결된 셀 6" xfId="3198" xr:uid="{00000000-0005-0000-0000-00007D0C0000}"/>
    <cellStyle name="연결된 셀 7" xfId="3199" xr:uid="{00000000-0005-0000-0000-00007E0C0000}"/>
    <cellStyle name="요약 2" xfId="3200" xr:uid="{00000000-0005-0000-0000-00007F0C0000}"/>
    <cellStyle name="요약 3" xfId="3201" xr:uid="{00000000-0005-0000-0000-0000800C0000}"/>
    <cellStyle name="요약 4" xfId="3202" xr:uid="{00000000-0005-0000-0000-0000810C0000}"/>
    <cellStyle name="요약 5" xfId="3203" xr:uid="{00000000-0005-0000-0000-0000820C0000}"/>
    <cellStyle name="요약 6" xfId="3204" xr:uid="{00000000-0005-0000-0000-0000830C0000}"/>
    <cellStyle name="요약 7" xfId="3205" xr:uid="{00000000-0005-0000-0000-0000840C0000}"/>
    <cellStyle name="일반" xfId="3206" xr:uid="{00000000-0005-0000-0000-0000850C0000}"/>
    <cellStyle name="입력 2" xfId="3207" xr:uid="{00000000-0005-0000-0000-0000860C0000}"/>
    <cellStyle name="입력 3" xfId="3208" xr:uid="{00000000-0005-0000-0000-0000870C0000}"/>
    <cellStyle name="입력 4" xfId="3209" xr:uid="{00000000-0005-0000-0000-0000880C0000}"/>
    <cellStyle name="입력 5" xfId="3210" xr:uid="{00000000-0005-0000-0000-0000890C0000}"/>
    <cellStyle name="입력 6" xfId="3211" xr:uid="{00000000-0005-0000-0000-00008A0C0000}"/>
    <cellStyle name="입력 7" xfId="3212" xr:uid="{00000000-0005-0000-0000-00008B0C0000}"/>
    <cellStyle name="자리수" xfId="3213" xr:uid="{00000000-0005-0000-0000-00008C0C0000}"/>
    <cellStyle name="자리수 - 유형1" xfId="3214" xr:uid="{00000000-0005-0000-0000-00008D0C0000}"/>
    <cellStyle name="자리수 2" xfId="3215" xr:uid="{00000000-0005-0000-0000-00008E0C0000}"/>
    <cellStyle name="자리수_견적서_20030725_SW" xfId="3216" xr:uid="{00000000-0005-0000-0000-00008F0C0000}"/>
    <cellStyle name="자리수0" xfId="3217" xr:uid="{00000000-0005-0000-0000-0000900C0000}"/>
    <cellStyle name="자리수0 2" xfId="3218" xr:uid="{00000000-0005-0000-0000-0000910C0000}"/>
    <cellStyle name="정렬" xfId="3219" xr:uid="{00000000-0005-0000-0000-0000920C0000}"/>
    <cellStyle name="정렬범위" xfId="3220" xr:uid="{00000000-0005-0000-0000-0000930C0000}"/>
    <cellStyle name="제목 1 2" xfId="3221" xr:uid="{00000000-0005-0000-0000-0000940C0000}"/>
    <cellStyle name="제목 1 3" xfId="3222" xr:uid="{00000000-0005-0000-0000-0000950C0000}"/>
    <cellStyle name="제목 1 4" xfId="3223" xr:uid="{00000000-0005-0000-0000-0000960C0000}"/>
    <cellStyle name="제목 1 5" xfId="3224" xr:uid="{00000000-0005-0000-0000-0000970C0000}"/>
    <cellStyle name="제목 1 6" xfId="3225" xr:uid="{00000000-0005-0000-0000-0000980C0000}"/>
    <cellStyle name="제목 1 7" xfId="3226" xr:uid="{00000000-0005-0000-0000-0000990C0000}"/>
    <cellStyle name="제목 10" xfId="3227" xr:uid="{00000000-0005-0000-0000-00009A0C0000}"/>
    <cellStyle name="제목 2 2" xfId="3228" xr:uid="{00000000-0005-0000-0000-00009B0C0000}"/>
    <cellStyle name="제목 2 3" xfId="3229" xr:uid="{00000000-0005-0000-0000-00009C0C0000}"/>
    <cellStyle name="제목 2 4" xfId="3230" xr:uid="{00000000-0005-0000-0000-00009D0C0000}"/>
    <cellStyle name="제목 2 5" xfId="3231" xr:uid="{00000000-0005-0000-0000-00009E0C0000}"/>
    <cellStyle name="제목 2 6" xfId="3232" xr:uid="{00000000-0005-0000-0000-00009F0C0000}"/>
    <cellStyle name="제목 2 7" xfId="3233" xr:uid="{00000000-0005-0000-0000-0000A00C0000}"/>
    <cellStyle name="제목 3 2" xfId="3234" xr:uid="{00000000-0005-0000-0000-0000A10C0000}"/>
    <cellStyle name="제목 3 3" xfId="3235" xr:uid="{00000000-0005-0000-0000-0000A20C0000}"/>
    <cellStyle name="제목 3 4" xfId="3236" xr:uid="{00000000-0005-0000-0000-0000A30C0000}"/>
    <cellStyle name="제목 3 5" xfId="3237" xr:uid="{00000000-0005-0000-0000-0000A40C0000}"/>
    <cellStyle name="제목 3 6" xfId="3238" xr:uid="{00000000-0005-0000-0000-0000A50C0000}"/>
    <cellStyle name="제목 3 7" xfId="3239" xr:uid="{00000000-0005-0000-0000-0000A60C0000}"/>
    <cellStyle name="제목 4 2" xfId="3240" xr:uid="{00000000-0005-0000-0000-0000A70C0000}"/>
    <cellStyle name="제목 4 3" xfId="3241" xr:uid="{00000000-0005-0000-0000-0000A80C0000}"/>
    <cellStyle name="제목 4 4" xfId="3242" xr:uid="{00000000-0005-0000-0000-0000A90C0000}"/>
    <cellStyle name="제목 4 5" xfId="3243" xr:uid="{00000000-0005-0000-0000-0000AA0C0000}"/>
    <cellStyle name="제목 4 6" xfId="3244" xr:uid="{00000000-0005-0000-0000-0000AB0C0000}"/>
    <cellStyle name="제목 4 7" xfId="3245" xr:uid="{00000000-0005-0000-0000-0000AC0C0000}"/>
    <cellStyle name="제목 5" xfId="3246" xr:uid="{00000000-0005-0000-0000-0000AD0C0000}"/>
    <cellStyle name="제목 6" xfId="3247" xr:uid="{00000000-0005-0000-0000-0000AE0C0000}"/>
    <cellStyle name="제목 7" xfId="3248" xr:uid="{00000000-0005-0000-0000-0000AF0C0000}"/>
    <cellStyle name="제목 8" xfId="3249" xr:uid="{00000000-0005-0000-0000-0000B00C0000}"/>
    <cellStyle name="제목 9" xfId="3250" xr:uid="{00000000-0005-0000-0000-0000B10C0000}"/>
    <cellStyle name="좋음 2" xfId="3251" xr:uid="{00000000-0005-0000-0000-0000B20C0000}"/>
    <cellStyle name="좋음 3" xfId="3252" xr:uid="{00000000-0005-0000-0000-0000B30C0000}"/>
    <cellStyle name="좋음 4" xfId="3253" xr:uid="{00000000-0005-0000-0000-0000B40C0000}"/>
    <cellStyle name="좋음 5" xfId="3254" xr:uid="{00000000-0005-0000-0000-0000B50C0000}"/>
    <cellStyle name="좋음 6" xfId="3255" xr:uid="{00000000-0005-0000-0000-0000B60C0000}"/>
    <cellStyle name="좋음 7" xfId="3256" xr:uid="{00000000-0005-0000-0000-0000B70C0000}"/>
    <cellStyle name="지정되지 않음" xfId="3257" xr:uid="{00000000-0005-0000-0000-0000B80C0000}"/>
    <cellStyle name="지정되지 않음 2" xfId="3258" xr:uid="{00000000-0005-0000-0000-0000B90C0000}"/>
    <cellStyle name="지정되지 않음 3" xfId="3259" xr:uid="{00000000-0005-0000-0000-0000BA0C0000}"/>
    <cellStyle name="지하철정렬" xfId="3260" xr:uid="{00000000-0005-0000-0000-0000BB0C0000}"/>
    <cellStyle name="출력 2" xfId="3261" xr:uid="{00000000-0005-0000-0000-0000BC0C0000}"/>
    <cellStyle name="출력 3" xfId="3262" xr:uid="{00000000-0005-0000-0000-0000BD0C0000}"/>
    <cellStyle name="출력 4" xfId="3263" xr:uid="{00000000-0005-0000-0000-0000BE0C0000}"/>
    <cellStyle name="출력 5" xfId="3264" xr:uid="{00000000-0005-0000-0000-0000BF0C0000}"/>
    <cellStyle name="출력 6" xfId="3265" xr:uid="{00000000-0005-0000-0000-0000C00C0000}"/>
    <cellStyle name="출력 7" xfId="3266" xr:uid="{00000000-0005-0000-0000-0000C10C0000}"/>
    <cellStyle name="콤마 []" xfId="3267" xr:uid="{00000000-0005-0000-0000-0000C20C0000}"/>
    <cellStyle name="콤마 [0]_  종  합  " xfId="3268" xr:uid="{00000000-0005-0000-0000-0000C30C0000}"/>
    <cellStyle name="콤마 [0]기기자재비" xfId="3269" xr:uid="{00000000-0005-0000-0000-0000C40C0000}"/>
    <cellStyle name="콤마 [2]" xfId="3270" xr:uid="{00000000-0005-0000-0000-0000C50C0000}"/>
    <cellStyle name="콤마 [20]" xfId="3271" xr:uid="{00000000-0005-0000-0000-0000C60C0000}"/>
    <cellStyle name="콤마[0]" xfId="3272" xr:uid="{00000000-0005-0000-0000-0000C70C0000}"/>
    <cellStyle name="콤마_  종  합  " xfId="3273" xr:uid="{00000000-0005-0000-0000-0000C80C0000}"/>
    <cellStyle name="타이틀" xfId="3274" xr:uid="{00000000-0005-0000-0000-0000C90C0000}"/>
    <cellStyle name="통화 [0] 2" xfId="3275" xr:uid="{00000000-0005-0000-0000-0000CA0C0000}"/>
    <cellStyle name="통화 [0㉝〸" xfId="3276" xr:uid="{00000000-0005-0000-0000-0000CB0C0000}"/>
    <cellStyle name="퍼센트" xfId="3277" xr:uid="{00000000-0005-0000-0000-0000CC0C0000}"/>
    <cellStyle name="퍼센트 2" xfId="3278" xr:uid="{00000000-0005-0000-0000-0000CD0C0000}"/>
    <cellStyle name="평" xfId="3279" xr:uid="{00000000-0005-0000-0000-0000CE0C0000}"/>
    <cellStyle name="평_(가칭)한마음배움터(운영비용)" xfId="3280" xr:uid="{00000000-0005-0000-0000-0000CF0C0000}"/>
    <cellStyle name="평_(가칭)한마음배움터(운영비용)_(가칭)한마음배움터주식회사" xfId="3281" xr:uid="{00000000-0005-0000-0000-0000D00C0000}"/>
    <cellStyle name="평_(가칭)한마음배움터주식회사(0216운영)" xfId="3282" xr:uid="{00000000-0005-0000-0000-0000D10C0000}"/>
    <cellStyle name="평_(가칭)한마음배움터주식회사(0216운영)_(가칭)한마음배움터주식회사" xfId="3283" xr:uid="{00000000-0005-0000-0000-0000D20C0000}"/>
    <cellStyle name="평_(제출용)재무모델_(가칭)영신개발관리(주)" xfId="3284" xr:uid="{00000000-0005-0000-0000-0000D30C0000}"/>
    <cellStyle name="평_(제출용)재무모델_(가칭)영신개발관리(주)_A3" xfId="3285" xr:uid="{00000000-0005-0000-0000-0000D40C0000}"/>
    <cellStyle name="평_10년 군1팀 경영실적분석-연말예상" xfId="3286" xr:uid="{00000000-0005-0000-0000-0000D50C0000}"/>
    <cellStyle name="평_BTL_전북대생활관_073105_v29" xfId="3287" xr:uid="{00000000-0005-0000-0000-0000D60C0000}"/>
    <cellStyle name="평_BTL_전북대생활관_073105_v29_10년 군1팀 경영실적분석-연말예상" xfId="3288" xr:uid="{00000000-0005-0000-0000-0000D70C0000}"/>
    <cellStyle name="평_BTL_전북대생활관_073105_v29_BTL_문산관사_112405_v7" xfId="3289" xr:uid="{00000000-0005-0000-0000-0000D80C0000}"/>
    <cellStyle name="평_BTL_전북대생활관_073105_v29_BTL_문산관사_112405_v7_10년 군1팀 경영실적분석-연말예상" xfId="3290" xr:uid="{00000000-0005-0000-0000-0000D90C0000}"/>
    <cellStyle name="평_BTL_전북대생활관_073105_v29_BTL_버들초외3교_092105_v6_기본세팅" xfId="3291" xr:uid="{00000000-0005-0000-0000-0000DA0C0000}"/>
    <cellStyle name="평_BTL_전북대생활관_073105_v29_BTL_버들초외3교_092105_v6_기본세팅_10년 군1팀 경영실적분석-연말예상" xfId="3292" xr:uid="{00000000-0005-0000-0000-0000DB0C0000}"/>
    <cellStyle name="평_BTL_전북대생활관_073105_v29_BTL_버들초외3교_final_내부용" xfId="3293" xr:uid="{00000000-0005-0000-0000-0000DC0C0000}"/>
    <cellStyle name="평_BTL_전북대생활관_073105_v29_BTL_버들초외3교_final_내부용_10년 군1팀 경영실적분석-연말예상" xfId="3294" xr:uid="{00000000-0005-0000-0000-0000DD0C0000}"/>
    <cellStyle name="평_BTL_전북대생활관_073105_v29_BTL_버들초외3교_final_내부용_송부" xfId="3295" xr:uid="{00000000-0005-0000-0000-0000DE0C0000}"/>
    <cellStyle name="평_BTL_전북대생활관_073105_v29_BTL_버들초외3교_final_내부용_송부_10년 군1팀 경영실적분석-연말예상" xfId="3296" xr:uid="{00000000-0005-0000-0000-0000DF0C0000}"/>
    <cellStyle name="평_BTL_전북대생활관_073105_v29_BTL_전북대생활관_0780105_v35" xfId="3297" xr:uid="{00000000-0005-0000-0000-0000E00C0000}"/>
    <cellStyle name="평_BTL_전북대생활관_073105_v29_BTL_전북대생활관_0780105_v35_10년 군1팀 경영실적분석-연말예상" xfId="3298" xr:uid="{00000000-0005-0000-0000-0000E10C0000}"/>
    <cellStyle name="평_BTL_전북대생활관_073105_v29_BTL_전북대생활관_080305_Final(양식수정)-v3" xfId="3299" xr:uid="{00000000-0005-0000-0000-0000E20C0000}"/>
    <cellStyle name="평_BTL_전북대생활관_073105_v29_BTL_전북대생활관_080305_Final(양식수정)-v3_10년 군1팀 경영실적분석-연말예상" xfId="3300" xr:uid="{00000000-0005-0000-0000-0000E30C0000}"/>
    <cellStyle name="평_BTL_전북대생활관_073105_v29_BTL_전북대생활관_080305_Final(양식수정)-v4" xfId="3301" xr:uid="{00000000-0005-0000-0000-0000E40C0000}"/>
    <cellStyle name="평_BTL_전북대생활관_073105_v29_BTL_전북대생활관_080305_Final(양식수정)-v4_10년 군1팀 경영실적분석-연말예상" xfId="3302" xr:uid="{00000000-0005-0000-0000-0000E50C0000}"/>
    <cellStyle name="평_BTL_전북대생활관_073105_v29_BTL_전북대생활관_Final(내부용)" xfId="3303" xr:uid="{00000000-0005-0000-0000-0000E60C0000}"/>
    <cellStyle name="평_BTL_전북대생활관_073105_v29_BTL_전북대생활관_Final(내부용)_10년 군1팀 경영실적분석-연말예상" xfId="3304" xr:uid="{00000000-0005-0000-0000-0000E70C0000}"/>
    <cellStyle name="평_BTL_전북대생활관_073105_v29_BTL_진관초외4교_081005_v11-1" xfId="3305" xr:uid="{00000000-0005-0000-0000-0000E80C0000}"/>
    <cellStyle name="평_BTL_전북대생활관_073105_v29_BTL_진관초외4교_081005_v11-1_10년 군1팀 경영실적분석-연말예상" xfId="3306" xr:uid="{00000000-0005-0000-0000-0000E90C0000}"/>
    <cellStyle name="평_BTL_전북대생활관_073105_v29_BTL_진관초외4교_081005_v13" xfId="3307" xr:uid="{00000000-0005-0000-0000-0000EA0C0000}"/>
    <cellStyle name="평_BTL_전북대생활관_073105_v29_BTL_진관초외4교_081005_v13_10년 군1팀 경영실적분석-연말예상" xfId="3308" xr:uid="{00000000-0005-0000-0000-0000EB0C0000}"/>
    <cellStyle name="평_BTL_전북대생활관_073105_v29_BTL_진관초외4교_081005_v8-1" xfId="3309" xr:uid="{00000000-0005-0000-0000-0000EC0C0000}"/>
    <cellStyle name="평_BTL_전북대생활관_073105_v29_BTL_진관초외4교_081005_v8-1_10년 군1팀 경영실적분석-연말예상" xfId="3310" xr:uid="{00000000-0005-0000-0000-0000ED0C0000}"/>
    <cellStyle name="평_BTL_전북대생활관_073105_v29_BTL_진관초외4교_081405_v37_Final" xfId="3311" xr:uid="{00000000-0005-0000-0000-0000EE0C0000}"/>
    <cellStyle name="평_BTL_전북대생활관_073105_v29_BTL_진관초외4교_081405_v37_Final_10년 군1팀 경영실적분석-연말예상" xfId="3312" xr:uid="{00000000-0005-0000-0000-0000EF0C0000}"/>
    <cellStyle name="평_BTL_전북대생활관_073105_v29_BTL_진관초외4교_081405_v37_Final_내부용" xfId="3313" xr:uid="{00000000-0005-0000-0000-0000F00C0000}"/>
    <cellStyle name="평_BTL_전북대생활관_073105_v29_BTL_진관초외4교_081405_v37_Final_내부용_10년 군1팀 경영실적분석-연말예상" xfId="3314" xr:uid="{00000000-0005-0000-0000-0000F10C0000}"/>
    <cellStyle name="평_BTL_전북대생활관_073105_v29_본보고서" xfId="3315" xr:uid="{00000000-0005-0000-0000-0000F20C0000}"/>
    <cellStyle name="평_BTL_전북대생활관_073105_v29_본보고서_10년 군1팀 경영실적분석-연말예상" xfId="3316" xr:uid="{00000000-0005-0000-0000-0000F30C0000}"/>
    <cellStyle name="평_Financial model_(가칭)경남e-스쿨주식회사" xfId="3317" xr:uid="{00000000-0005-0000-0000-0000F40C0000}"/>
    <cellStyle name="평_Financial model_(가칭)경남e-스쿨주식회사_A3" xfId="3318" xr:uid="{00000000-0005-0000-0000-0000F50C0000}"/>
    <cellStyle name="평_Financial model_중리초 외 4개교(백)" xfId="3319" xr:uid="{00000000-0005-0000-0000-0000F60C0000}"/>
    <cellStyle name="평_Financial model_중리초 외 4개교(백)_(가칭)한마음배움터주식회사" xfId="3320" xr:uid="{00000000-0005-0000-0000-0000F70C0000}"/>
    <cellStyle name="평_Financial model_중리초 외 4개교(백)_재무모델(확인용)-0815" xfId="3321" xr:uid="{00000000-0005-0000-0000-0000F80C0000}"/>
    <cellStyle name="평_Financial model_중리초 외 4개교(백)_재무모델(확인용)-0815_용인구일초 재무모델-실무협상0320-40(금융부대비용반영후)" xfId="3322" xr:uid="{00000000-0005-0000-0000-0000F90C0000}"/>
    <cellStyle name="평_Financial model_중리초 외 4개교(백)_재무모델(확인용)-0815_원일초재무모델-1029(6)" xfId="3323" xr:uid="{00000000-0005-0000-0000-0000FA0C0000}"/>
    <cellStyle name="평_Financial model_중리초 외 4개교(백)_재무모델(확인용)-0815_재무모델-계룡복합0903(반기기준)2" xfId="3324" xr:uid="{00000000-0005-0000-0000-0000FB0C0000}"/>
    <cellStyle name="평_Financial model_중리초 외 4개교(백)_재무모델(확인용)-0815_재무모델-원일1118" xfId="3325" xr:uid="{00000000-0005-0000-0000-0000FC0C0000}"/>
    <cellStyle name="평_Financial model_중리초 외 4개교(백)_재무모델(확인용)-0815_재무모델-원일1130" xfId="3326" xr:uid="{00000000-0005-0000-0000-0000FD0C0000}"/>
    <cellStyle name="평_Financial model_중리초 외 4개교(백)_재무모델(확인용)-0815_재무모델-출력용3" xfId="3327" xr:uid="{00000000-0005-0000-0000-0000FE0C0000}"/>
    <cellStyle name="평_Financial model_중리초 외 4개교(백)_재무모델_삼경양식_정도초예시3nd" xfId="3328" xr:uid="{00000000-0005-0000-0000-0000FF0C0000}"/>
    <cellStyle name="평_Financial model_중리초 외 4개교(백)_재무모델_삼경양식_정도초예시3nd_용인구일초 재무모델-실무협상0320-40(금융부대비용반영후)" xfId="3329" xr:uid="{00000000-0005-0000-0000-0000000D0000}"/>
    <cellStyle name="평_Financial model_중리초 외 4개교(백)_재무모델_삼경양식_정도초예시3nd_원일초재무모델-1029(6)" xfId="3330" xr:uid="{00000000-0005-0000-0000-0000010D0000}"/>
    <cellStyle name="평_Financial model_중리초 외 4개교(백)_재무모델_삼경양식_정도초예시3nd_재무모델(확인용)-0811" xfId="3331" xr:uid="{00000000-0005-0000-0000-0000020D0000}"/>
    <cellStyle name="평_Financial model_중리초 외 4개교(백)_재무모델_삼경양식_정도초예시3nd_재무모델(확인용)-0811_재무모델(확인용)-0815" xfId="3332" xr:uid="{00000000-0005-0000-0000-0000030D0000}"/>
    <cellStyle name="평_Financial model_중리초 외 4개교(백)_재무모델_삼경양식_정도초예시3nd_재무모델(확인용)-0811_재무모델(확인용)-0815_용인구일초 재무모델-실무협상0320-40(금융부대비용반영후)" xfId="3333" xr:uid="{00000000-0005-0000-0000-0000040D0000}"/>
    <cellStyle name="평_Financial model_중리초 외 4개교(백)_재무모델_삼경양식_정도초예시3nd_재무모델(확인용)-0811_재무모델(확인용)-0815_원일초재무모델-1029(6)" xfId="3334" xr:uid="{00000000-0005-0000-0000-0000050D0000}"/>
    <cellStyle name="평_Financial model_중리초 외 4개교(백)_재무모델_삼경양식_정도초예시3nd_재무모델(확인용)-0811_재무모델(확인용)-0815_재무모델-계룡복합0903(반기기준)2" xfId="3335" xr:uid="{00000000-0005-0000-0000-0000060D0000}"/>
    <cellStyle name="평_Financial model_중리초 외 4개교(백)_재무모델_삼경양식_정도초예시3nd_재무모델(확인용)-0811_재무모델(확인용)-0815_재무모델-원일1118" xfId="3336" xr:uid="{00000000-0005-0000-0000-0000070D0000}"/>
    <cellStyle name="평_Financial model_중리초 외 4개교(백)_재무모델_삼경양식_정도초예시3nd_재무모델(확인용)-0811_재무모델(확인용)-0815_재무모델-원일1130" xfId="3337" xr:uid="{00000000-0005-0000-0000-0000080D0000}"/>
    <cellStyle name="평_Financial model_중리초 외 4개교(백)_재무모델_삼경양식_정도초예시3nd_재무모델(확인용)-0811_재무모델(확인용)-0815_재무모델-출력용3" xfId="3338" xr:uid="{00000000-0005-0000-0000-0000090D0000}"/>
    <cellStyle name="평_Financial model_중리초 외 4개교(백)_재무모델_삼경양식_정도초예시3nd_재무모델-계룡복합0903(반기기준)2" xfId="3339" xr:uid="{00000000-0005-0000-0000-00000A0D0000}"/>
    <cellStyle name="평_Financial model_중리초 외 4개교(백)_재무모델_삼경양식_정도초예시3nd_재무모델-원일1118" xfId="3340" xr:uid="{00000000-0005-0000-0000-00000B0D0000}"/>
    <cellStyle name="평_Financial model_중리초 외 4개교(백)_재무모델_삼경양식_정도초예시3nd_재무모델-원일1130" xfId="3341" xr:uid="{00000000-0005-0000-0000-00000C0D0000}"/>
    <cellStyle name="평_Financial model_중리초 외 4개교(백)_재무모델_삼경양식_정도초예시3nd_재무모델-출력용3" xfId="3342" xr:uid="{00000000-0005-0000-0000-00000D0D0000}"/>
    <cellStyle name="평_Financial model_중리초 외 4개교(백)_재무모델-계룡복합-물가정산(20110404)v3_양식수정6(최종제출본)" xfId="3343" xr:uid="{00000000-0005-0000-0000-00000E0D0000}"/>
    <cellStyle name="평_Financial model_중리초 외 4개교(백)_정도초재무모델_와우초변환" xfId="3344" xr:uid="{00000000-0005-0000-0000-00000F0D0000}"/>
    <cellStyle name="평_Financial model_중리초 외 4개교(백)_정도초재무모델_와우초변환_용인구일초 재무모델-실무협상0320-40(금융부대비용반영후)" xfId="3345" xr:uid="{00000000-0005-0000-0000-0000100D0000}"/>
    <cellStyle name="평_Financial model_중리초 외 4개교(백)_정도초재무모델_와우초변환_원일초재무모델-1029(6)" xfId="3346" xr:uid="{00000000-0005-0000-0000-0000110D0000}"/>
    <cellStyle name="평_Financial model_중리초 외 4개교(백)_정도초재무모델_와우초변환_재무모델(확인용)-0811" xfId="3347" xr:uid="{00000000-0005-0000-0000-0000120D0000}"/>
    <cellStyle name="평_Financial model_중리초 외 4개교(백)_정도초재무모델_와우초변환_재무모델(확인용)-0811_재무모델(확인용)-0815" xfId="3348" xr:uid="{00000000-0005-0000-0000-0000130D0000}"/>
    <cellStyle name="평_Financial model_중리초 외 4개교(백)_정도초재무모델_와우초변환_재무모델(확인용)-0811_재무모델(확인용)-0815_용인구일초 재무모델-실무협상0320-40(금융부대비용반영후)" xfId="3349" xr:uid="{00000000-0005-0000-0000-0000140D0000}"/>
    <cellStyle name="평_Financial model_중리초 외 4개교(백)_정도초재무모델_와우초변환_재무모델(확인용)-0811_재무모델(확인용)-0815_원일초재무모델-1029(6)" xfId="3350" xr:uid="{00000000-0005-0000-0000-0000150D0000}"/>
    <cellStyle name="평_Financial model_중리초 외 4개교(백)_정도초재무모델_와우초변환_재무모델(확인용)-0811_재무모델(확인용)-0815_재무모델-계룡복합0903(반기기준)2" xfId="3351" xr:uid="{00000000-0005-0000-0000-0000160D0000}"/>
    <cellStyle name="평_Financial model_중리초 외 4개교(백)_정도초재무모델_와우초변환_재무모델(확인용)-0811_재무모델(확인용)-0815_재무모델-원일1118" xfId="3352" xr:uid="{00000000-0005-0000-0000-0000170D0000}"/>
    <cellStyle name="평_Financial model_중리초 외 4개교(백)_정도초재무모델_와우초변환_재무모델(확인용)-0811_재무모델(확인용)-0815_재무모델-원일1130" xfId="3353" xr:uid="{00000000-0005-0000-0000-0000180D0000}"/>
    <cellStyle name="평_Financial model_중리초 외 4개교(백)_정도초재무모델_와우초변환_재무모델(확인용)-0811_재무모델(확인용)-0815_재무모델-출력용3" xfId="3354" xr:uid="{00000000-0005-0000-0000-0000190D0000}"/>
    <cellStyle name="평_Financial model_중리초 외 4개교(백)_정도초재무모델_와우초변환_재무모델-계룡복합0903(반기기준)2" xfId="3355" xr:uid="{00000000-0005-0000-0000-00001A0D0000}"/>
    <cellStyle name="평_Financial model_중리초 외 4개교(백)_정도초재무모델_와우초변환_재무모델-원일1118" xfId="3356" xr:uid="{00000000-0005-0000-0000-00001B0D0000}"/>
    <cellStyle name="평_Financial model_중리초 외 4개교(백)_정도초재무모델_와우초변환_재무모델-원일1130" xfId="3357" xr:uid="{00000000-0005-0000-0000-00001C0D0000}"/>
    <cellStyle name="평_Financial model_중리초 외 4개교(백)_정도초재무모델_와우초변환_재무모델-출력용3" xfId="3358" xr:uid="{00000000-0005-0000-0000-00001D0D0000}"/>
    <cellStyle name="평_Financial model_중리초 외 4개교(백)_충남대최종(원본)20081231-물가정산공사비연결준비" xfId="3359" xr:uid="{00000000-0005-0000-0000-00001E0D0000}"/>
    <cellStyle name="평_FinancialModel1108(2)" xfId="3360" xr:uid="{00000000-0005-0000-0000-00001F0D0000}"/>
    <cellStyle name="평_FinancialModel1108(2)_(가칭)한마음배움터주식회사" xfId="3361" xr:uid="{00000000-0005-0000-0000-0000200D0000}"/>
    <cellStyle name="평_FinancialModel1108(2)_A3" xfId="3362" xr:uid="{00000000-0005-0000-0000-0000210D0000}"/>
    <cellStyle name="평_FinancialModel1108(2)_재무모델(확인용)-0815" xfId="3363" xr:uid="{00000000-0005-0000-0000-0000220D0000}"/>
    <cellStyle name="평_FinancialModel1108(2)_재무모델(확인용)-0815_용인구일초 재무모델-실무협상0320-40(금융부대비용반영후)" xfId="3364" xr:uid="{00000000-0005-0000-0000-0000230D0000}"/>
    <cellStyle name="평_FinancialModel1108(2)_재무모델(확인용)-0815_원일초재무모델-1029(6)" xfId="3365" xr:uid="{00000000-0005-0000-0000-0000240D0000}"/>
    <cellStyle name="평_FinancialModel1108(2)_재무모델(확인용)-0815_재무모델-계룡복합0903(반기기준)2" xfId="3366" xr:uid="{00000000-0005-0000-0000-0000250D0000}"/>
    <cellStyle name="평_FinancialModel1108(2)_재무모델(확인용)-0815_재무모델-원일1118" xfId="3367" xr:uid="{00000000-0005-0000-0000-0000260D0000}"/>
    <cellStyle name="평_FinancialModel1108(2)_재무모델(확인용)-0815_재무모델-원일1130" xfId="3368" xr:uid="{00000000-0005-0000-0000-0000270D0000}"/>
    <cellStyle name="평_FinancialModel1108(2)_재무모델(확인용)-0815_재무모델-출력용3" xfId="3369" xr:uid="{00000000-0005-0000-0000-0000280D0000}"/>
    <cellStyle name="평_FinancialModel1108(2)_재무모델_삼경양식_정도초예시3nd" xfId="3370" xr:uid="{00000000-0005-0000-0000-0000290D0000}"/>
    <cellStyle name="평_FinancialModel1108(2)_재무모델_삼경양식_정도초예시3nd_용인구일초 재무모델-실무협상0320-40(금융부대비용반영후)" xfId="3371" xr:uid="{00000000-0005-0000-0000-00002A0D0000}"/>
    <cellStyle name="평_FinancialModel1108(2)_재무모델_삼경양식_정도초예시3nd_원일초재무모델-1029(6)" xfId="3372" xr:uid="{00000000-0005-0000-0000-00002B0D0000}"/>
    <cellStyle name="평_FinancialModel1108(2)_재무모델_삼경양식_정도초예시3nd_재무모델(확인용)-0811" xfId="3373" xr:uid="{00000000-0005-0000-0000-00002C0D0000}"/>
    <cellStyle name="평_FinancialModel1108(2)_재무모델_삼경양식_정도초예시3nd_재무모델(확인용)-0811_재무모델(확인용)-0815" xfId="3374" xr:uid="{00000000-0005-0000-0000-00002D0D0000}"/>
    <cellStyle name="평_FinancialModel1108(2)_재무모델_삼경양식_정도초예시3nd_재무모델(확인용)-0811_재무모델(확인용)-0815_용인구일초 재무모델-실무협상0320-40(금융부대비용반영후)" xfId="3375" xr:uid="{00000000-0005-0000-0000-00002E0D0000}"/>
    <cellStyle name="평_FinancialModel1108(2)_재무모델_삼경양식_정도초예시3nd_재무모델(확인용)-0811_재무모델(확인용)-0815_원일초재무모델-1029(6)" xfId="3376" xr:uid="{00000000-0005-0000-0000-00002F0D0000}"/>
    <cellStyle name="평_FinancialModel1108(2)_재무모델_삼경양식_정도초예시3nd_재무모델(확인용)-0811_재무모델(확인용)-0815_재무모델-계룡복합0903(반기기준)2" xfId="3377" xr:uid="{00000000-0005-0000-0000-0000300D0000}"/>
    <cellStyle name="평_FinancialModel1108(2)_재무모델_삼경양식_정도초예시3nd_재무모델(확인용)-0811_재무모델(확인용)-0815_재무모델-원일1118" xfId="3378" xr:uid="{00000000-0005-0000-0000-0000310D0000}"/>
    <cellStyle name="평_FinancialModel1108(2)_재무모델_삼경양식_정도초예시3nd_재무모델(확인용)-0811_재무모델(확인용)-0815_재무모델-원일1130" xfId="3379" xr:uid="{00000000-0005-0000-0000-0000320D0000}"/>
    <cellStyle name="평_FinancialModel1108(2)_재무모델_삼경양식_정도초예시3nd_재무모델(확인용)-0811_재무모델(확인용)-0815_재무모델-출력용3" xfId="3380" xr:uid="{00000000-0005-0000-0000-0000330D0000}"/>
    <cellStyle name="평_FinancialModel1108(2)_재무모델_삼경양식_정도초예시3nd_재무모델-계룡복합0903(반기기준)2" xfId="3381" xr:uid="{00000000-0005-0000-0000-0000340D0000}"/>
    <cellStyle name="평_FinancialModel1108(2)_재무모델_삼경양식_정도초예시3nd_재무모델-원일1118" xfId="3382" xr:uid="{00000000-0005-0000-0000-0000350D0000}"/>
    <cellStyle name="평_FinancialModel1108(2)_재무모델_삼경양식_정도초예시3nd_재무모델-원일1130" xfId="3383" xr:uid="{00000000-0005-0000-0000-0000360D0000}"/>
    <cellStyle name="평_FinancialModel1108(2)_재무모델_삼경양식_정도초예시3nd_재무모델-출력용3" xfId="3384" xr:uid="{00000000-0005-0000-0000-0000370D0000}"/>
    <cellStyle name="평_FinancialModel1108(2)_재무모델-계룡복합-물가정산(20110404)v3_양식수정6(최종제출본)" xfId="3385" xr:uid="{00000000-0005-0000-0000-0000380D0000}"/>
    <cellStyle name="평_FinancialModel1108(2)_정도초재무모델_와우초변환" xfId="3386" xr:uid="{00000000-0005-0000-0000-0000390D0000}"/>
    <cellStyle name="평_FinancialModel1108(2)_정도초재무모델_와우초변환_용인구일초 재무모델-실무협상0320-40(금융부대비용반영후)" xfId="3387" xr:uid="{00000000-0005-0000-0000-00003A0D0000}"/>
    <cellStyle name="평_FinancialModel1108(2)_정도초재무모델_와우초변환_원일초재무모델-1029(6)" xfId="3388" xr:uid="{00000000-0005-0000-0000-00003B0D0000}"/>
    <cellStyle name="평_FinancialModel1108(2)_정도초재무모델_와우초변환_재무모델(확인용)-0811" xfId="3389" xr:uid="{00000000-0005-0000-0000-00003C0D0000}"/>
    <cellStyle name="평_FinancialModel1108(2)_정도초재무모델_와우초변환_재무모델(확인용)-0811_재무모델(확인용)-0815" xfId="3390" xr:uid="{00000000-0005-0000-0000-00003D0D0000}"/>
    <cellStyle name="평_FinancialModel1108(2)_정도초재무모델_와우초변환_재무모델(확인용)-0811_재무모델(확인용)-0815_용인구일초 재무모델-실무협상0320-40(금융부대비용반영후)" xfId="3391" xr:uid="{00000000-0005-0000-0000-00003E0D0000}"/>
    <cellStyle name="평_FinancialModel1108(2)_정도초재무모델_와우초변환_재무모델(확인용)-0811_재무모델(확인용)-0815_원일초재무모델-1029(6)" xfId="3392" xr:uid="{00000000-0005-0000-0000-00003F0D0000}"/>
    <cellStyle name="평_FinancialModel1108(2)_정도초재무모델_와우초변환_재무모델(확인용)-0811_재무모델(확인용)-0815_재무모델-계룡복합0903(반기기준)2" xfId="3393" xr:uid="{00000000-0005-0000-0000-0000400D0000}"/>
    <cellStyle name="평_FinancialModel1108(2)_정도초재무모델_와우초변환_재무모델(확인용)-0811_재무모델(확인용)-0815_재무모델-원일1118" xfId="3394" xr:uid="{00000000-0005-0000-0000-0000410D0000}"/>
    <cellStyle name="평_FinancialModel1108(2)_정도초재무모델_와우초변환_재무모델(확인용)-0811_재무모델(확인용)-0815_재무모델-원일1130" xfId="3395" xr:uid="{00000000-0005-0000-0000-0000420D0000}"/>
    <cellStyle name="평_FinancialModel1108(2)_정도초재무모델_와우초변환_재무모델(확인용)-0811_재무모델(확인용)-0815_재무모델-출력용3" xfId="3396" xr:uid="{00000000-0005-0000-0000-0000430D0000}"/>
    <cellStyle name="평_FinancialModel1108(2)_정도초재무모델_와우초변환_재무모델-계룡복합0903(반기기준)2" xfId="3397" xr:uid="{00000000-0005-0000-0000-0000440D0000}"/>
    <cellStyle name="평_FinancialModel1108(2)_정도초재무모델_와우초변환_재무모델-원일1118" xfId="3398" xr:uid="{00000000-0005-0000-0000-0000450D0000}"/>
    <cellStyle name="평_FinancialModel1108(2)_정도초재무모델_와우초변환_재무모델-원일1130" xfId="3399" xr:uid="{00000000-0005-0000-0000-0000460D0000}"/>
    <cellStyle name="평_FinancialModel1108(2)_정도초재무모델_와우초변환_재무모델-출력용3" xfId="3400" xr:uid="{00000000-0005-0000-0000-0000470D0000}"/>
    <cellStyle name="평_FinancialModel1108(2)_충남대최종(원본)20081231-물가정산공사비연결준비" xfId="3401" xr:uid="{00000000-0005-0000-0000-0000480D0000}"/>
    <cellStyle name="평_FS_BTL_전북대_072105_v1" xfId="3402" xr:uid="{00000000-0005-0000-0000-0000490D0000}"/>
    <cellStyle name="평_FS_BTL_전북대_072105_v1_10년 군1팀 경영실적분석-연말예상" xfId="3403" xr:uid="{00000000-0005-0000-0000-00004A0D0000}"/>
    <cellStyle name="평_FS_BTL_전북대_072105_v1_BTL_전북대생활관_073105_v29" xfId="3404" xr:uid="{00000000-0005-0000-0000-00004B0D0000}"/>
    <cellStyle name="평_FS_BTL_전북대_072105_v1_BTL_전북대생활관_073105_v29_10년 군1팀 경영실적분석-연말예상" xfId="3405" xr:uid="{00000000-0005-0000-0000-00004C0D0000}"/>
    <cellStyle name="평_FS_BTL_전북대_072105_v1_BTL_전북대생활관_073105_v29_BTL_문산관사_112405_v7" xfId="3406" xr:uid="{00000000-0005-0000-0000-00004D0D0000}"/>
    <cellStyle name="평_FS_BTL_전북대_072105_v1_BTL_전북대생활관_073105_v29_BTL_문산관사_112405_v7_10년 군1팀 경영실적분석-연말예상" xfId="3407" xr:uid="{00000000-0005-0000-0000-00004E0D0000}"/>
    <cellStyle name="평_FS_BTL_전북대_072105_v1_BTL_전북대생활관_073105_v29_BTL_버들초외3교_092105_v6_기본세팅" xfId="3408" xr:uid="{00000000-0005-0000-0000-00004F0D0000}"/>
    <cellStyle name="평_FS_BTL_전북대_072105_v1_BTL_전북대생활관_073105_v29_BTL_버들초외3교_092105_v6_기본세팅_10년 군1팀 경영실적분석-연말예상" xfId="3409" xr:uid="{00000000-0005-0000-0000-0000500D0000}"/>
    <cellStyle name="평_FS_BTL_전북대_072105_v1_BTL_전북대생활관_073105_v29_BTL_버들초외3교_final_내부용" xfId="3410" xr:uid="{00000000-0005-0000-0000-0000510D0000}"/>
    <cellStyle name="평_FS_BTL_전북대_072105_v1_BTL_전북대생활관_073105_v29_BTL_버들초외3교_final_내부용_10년 군1팀 경영실적분석-연말예상" xfId="3411" xr:uid="{00000000-0005-0000-0000-0000520D0000}"/>
    <cellStyle name="평_FS_BTL_전북대_072105_v1_BTL_전북대생활관_073105_v29_BTL_버들초외3교_final_내부용_송부" xfId="3412" xr:uid="{00000000-0005-0000-0000-0000530D0000}"/>
    <cellStyle name="평_FS_BTL_전북대_072105_v1_BTL_전북대생활관_073105_v29_BTL_버들초외3교_final_내부용_송부_10년 군1팀 경영실적분석-연말예상" xfId="3413" xr:uid="{00000000-0005-0000-0000-0000540D0000}"/>
    <cellStyle name="평_FS_BTL_전북대_072105_v1_BTL_전북대생활관_073105_v29_BTL_전북대생활관_0780105_v35" xfId="3414" xr:uid="{00000000-0005-0000-0000-0000550D0000}"/>
    <cellStyle name="평_FS_BTL_전북대_072105_v1_BTL_전북대생활관_073105_v29_BTL_전북대생활관_0780105_v35_10년 군1팀 경영실적분석-연말예상" xfId="3415" xr:uid="{00000000-0005-0000-0000-0000560D0000}"/>
    <cellStyle name="평_FS_BTL_전북대_072105_v1_BTL_전북대생활관_073105_v29_BTL_전북대생활관_080305_Final(양식수정)-v3" xfId="3416" xr:uid="{00000000-0005-0000-0000-0000570D0000}"/>
    <cellStyle name="평_FS_BTL_전북대_072105_v1_BTL_전북대생활관_073105_v29_BTL_전북대생활관_080305_Final(양식수정)-v3_10년 군1팀 경영실적분석-연말예상" xfId="3417" xr:uid="{00000000-0005-0000-0000-0000580D0000}"/>
    <cellStyle name="평_FS_BTL_전북대_072105_v1_BTL_전북대생활관_073105_v29_BTL_전북대생활관_080305_Final(양식수정)-v4" xfId="3418" xr:uid="{00000000-0005-0000-0000-0000590D0000}"/>
    <cellStyle name="평_FS_BTL_전북대_072105_v1_BTL_전북대생활관_073105_v29_BTL_전북대생활관_080305_Final(양식수정)-v4_10년 군1팀 경영실적분석-연말예상" xfId="3419" xr:uid="{00000000-0005-0000-0000-00005A0D0000}"/>
    <cellStyle name="평_FS_BTL_전북대_072105_v1_BTL_전북대생활관_073105_v29_BTL_전북대생활관_Final(내부용)" xfId="3420" xr:uid="{00000000-0005-0000-0000-00005B0D0000}"/>
    <cellStyle name="평_FS_BTL_전북대_072105_v1_BTL_전북대생활관_073105_v29_BTL_전북대생활관_Final(내부용)_10년 군1팀 경영실적분석-연말예상" xfId="3421" xr:uid="{00000000-0005-0000-0000-00005C0D0000}"/>
    <cellStyle name="평_FS_BTL_전북대_072105_v1_BTL_전북대생활관_073105_v29_BTL_진관초외4교_081005_v11-1" xfId="3422" xr:uid="{00000000-0005-0000-0000-00005D0D0000}"/>
    <cellStyle name="평_FS_BTL_전북대_072105_v1_BTL_전북대생활관_073105_v29_BTL_진관초외4교_081005_v11-1_10년 군1팀 경영실적분석-연말예상" xfId="3423" xr:uid="{00000000-0005-0000-0000-00005E0D0000}"/>
    <cellStyle name="평_FS_BTL_전북대_072105_v1_BTL_전북대생활관_073105_v29_BTL_진관초외4교_081005_v13" xfId="3424" xr:uid="{00000000-0005-0000-0000-00005F0D0000}"/>
    <cellStyle name="평_FS_BTL_전북대_072105_v1_BTL_전북대생활관_073105_v29_BTL_진관초외4교_081005_v13_10년 군1팀 경영실적분석-연말예상" xfId="3425" xr:uid="{00000000-0005-0000-0000-0000600D0000}"/>
    <cellStyle name="평_FS_BTL_전북대_072105_v1_BTL_전북대생활관_073105_v29_BTL_진관초외4교_081005_v8-1" xfId="3426" xr:uid="{00000000-0005-0000-0000-0000610D0000}"/>
    <cellStyle name="평_FS_BTL_전북대_072105_v1_BTL_전북대생활관_073105_v29_BTL_진관초외4교_081005_v8-1_10년 군1팀 경영실적분석-연말예상" xfId="3427" xr:uid="{00000000-0005-0000-0000-0000620D0000}"/>
    <cellStyle name="평_FS_BTL_전북대_072105_v1_BTL_전북대생활관_073105_v29_BTL_진관초외4교_081405_v37_Final" xfId="3428" xr:uid="{00000000-0005-0000-0000-0000630D0000}"/>
    <cellStyle name="평_FS_BTL_전북대_072105_v1_BTL_전북대생활관_073105_v29_BTL_진관초외4교_081405_v37_Final_10년 군1팀 경영실적분석-연말예상" xfId="3429" xr:uid="{00000000-0005-0000-0000-0000640D0000}"/>
    <cellStyle name="평_FS_BTL_전북대_072105_v1_BTL_전북대생활관_073105_v29_BTL_진관초외4교_081405_v37_Final_내부용" xfId="3430" xr:uid="{00000000-0005-0000-0000-0000650D0000}"/>
    <cellStyle name="평_FS_BTL_전북대_072105_v1_BTL_전북대생활관_073105_v29_BTL_진관초외4교_081405_v37_Final_내부용_10년 군1팀 경영실적분석-연말예상" xfId="3431" xr:uid="{00000000-0005-0000-0000-0000660D0000}"/>
    <cellStyle name="평_FS_BTL_전북대_072105_v1_BTL_전북대생활관_073105_v29_본보고서" xfId="3432" xr:uid="{00000000-0005-0000-0000-0000670D0000}"/>
    <cellStyle name="평_FS_BTL_전북대_072105_v1_BTL_전북대생활관_073105_v29_본보고서_10년 군1팀 경영실적분석-연말예상" xfId="3433" xr:uid="{00000000-0005-0000-0000-0000680D0000}"/>
    <cellStyle name="평_ktm" xfId="3434" xr:uid="{00000000-0005-0000-0000-0000690D0000}"/>
    <cellStyle name="평_ktm_(가칭)한마음배움터주식회사" xfId="3435" xr:uid="{00000000-0005-0000-0000-00006A0D0000}"/>
    <cellStyle name="평_PNC1-2단계사업성검토(수입금액조정)" xfId="3436" xr:uid="{00000000-0005-0000-0000-00006B0D0000}"/>
    <cellStyle name="평_PNC1-2단계사업성검토(수입금액조정)_개업비 등 0112" xfId="3437" xr:uid="{00000000-0005-0000-0000-00006C0D0000}"/>
    <cellStyle name="평_PNC1-2단계사업성검토(수입금액조정)_개업비 등 0112_용인구일초 재무모델-실무협상0320-40(금융부대비용반영후)" xfId="3438" xr:uid="{00000000-0005-0000-0000-00006D0D0000}"/>
    <cellStyle name="평_PNC1-2단계사업성검토(수입금액조정)_개업비 등 0112_원일초재무모델-1029(6)" xfId="3439" xr:uid="{00000000-0005-0000-0000-00006E0D0000}"/>
    <cellStyle name="평_PNC1-2단계사업성검토(수입금액조정)_개업비 등 0112_재무모델(확인용)-0811" xfId="3440" xr:uid="{00000000-0005-0000-0000-00006F0D0000}"/>
    <cellStyle name="평_PNC1-2단계사업성검토(수입금액조정)_개업비 등 0112_재무모델(확인용)-0811_재무모델(확인용)-0815" xfId="3441" xr:uid="{00000000-0005-0000-0000-0000700D0000}"/>
    <cellStyle name="평_PNC1-2단계사업성검토(수입금액조정)_개업비 등 0112_재무모델(확인용)-0811_재무모델(확인용)-0815_용인구일초 재무모델-실무협상0320-40(금융부대비용반영후)" xfId="3442" xr:uid="{00000000-0005-0000-0000-0000710D0000}"/>
    <cellStyle name="평_PNC1-2단계사업성검토(수입금액조정)_개업비 등 0112_재무모델(확인용)-0811_재무모델(확인용)-0815_원일초재무모델-1029(6)" xfId="3443" xr:uid="{00000000-0005-0000-0000-0000720D0000}"/>
    <cellStyle name="평_PNC1-2단계사업성검토(수입금액조정)_개업비 등 0112_재무모델(확인용)-0811_재무모델(확인용)-0815_재무모델-계룡복합0903(반기기준)2" xfId="3444" xr:uid="{00000000-0005-0000-0000-0000730D0000}"/>
    <cellStyle name="평_PNC1-2단계사업성검토(수입금액조정)_개업비 등 0112_재무모델(확인용)-0811_재무모델(확인용)-0815_재무모델-원일1118" xfId="3445" xr:uid="{00000000-0005-0000-0000-0000740D0000}"/>
    <cellStyle name="평_PNC1-2단계사업성검토(수입금액조정)_개업비 등 0112_재무모델(확인용)-0811_재무모델(확인용)-0815_재무모델-원일1130" xfId="3446" xr:uid="{00000000-0005-0000-0000-0000750D0000}"/>
    <cellStyle name="평_PNC1-2단계사업성검토(수입금액조정)_개업비 등 0112_재무모델(확인용)-0811_재무모델(확인용)-0815_재무모델-출력용3" xfId="3447" xr:uid="{00000000-0005-0000-0000-0000760D0000}"/>
    <cellStyle name="평_PNC1-2단계사업성검토(수입금액조정)_개업비 등 0112_재무모델-계룡복합0903(반기기준)2" xfId="3448" xr:uid="{00000000-0005-0000-0000-0000770D0000}"/>
    <cellStyle name="평_PNC1-2단계사업성검토(수입금액조정)_개업비 등 0112_재무모델-원일1118" xfId="3449" xr:uid="{00000000-0005-0000-0000-0000780D0000}"/>
    <cellStyle name="평_PNC1-2단계사업성검토(수입금액조정)_개업비 등 0112_재무모델-원일1130" xfId="3450" xr:uid="{00000000-0005-0000-0000-0000790D0000}"/>
    <cellStyle name="평_PNC1-2단계사업성검토(수입금액조정)_개업비 등 0112_재무모델-출력용3" xfId="3451" xr:uid="{00000000-0005-0000-0000-00007A0D0000}"/>
    <cellStyle name="평_PNC1-2단계사업성검토(수입금액조정)_부산신항남컨테이너부두(확정)20040216-1" xfId="3452" xr:uid="{00000000-0005-0000-0000-00007B0D0000}"/>
    <cellStyle name="평_PNC1-2단계사업성검토(수입금액조정)_부산신항남컨테이너부두(확정)20040216-1_용인구일초 재무모델-실무협상0320-40(금융부대비용반영후)" xfId="3453" xr:uid="{00000000-0005-0000-0000-00007C0D0000}"/>
    <cellStyle name="평_PNC1-2단계사업성검토(수입금액조정)_부산신항남컨테이너부두(확정)20040216-1_원일초재무모델-1029(6)" xfId="3454" xr:uid="{00000000-0005-0000-0000-00007D0D0000}"/>
    <cellStyle name="평_PNC1-2단계사업성검토(수입금액조정)_부산신항남컨테이너부두(확정)20040216-1_재무모델(확인용)-0811" xfId="3455" xr:uid="{00000000-0005-0000-0000-00007E0D0000}"/>
    <cellStyle name="평_PNC1-2단계사업성검토(수입금액조정)_부산신항남컨테이너부두(확정)20040216-1_재무모델(확인용)-0811_재무모델(확인용)-0815" xfId="3456" xr:uid="{00000000-0005-0000-0000-00007F0D0000}"/>
    <cellStyle name="평_PNC1-2단계사업성검토(수입금액조정)_부산신항남컨테이너부두(확정)20040216-1_재무모델(확인용)-0811_재무모델(확인용)-0815_용인구일초 재무모델-실무협상0320-40(금융부대비용반영후)" xfId="3457" xr:uid="{00000000-0005-0000-0000-0000800D0000}"/>
    <cellStyle name="평_PNC1-2단계사업성검토(수입금액조정)_부산신항남컨테이너부두(확정)20040216-1_재무모델(확인용)-0811_재무모델(확인용)-0815_원일초재무모델-1029(6)" xfId="3458" xr:uid="{00000000-0005-0000-0000-0000810D0000}"/>
    <cellStyle name="평_PNC1-2단계사업성검토(수입금액조정)_부산신항남컨테이너부두(확정)20040216-1_재무모델(확인용)-0811_재무모델(확인용)-0815_재무모델-계룡복합0903(반기기준)2" xfId="3459" xr:uid="{00000000-0005-0000-0000-0000820D0000}"/>
    <cellStyle name="평_PNC1-2단계사업성검토(수입금액조정)_부산신항남컨테이너부두(확정)20040216-1_재무모델(확인용)-0811_재무모델(확인용)-0815_재무모델-원일1118" xfId="3460" xr:uid="{00000000-0005-0000-0000-0000830D0000}"/>
    <cellStyle name="평_PNC1-2단계사업성검토(수입금액조정)_부산신항남컨테이너부두(확정)20040216-1_재무모델(확인용)-0811_재무모델(확인용)-0815_재무모델-원일1130" xfId="3461" xr:uid="{00000000-0005-0000-0000-0000840D0000}"/>
    <cellStyle name="평_PNC1-2단계사업성검토(수입금액조정)_부산신항남컨테이너부두(확정)20040216-1_재무모델(확인용)-0811_재무모델(확인용)-0815_재무모델-출력용3" xfId="3462" xr:uid="{00000000-0005-0000-0000-0000850D0000}"/>
    <cellStyle name="평_PNC1-2단계사업성검토(수입금액조정)_부산신항남컨테이너부두(확정)20040216-1_재무모델-계룡복합0903(반기기준)2" xfId="3463" xr:uid="{00000000-0005-0000-0000-0000860D0000}"/>
    <cellStyle name="평_PNC1-2단계사업성검토(수입금액조정)_부산신항남컨테이너부두(확정)20040216-1_재무모델-원일1118" xfId="3464" xr:uid="{00000000-0005-0000-0000-0000870D0000}"/>
    <cellStyle name="평_PNC1-2단계사업성검토(수입금액조정)_부산신항남컨테이너부두(확정)20040216-1_재무모델-원일1130" xfId="3465" xr:uid="{00000000-0005-0000-0000-0000880D0000}"/>
    <cellStyle name="평_PNC1-2단계사업성검토(수입금액조정)_부산신항남컨테이너부두(확정)20040216-1_재무모델-출력용3" xfId="3466" xr:uid="{00000000-0005-0000-0000-0000890D0000}"/>
    <cellStyle name="평_PNC1-2단계사업성검토(수입금액조정)_부산신항남컨테이너부두040210-1" xfId="3467" xr:uid="{00000000-0005-0000-0000-00008A0D0000}"/>
    <cellStyle name="평_PNC1-2단계사업성검토(수입금액조정)_부산신항남컨테이너부두040210-1_용인구일초 재무모델-실무협상0320-40(금융부대비용반영후)" xfId="3468" xr:uid="{00000000-0005-0000-0000-00008B0D0000}"/>
    <cellStyle name="평_PNC1-2단계사업성검토(수입금액조정)_부산신항남컨테이너부두040210-1_원일초재무모델-1029(6)" xfId="3469" xr:uid="{00000000-0005-0000-0000-00008C0D0000}"/>
    <cellStyle name="평_PNC1-2단계사업성검토(수입금액조정)_부산신항남컨테이너부두040210-1_재무모델(확인용)-0811" xfId="3470" xr:uid="{00000000-0005-0000-0000-00008D0D0000}"/>
    <cellStyle name="평_PNC1-2단계사업성검토(수입금액조정)_부산신항남컨테이너부두040210-1_재무모델(확인용)-0811_재무모델(확인용)-0815" xfId="3471" xr:uid="{00000000-0005-0000-0000-00008E0D0000}"/>
    <cellStyle name="평_PNC1-2단계사업성검토(수입금액조정)_부산신항남컨테이너부두040210-1_재무모델(확인용)-0811_재무모델(확인용)-0815_용인구일초 재무모델-실무협상0320-40(금융부대비용반영후)" xfId="3472" xr:uid="{00000000-0005-0000-0000-00008F0D0000}"/>
    <cellStyle name="평_PNC1-2단계사업성검토(수입금액조정)_부산신항남컨테이너부두040210-1_재무모델(확인용)-0811_재무모델(확인용)-0815_원일초재무모델-1029(6)" xfId="3473" xr:uid="{00000000-0005-0000-0000-0000900D0000}"/>
    <cellStyle name="평_PNC1-2단계사업성검토(수입금액조정)_부산신항남컨테이너부두040210-1_재무모델(확인용)-0811_재무모델(확인용)-0815_재무모델-계룡복합0903(반기기준)2" xfId="3474" xr:uid="{00000000-0005-0000-0000-0000910D0000}"/>
    <cellStyle name="평_PNC1-2단계사업성검토(수입금액조정)_부산신항남컨테이너부두040210-1_재무모델(확인용)-0811_재무모델(확인용)-0815_재무모델-원일1118" xfId="3475" xr:uid="{00000000-0005-0000-0000-0000920D0000}"/>
    <cellStyle name="평_PNC1-2단계사업성검토(수입금액조정)_부산신항남컨테이너부두040210-1_재무모델(확인용)-0811_재무모델(확인용)-0815_재무모델-원일1130" xfId="3476" xr:uid="{00000000-0005-0000-0000-0000930D0000}"/>
    <cellStyle name="평_PNC1-2단계사업성검토(수입금액조정)_부산신항남컨테이너부두040210-1_재무모델(확인용)-0811_재무모델(확인용)-0815_재무모델-출력용3" xfId="3477" xr:uid="{00000000-0005-0000-0000-0000940D0000}"/>
    <cellStyle name="평_PNC1-2단계사업성검토(수입금액조정)_부산신항남컨테이너부두040210-1_재무모델-계룡복합0903(반기기준)2" xfId="3478" xr:uid="{00000000-0005-0000-0000-0000950D0000}"/>
    <cellStyle name="평_PNC1-2단계사업성검토(수입금액조정)_부산신항남컨테이너부두040210-1_재무모델-원일1118" xfId="3479" xr:uid="{00000000-0005-0000-0000-0000960D0000}"/>
    <cellStyle name="평_PNC1-2단계사업성검토(수입금액조정)_부산신항남컨테이너부두040210-1_재무모델-원일1130" xfId="3480" xr:uid="{00000000-0005-0000-0000-0000970D0000}"/>
    <cellStyle name="평_PNC1-2단계사업성검토(수입금액조정)_부산신항남컨테이너부두040210-1_재무모델-출력용3" xfId="3481" xr:uid="{00000000-0005-0000-0000-0000980D0000}"/>
    <cellStyle name="평_PNC1-2단계사업성검토(수입금액조정)_용인구일초 재무모델-실무협상0320-40(금융부대비용반영후)" xfId="3482" xr:uid="{00000000-0005-0000-0000-0000990D0000}"/>
    <cellStyle name="평_PNC1-2단계사업성검토(수입금액조정)_원일초재무모델-1029(6)" xfId="3483" xr:uid="{00000000-0005-0000-0000-00009A0D0000}"/>
    <cellStyle name="평_PNC1-2단계사업성검토(수입금액조정)_재무모델(확인용)-0811" xfId="3484" xr:uid="{00000000-0005-0000-0000-00009B0D0000}"/>
    <cellStyle name="평_PNC1-2단계사업성검토(수입금액조정)_재무모델(확인용)-0811_재무모델(확인용)-0815" xfId="3485" xr:uid="{00000000-0005-0000-0000-00009C0D0000}"/>
    <cellStyle name="평_PNC1-2단계사업성검토(수입금액조정)_재무모델(확인용)-0811_재무모델(확인용)-0815_용인구일초 재무모델-실무협상0320-40(금융부대비용반영후)" xfId="3486" xr:uid="{00000000-0005-0000-0000-00009D0D0000}"/>
    <cellStyle name="평_PNC1-2단계사업성검토(수입금액조정)_재무모델(확인용)-0811_재무모델(확인용)-0815_원일초재무모델-1029(6)" xfId="3487" xr:uid="{00000000-0005-0000-0000-00009E0D0000}"/>
    <cellStyle name="평_PNC1-2단계사업성검토(수입금액조정)_재무모델(확인용)-0811_재무모델(확인용)-0815_재무모델-계룡복합0903(반기기준)2" xfId="3488" xr:uid="{00000000-0005-0000-0000-00009F0D0000}"/>
    <cellStyle name="평_PNC1-2단계사업성검토(수입금액조정)_재무모델(확인용)-0811_재무모델(확인용)-0815_재무모델-원일1118" xfId="3489" xr:uid="{00000000-0005-0000-0000-0000A00D0000}"/>
    <cellStyle name="평_PNC1-2단계사업성검토(수입금액조정)_재무모델(확인용)-0811_재무모델(확인용)-0815_재무모델-원일1130" xfId="3490" xr:uid="{00000000-0005-0000-0000-0000A10D0000}"/>
    <cellStyle name="평_PNC1-2단계사업성검토(수입금액조정)_재무모델(확인용)-0811_재무모델(확인용)-0815_재무모델-출력용3" xfId="3491" xr:uid="{00000000-0005-0000-0000-0000A20D0000}"/>
    <cellStyle name="평_PNC1-2단계사업성검토(수입금액조정)_재무모델-계룡복합0903(반기기준)2" xfId="3492" xr:uid="{00000000-0005-0000-0000-0000A30D0000}"/>
    <cellStyle name="평_PNC1-2단계사업성검토(수입금액조정)_재무모델-원일1118" xfId="3493" xr:uid="{00000000-0005-0000-0000-0000A40D0000}"/>
    <cellStyle name="평_PNC1-2단계사업성검토(수입금액조정)_재무모델-원일1130" xfId="3494" xr:uid="{00000000-0005-0000-0000-0000A50D0000}"/>
    <cellStyle name="평_PNC1-2단계사업성검토(수입금액조정)_재무모델-출력용3" xfId="3495" xr:uid="{00000000-0005-0000-0000-0000A60D0000}"/>
    <cellStyle name="평_모델제세공과금(0424)-1100원" xfId="3496" xr:uid="{00000000-0005-0000-0000-0000A70D0000}"/>
    <cellStyle name="평_모델제세공과금(0424)-1100원_재무모델(1108)" xfId="3497" xr:uid="{00000000-0005-0000-0000-0000A80D0000}"/>
    <cellStyle name="평_모델제세공과금(0424)-1100원_재무모델(1111)-1" xfId="3498" xr:uid="{00000000-0005-0000-0000-0000A90D0000}"/>
    <cellStyle name="평_모델제세공과금(0424)-1100원_재무모델(1115)최종전" xfId="3499" xr:uid="{00000000-0005-0000-0000-0000AA0D0000}"/>
    <cellStyle name="평_복사본 Kangnam_finan_model_v_final(실시협약2안_값)수정" xfId="3500" xr:uid="{00000000-0005-0000-0000-0000AB0D0000}"/>
    <cellStyle name="평_복사본 Kangnam_finan_model_v_final(실시협약2안_값)수정_재무모델(1108)" xfId="3501" xr:uid="{00000000-0005-0000-0000-0000AC0D0000}"/>
    <cellStyle name="평_복사본 Kangnam_finan_model_v_final(실시협약2안_값)수정_재무모델(1111)-1" xfId="3502" xr:uid="{00000000-0005-0000-0000-0000AD0D0000}"/>
    <cellStyle name="평_복사본 Kangnam_finan_model_v_final(실시협약2안_값)수정_재무모델(1115)최종전" xfId="3503" xr:uid="{00000000-0005-0000-0000-0000AE0D0000}"/>
    <cellStyle name="평_상리초 최종-FI ROI" xfId="3504" xr:uid="{00000000-0005-0000-0000-0000AF0D0000}"/>
    <cellStyle name="평_상리초 최종-FI ROI_(가칭)한마음배움터주식회사" xfId="3505" xr:uid="{00000000-0005-0000-0000-0000B00D0000}"/>
    <cellStyle name="평_새만금 Fin" xfId="3506" xr:uid="{00000000-0005-0000-0000-0000B10D0000}"/>
    <cellStyle name="평_새만금 Fin_용인구일초 재무모델-실무협상0320-40(금융부대비용반영후)" xfId="3507" xr:uid="{00000000-0005-0000-0000-0000B20D0000}"/>
    <cellStyle name="평_새만금 Fin_원일초재무모델-1029(6)" xfId="3508" xr:uid="{00000000-0005-0000-0000-0000B30D0000}"/>
    <cellStyle name="평_새만금 Fin_재무모델(확인용)-0811" xfId="3509" xr:uid="{00000000-0005-0000-0000-0000B40D0000}"/>
    <cellStyle name="평_새만금 Fin_재무모델(확인용)-0811_재무모델(확인용)-0815" xfId="3510" xr:uid="{00000000-0005-0000-0000-0000B50D0000}"/>
    <cellStyle name="평_새만금 Fin_재무모델(확인용)-0811_재무모델(확인용)-0815_용인구일초 재무모델-실무협상0320-40(금융부대비용반영후)" xfId="3511" xr:uid="{00000000-0005-0000-0000-0000B60D0000}"/>
    <cellStyle name="평_새만금 Fin_재무모델(확인용)-0811_재무모델(확인용)-0815_원일초재무모델-1029(6)" xfId="3512" xr:uid="{00000000-0005-0000-0000-0000B70D0000}"/>
    <cellStyle name="평_새만금 Fin_재무모델(확인용)-0811_재무모델(확인용)-0815_재무모델-계룡복합0903(반기기준)2" xfId="3513" xr:uid="{00000000-0005-0000-0000-0000B80D0000}"/>
    <cellStyle name="평_새만금 Fin_재무모델(확인용)-0811_재무모델(확인용)-0815_재무모델-원일1118" xfId="3514" xr:uid="{00000000-0005-0000-0000-0000B90D0000}"/>
    <cellStyle name="평_새만금 Fin_재무모델(확인용)-0811_재무모델(확인용)-0815_재무모델-원일1130" xfId="3515" xr:uid="{00000000-0005-0000-0000-0000BA0D0000}"/>
    <cellStyle name="평_새만금 Fin_재무모델(확인용)-0811_재무모델(확인용)-0815_재무모델-출력용3" xfId="3516" xr:uid="{00000000-0005-0000-0000-0000BB0D0000}"/>
    <cellStyle name="평_새만금 Fin_재무모델-계룡복합0903(반기기준)2" xfId="3517" xr:uid="{00000000-0005-0000-0000-0000BC0D0000}"/>
    <cellStyle name="평_새만금 Fin_재무모델-원일1118" xfId="3518" xr:uid="{00000000-0005-0000-0000-0000BD0D0000}"/>
    <cellStyle name="평_새만금 Fin_재무모델-원일1130" xfId="3519" xr:uid="{00000000-0005-0000-0000-0000BE0D0000}"/>
    <cellStyle name="평_새만금 Fin_재무모델-출력용3" xfId="3520" xr:uid="{00000000-0005-0000-0000-0000BF0D0000}"/>
    <cellStyle name="평_새만금수정모델(20031001)-안건수정" xfId="3521" xr:uid="{00000000-0005-0000-0000-0000C00D0000}"/>
    <cellStyle name="평_새만금수정모델(20031001)-안건수정_새만금수정모델_40M(20031014)" xfId="3522" xr:uid="{00000000-0005-0000-0000-0000C10D0000}"/>
    <cellStyle name="평_새만금수정모델(20031001)-안건수정_새만금수정모델_40M(20031014)_새만금 Fin" xfId="3523" xr:uid="{00000000-0005-0000-0000-0000C20D0000}"/>
    <cellStyle name="평_새만금수정모델(20031001)-안건수정_새만금수정모델_40M(20031014)_새만금 Fin_용인구일초 재무모델-실무협상0320-40(금융부대비용반영후)" xfId="3524" xr:uid="{00000000-0005-0000-0000-0000C30D0000}"/>
    <cellStyle name="평_새만금수정모델(20031001)-안건수정_새만금수정모델_40M(20031014)_새만금 Fin_원일초재무모델-1029(6)" xfId="3525" xr:uid="{00000000-0005-0000-0000-0000C40D0000}"/>
    <cellStyle name="평_새만금수정모델(20031001)-안건수정_새만금수정모델_40M(20031014)_새만금 Fin_재무모델(확인용)-0811" xfId="3526" xr:uid="{00000000-0005-0000-0000-0000C50D0000}"/>
    <cellStyle name="평_새만금수정모델(20031001)-안건수정_새만금수정모델_40M(20031014)_새만금 Fin_재무모델(확인용)-0811_재무모델(확인용)-0815" xfId="3527" xr:uid="{00000000-0005-0000-0000-0000C60D0000}"/>
    <cellStyle name="평_새만금수정모델(20031001)-안건수정_새만금수정모델_40M(20031014)_새만금 Fin_재무모델(확인용)-0811_재무모델(확인용)-0815_용인구일초 재무모델-실무협상0320-40(금융부대비용반영후)" xfId="3528" xr:uid="{00000000-0005-0000-0000-0000C70D0000}"/>
    <cellStyle name="평_새만금수정모델(20031001)-안건수정_새만금수정모델_40M(20031014)_새만금 Fin_재무모델(확인용)-0811_재무모델(확인용)-0815_원일초재무모델-1029(6)" xfId="3529" xr:uid="{00000000-0005-0000-0000-0000C80D0000}"/>
    <cellStyle name="평_새만금수정모델(20031001)-안건수정_새만금수정모델_40M(20031014)_새만금 Fin_재무모델(확인용)-0811_재무모델(확인용)-0815_재무모델-계룡복합0903(반기기준)2" xfId="3530" xr:uid="{00000000-0005-0000-0000-0000C90D0000}"/>
    <cellStyle name="평_새만금수정모델(20031001)-안건수정_새만금수정모델_40M(20031014)_새만금 Fin_재무모델(확인용)-0811_재무모델(확인용)-0815_재무모델-원일1118" xfId="3531" xr:uid="{00000000-0005-0000-0000-0000CA0D0000}"/>
    <cellStyle name="평_새만금수정모델(20031001)-안건수정_새만금수정모델_40M(20031014)_새만금 Fin_재무모델(확인용)-0811_재무모델(확인용)-0815_재무모델-원일1130" xfId="3532" xr:uid="{00000000-0005-0000-0000-0000CB0D0000}"/>
    <cellStyle name="평_새만금수정모델(20031001)-안건수정_새만금수정모델_40M(20031014)_새만금 Fin_재무모델(확인용)-0811_재무모델(확인용)-0815_재무모델-출력용3" xfId="3533" xr:uid="{00000000-0005-0000-0000-0000CC0D0000}"/>
    <cellStyle name="평_새만금수정모델(20031001)-안건수정_새만금수정모델_40M(20031014)_새만금 Fin_재무모델-계룡복합0903(반기기준)2" xfId="3534" xr:uid="{00000000-0005-0000-0000-0000CD0D0000}"/>
    <cellStyle name="평_새만금수정모델(20031001)-안건수정_새만금수정모델_40M(20031014)_새만금 Fin_재무모델-원일1118" xfId="3535" xr:uid="{00000000-0005-0000-0000-0000CE0D0000}"/>
    <cellStyle name="평_새만금수정모델(20031001)-안건수정_새만금수정모델_40M(20031014)_새만금 Fin_재무모델-원일1130" xfId="3536" xr:uid="{00000000-0005-0000-0000-0000CF0D0000}"/>
    <cellStyle name="평_새만금수정모델(20031001)-안건수정_새만금수정모델_40M(20031014)_새만금 Fin_재무모델-출력용3" xfId="3537" xr:uid="{00000000-0005-0000-0000-0000D00D0000}"/>
    <cellStyle name="평_새만금수정모델(20031001)-안건수정_새만금수정모델_40M(20031014)_새만금수정모델(20031128)적정가치산정" xfId="3538" xr:uid="{00000000-0005-0000-0000-0000D10D0000}"/>
    <cellStyle name="평_새만금수정모델(20031001)-안건수정_새만금수정모델_40M(20031014)_새만금수정모델(20031128)적정가치산정_용인구일초 재무모델-실무협상0320-40(금융부대비용반영후)" xfId="3539" xr:uid="{00000000-0005-0000-0000-0000D20D0000}"/>
    <cellStyle name="평_새만금수정모델(20031001)-안건수정_새만금수정모델_40M(20031014)_새만금수정모델(20031128)적정가치산정_원일초재무모델-1029(6)" xfId="3540" xr:uid="{00000000-0005-0000-0000-0000D30D0000}"/>
    <cellStyle name="평_새만금수정모델(20031001)-안건수정_새만금수정모델_40M(20031014)_새만금수정모델(20031128)적정가치산정_재무모델(확인용)-0811" xfId="3541" xr:uid="{00000000-0005-0000-0000-0000D40D0000}"/>
    <cellStyle name="평_새만금수정모델(20031001)-안건수정_새만금수정모델_40M(20031014)_새만금수정모델(20031128)적정가치산정_재무모델(확인용)-0811_재무모델(확인용)-0815" xfId="3542" xr:uid="{00000000-0005-0000-0000-0000D50D0000}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3" xr:uid="{00000000-0005-0000-0000-0000D60D0000}"/>
    <cellStyle name="평_새만금수정모델(20031001)-안건수정_새만금수정모델_40M(20031014)_새만금수정모델(20031128)적정가치산정_재무모델(확인용)-0811_재무모델(확인용)-0815_원일초재무모델-1029(6)" xfId="3544" xr:uid="{00000000-0005-0000-0000-0000D70D0000}"/>
    <cellStyle name="평_새만금수정모델(20031001)-안건수정_새만금수정모델_40M(20031014)_새만금수정모델(20031128)적정가치산정_재무모델(확인용)-0811_재무모델(확인용)-0815_재무모델-계룡복합0903(반기기준)2" xfId="3545" xr:uid="{00000000-0005-0000-0000-0000D80D0000}"/>
    <cellStyle name="평_새만금수정모델(20031001)-안건수정_새만금수정모델_40M(20031014)_새만금수정모델(20031128)적정가치산정_재무모델(확인용)-0811_재무모델(확인용)-0815_재무모델-원일1118" xfId="3546" xr:uid="{00000000-0005-0000-0000-0000D90D0000}"/>
    <cellStyle name="평_새만금수정모델(20031001)-안건수정_새만금수정모델_40M(20031014)_새만금수정모델(20031128)적정가치산정_재무모델(확인용)-0811_재무모델(확인용)-0815_재무모델-원일1130" xfId="3547" xr:uid="{00000000-0005-0000-0000-0000DA0D0000}"/>
    <cellStyle name="평_새만금수정모델(20031001)-안건수정_새만금수정모델_40M(20031014)_새만금수정모델(20031128)적정가치산정_재무모델(확인용)-0811_재무모델(확인용)-0815_재무모델-출력용3" xfId="3548" xr:uid="{00000000-0005-0000-0000-0000DB0D0000}"/>
    <cellStyle name="평_새만금수정모델(20031001)-안건수정_새만금수정모델_40M(20031014)_새만금수정모델(20031128)적정가치산정_재무모델-계룡복합0903(반기기준)2" xfId="3549" xr:uid="{00000000-0005-0000-0000-0000DC0D0000}"/>
    <cellStyle name="평_새만금수정모델(20031001)-안건수정_새만금수정모델_40M(20031014)_새만금수정모델(20031128)적정가치산정_재무모델-원일1118" xfId="3550" xr:uid="{00000000-0005-0000-0000-0000DD0D0000}"/>
    <cellStyle name="평_새만금수정모델(20031001)-안건수정_새만금수정모델_40M(20031014)_새만금수정모델(20031128)적정가치산정_재무모델-원일1130" xfId="3551" xr:uid="{00000000-0005-0000-0000-0000DE0D0000}"/>
    <cellStyle name="평_새만금수정모델(20031001)-안건수정_새만금수정모델_40M(20031014)_새만금수정모델(20031128)적정가치산정_재무모델-출력용3" xfId="3552" xr:uid="{00000000-0005-0000-0000-0000DF0D0000}"/>
    <cellStyle name="평_새만금수정모델(20031001)-안건수정_새만금수정모델_40M(20031014)_용인구일초 재무모델-실무협상0320-40(금융부대비용반영후)" xfId="3553" xr:uid="{00000000-0005-0000-0000-0000E00D0000}"/>
    <cellStyle name="평_새만금수정모델(20031001)-안건수정_새만금수정모델_40M(20031014)_원일초재무모델-1029(6)" xfId="3554" xr:uid="{00000000-0005-0000-0000-0000E10D0000}"/>
    <cellStyle name="평_새만금수정모델(20031001)-안건수정_새만금수정모델_40M(20031014)_재무모델(확인용)-0811" xfId="3555" xr:uid="{00000000-0005-0000-0000-0000E20D0000}"/>
    <cellStyle name="평_새만금수정모델(20031001)-안건수정_새만금수정모델_40M(20031014)_재무모델(확인용)-0811_재무모델(확인용)-0815" xfId="3556" xr:uid="{00000000-0005-0000-0000-0000E30D0000}"/>
    <cellStyle name="평_새만금수정모델(20031001)-안건수정_새만금수정모델_40M(20031014)_재무모델(확인용)-0811_재무모델(확인용)-0815_용인구일초 재무모델-실무협상0320-40(금융부대비용반영후)" xfId="3557" xr:uid="{00000000-0005-0000-0000-0000E40D0000}"/>
    <cellStyle name="평_새만금수정모델(20031001)-안건수정_새만금수정모델_40M(20031014)_재무모델(확인용)-0811_재무모델(확인용)-0815_원일초재무모델-1029(6)" xfId="3558" xr:uid="{00000000-0005-0000-0000-0000E50D0000}"/>
    <cellStyle name="평_새만금수정모델(20031001)-안건수정_새만금수정모델_40M(20031014)_재무모델(확인용)-0811_재무모델(확인용)-0815_재무모델-계룡복합0903(반기기준)2" xfId="3559" xr:uid="{00000000-0005-0000-0000-0000E60D0000}"/>
    <cellStyle name="평_새만금수정모델(20031001)-안건수정_새만금수정모델_40M(20031014)_재무모델(확인용)-0811_재무모델(확인용)-0815_재무모델-원일1118" xfId="3560" xr:uid="{00000000-0005-0000-0000-0000E70D0000}"/>
    <cellStyle name="평_새만금수정모델(20031001)-안건수정_새만금수정모델_40M(20031014)_재무모델(확인용)-0811_재무모델(확인용)-0815_재무모델-원일1130" xfId="3561" xr:uid="{00000000-0005-0000-0000-0000E80D0000}"/>
    <cellStyle name="평_새만금수정모델(20031001)-안건수정_새만금수정모델_40M(20031014)_재무모델(확인용)-0811_재무모델(확인용)-0815_재무모델-출력용3" xfId="3562" xr:uid="{00000000-0005-0000-0000-0000E90D0000}"/>
    <cellStyle name="평_새만금수정모델(20031001)-안건수정_새만금수정모델_40M(20031014)_재무모델-계룡복합0903(반기기준)2" xfId="3563" xr:uid="{00000000-0005-0000-0000-0000EA0D0000}"/>
    <cellStyle name="평_새만금수정모델(20031001)-안건수정_새만금수정모델_40M(20031014)_재무모델-원일1118" xfId="3564" xr:uid="{00000000-0005-0000-0000-0000EB0D0000}"/>
    <cellStyle name="평_새만금수정모델(20031001)-안건수정_새만금수정모델_40M(20031014)_재무모델-원일1130" xfId="3565" xr:uid="{00000000-0005-0000-0000-0000EC0D0000}"/>
    <cellStyle name="평_새만금수정모델(20031001)-안건수정_새만금수정모델_40M(20031014)_재무모델-출력용3" xfId="3566" xr:uid="{00000000-0005-0000-0000-0000ED0D0000}"/>
    <cellStyle name="평_새만금수정모델(20031001)-안건수정_용인구일초 재무모델-실무협상0320-40(금융부대비용반영후)" xfId="3567" xr:uid="{00000000-0005-0000-0000-0000EE0D0000}"/>
    <cellStyle name="평_새만금수정모델(20031001)-안건수정_원일초재무모델-1029(6)" xfId="3568" xr:uid="{00000000-0005-0000-0000-0000EF0D0000}"/>
    <cellStyle name="평_새만금수정모델(20031001)-안건수정_재무모델(확인용)-0811" xfId="3569" xr:uid="{00000000-0005-0000-0000-0000F00D0000}"/>
    <cellStyle name="평_새만금수정모델(20031001)-안건수정_재무모델(확인용)-0811_재무모델(확인용)-0815" xfId="3570" xr:uid="{00000000-0005-0000-0000-0000F10D0000}"/>
    <cellStyle name="평_새만금수정모델(20031001)-안건수정_재무모델(확인용)-0811_재무모델(확인용)-0815_용인구일초 재무모델-실무협상0320-40(금융부대비용반영후)" xfId="3571" xr:uid="{00000000-0005-0000-0000-0000F20D0000}"/>
    <cellStyle name="평_새만금수정모델(20031001)-안건수정_재무모델(확인용)-0811_재무모델(확인용)-0815_원일초재무모델-1029(6)" xfId="3572" xr:uid="{00000000-0005-0000-0000-0000F30D0000}"/>
    <cellStyle name="평_새만금수정모델(20031001)-안건수정_재무모델(확인용)-0811_재무모델(확인용)-0815_재무모델-계룡복합0903(반기기준)2" xfId="3573" xr:uid="{00000000-0005-0000-0000-0000F40D0000}"/>
    <cellStyle name="평_새만금수정모델(20031001)-안건수정_재무모델(확인용)-0811_재무모델(확인용)-0815_재무모델-원일1118" xfId="3574" xr:uid="{00000000-0005-0000-0000-0000F50D0000}"/>
    <cellStyle name="평_새만금수정모델(20031001)-안건수정_재무모델(확인용)-0811_재무모델(확인용)-0815_재무모델-원일1130" xfId="3575" xr:uid="{00000000-0005-0000-0000-0000F60D0000}"/>
    <cellStyle name="평_새만금수정모델(20031001)-안건수정_재무모델(확인용)-0811_재무모델(확인용)-0815_재무모델-출력용3" xfId="3576" xr:uid="{00000000-0005-0000-0000-0000F70D0000}"/>
    <cellStyle name="평_새만금수정모델(20031001)-안건수정_재무모델-계룡복합0903(반기기준)2" xfId="3577" xr:uid="{00000000-0005-0000-0000-0000F80D0000}"/>
    <cellStyle name="평_새만금수정모델(20031001)-안건수정_재무모델-원일1118" xfId="3578" xr:uid="{00000000-0005-0000-0000-0000F90D0000}"/>
    <cellStyle name="평_새만금수정모델(20031001)-안건수정_재무모델-원일1130" xfId="3579" xr:uid="{00000000-0005-0000-0000-0000FA0D0000}"/>
    <cellStyle name="평_새만금수정모델(20031001)-안건수정_재무모델-출력용3" xfId="3580" xr:uid="{00000000-0005-0000-0000-0000FB0D0000}"/>
    <cellStyle name="평_새만금수정모델(20031128)적정가치산정" xfId="3581" xr:uid="{00000000-0005-0000-0000-0000FC0D0000}"/>
    <cellStyle name="평_새만금수정모델(20031128)적정가치산정_용인구일초 재무모델-실무협상0320-40(금융부대비용반영후)" xfId="3582" xr:uid="{00000000-0005-0000-0000-0000FD0D0000}"/>
    <cellStyle name="평_새만금수정모델(20031128)적정가치산정_원일초재무모델-1029(6)" xfId="3583" xr:uid="{00000000-0005-0000-0000-0000FE0D0000}"/>
    <cellStyle name="평_새만금수정모델(20031128)적정가치산정_재무모델(확인용)-0811" xfId="3584" xr:uid="{00000000-0005-0000-0000-0000FF0D0000}"/>
    <cellStyle name="평_새만금수정모델(20031128)적정가치산정_재무모델(확인용)-0811_재무모델(확인용)-0815" xfId="3585" xr:uid="{00000000-0005-0000-0000-0000000E0000}"/>
    <cellStyle name="평_새만금수정모델(20031128)적정가치산정_재무모델(확인용)-0811_재무모델(확인용)-0815_용인구일초 재무모델-실무협상0320-40(금융부대비용반영후)" xfId="3586" xr:uid="{00000000-0005-0000-0000-0000010E0000}"/>
    <cellStyle name="평_새만금수정모델(20031128)적정가치산정_재무모델(확인용)-0811_재무모델(확인용)-0815_원일초재무모델-1029(6)" xfId="3587" xr:uid="{00000000-0005-0000-0000-0000020E0000}"/>
    <cellStyle name="평_새만금수정모델(20031128)적정가치산정_재무모델(확인용)-0811_재무모델(확인용)-0815_재무모델-계룡복합0903(반기기준)2" xfId="3588" xr:uid="{00000000-0005-0000-0000-0000030E0000}"/>
    <cellStyle name="평_새만금수정모델(20031128)적정가치산정_재무모델(확인용)-0811_재무모델(확인용)-0815_재무모델-원일1118" xfId="3589" xr:uid="{00000000-0005-0000-0000-0000040E0000}"/>
    <cellStyle name="평_새만금수정모델(20031128)적정가치산정_재무모델(확인용)-0811_재무모델(확인용)-0815_재무모델-원일1130" xfId="3590" xr:uid="{00000000-0005-0000-0000-0000050E0000}"/>
    <cellStyle name="평_새만금수정모델(20031128)적정가치산정_재무모델(확인용)-0811_재무모델(확인용)-0815_재무모델-출력용3" xfId="3591" xr:uid="{00000000-0005-0000-0000-0000060E0000}"/>
    <cellStyle name="평_새만금수정모델(20031128)적정가치산정_재무모델-계룡복합0903(반기기준)2" xfId="3592" xr:uid="{00000000-0005-0000-0000-0000070E0000}"/>
    <cellStyle name="평_새만금수정모델(20031128)적정가치산정_재무모델-원일1118" xfId="3593" xr:uid="{00000000-0005-0000-0000-0000080E0000}"/>
    <cellStyle name="평_새만금수정모델(20031128)적정가치산정_재무모델-원일1130" xfId="3594" xr:uid="{00000000-0005-0000-0000-0000090E0000}"/>
    <cellStyle name="평_새만금수정모델(20031128)적정가치산정_재무모델-출력용3" xfId="3595" xr:uid="{00000000-0005-0000-0000-00000A0E0000}"/>
    <cellStyle name="평_실시계획승인관련수정실제물가&amp;4%040427" xfId="3596" xr:uid="{00000000-0005-0000-0000-00000B0E0000}"/>
    <cellStyle name="평_실시계획승인관련수정실제물가&amp;4%040427_재무모델(1108)" xfId="3597" xr:uid="{00000000-0005-0000-0000-00000C0E0000}"/>
    <cellStyle name="평_실시계획승인관련수정실제물가&amp;4%040427_재무모델(1111)-1" xfId="3598" xr:uid="{00000000-0005-0000-0000-00000D0E0000}"/>
    <cellStyle name="평_실시계획승인관련수정실제물가&amp;4%040427_재무모델(1115)최종전" xfId="3599" xr:uid="{00000000-0005-0000-0000-00000E0E0000}"/>
    <cellStyle name="평_실시계획승인관련수정실제물가&amp;5%040427" xfId="3600" xr:uid="{00000000-0005-0000-0000-00000F0E0000}"/>
    <cellStyle name="평_실시계획승인관련수정실제물가&amp;5%040427_재무모델(1108)" xfId="3601" xr:uid="{00000000-0005-0000-0000-0000100E0000}"/>
    <cellStyle name="평_실시계획승인관련수정실제물가&amp;5%040427_재무모델(1111)-1" xfId="3602" xr:uid="{00000000-0005-0000-0000-0000110E0000}"/>
    <cellStyle name="평_실시계획승인관련수정실제물가&amp;5%040427_재무모델(1115)최종전" xfId="3603" xr:uid="{00000000-0005-0000-0000-0000120E0000}"/>
    <cellStyle name="평_실시계획승인관련수정실제물가040413" xfId="3604" xr:uid="{00000000-0005-0000-0000-0000130E0000}"/>
    <cellStyle name="평_실시계획승인관련수정실제물가040413_재무모델(1108)" xfId="3605" xr:uid="{00000000-0005-0000-0000-0000140E0000}"/>
    <cellStyle name="평_실시계획승인관련수정실제물가040413_재무모델(1111)-1" xfId="3606" xr:uid="{00000000-0005-0000-0000-0000150E0000}"/>
    <cellStyle name="평_실시계획승인관련수정실제물가040413_재무모델(1115)최종전" xfId="3607" xr:uid="{00000000-0005-0000-0000-0000160E0000}"/>
    <cellStyle name="평_실시계획승인관련수정실제물가040422" xfId="3608" xr:uid="{00000000-0005-0000-0000-0000170E0000}"/>
    <cellStyle name="평_실시계획승인관련수정실제물가040422_재무모델(1108)" xfId="3609" xr:uid="{00000000-0005-0000-0000-0000180E0000}"/>
    <cellStyle name="평_실시계획승인관련수정실제물가040422_재무모델(1111)-1" xfId="3610" xr:uid="{00000000-0005-0000-0000-0000190E0000}"/>
    <cellStyle name="평_실시계획승인관련수정실제물가040422_재무모델(1115)최종전" xfId="3611" xr:uid="{00000000-0005-0000-0000-00001A0E0000}"/>
    <cellStyle name="평_용인구일초 재무모델-실무협상0320-40(금융부대비용반영후)" xfId="3612" xr:uid="{00000000-0005-0000-0000-00001B0E0000}"/>
    <cellStyle name="평_원일초재무모델-1029(6)" xfId="3613" xr:uid="{00000000-0005-0000-0000-00001C0E0000}"/>
    <cellStyle name="평_재무모델(1108)" xfId="3614" xr:uid="{00000000-0005-0000-0000-00001D0E0000}"/>
    <cellStyle name="평_재무모델(1111)-1" xfId="3615" xr:uid="{00000000-0005-0000-0000-00001E0E0000}"/>
    <cellStyle name="평_재무모델(1115)최종전" xfId="3616" xr:uid="{00000000-0005-0000-0000-00001F0E0000}"/>
    <cellStyle name="평_재무모델(확인용)-0811" xfId="3617" xr:uid="{00000000-0005-0000-0000-0000200E0000}"/>
    <cellStyle name="평_재무모델(확인용)-0811_재무모델(확인용)-0815" xfId="3618" xr:uid="{00000000-0005-0000-0000-0000210E0000}"/>
    <cellStyle name="평_재무모델(확인용)-0811_재무모델(확인용)-0815_용인구일초 재무모델-실무협상0320-40(금융부대비용반영후)" xfId="3619" xr:uid="{00000000-0005-0000-0000-0000220E0000}"/>
    <cellStyle name="평_재무모델(확인용)-0811_재무모델(확인용)-0815_원일초재무모델-1029(6)" xfId="3620" xr:uid="{00000000-0005-0000-0000-0000230E0000}"/>
    <cellStyle name="평_재무모델(확인용)-0811_재무모델(확인용)-0815_재무모델-계룡복합0903(반기기준)2" xfId="3621" xr:uid="{00000000-0005-0000-0000-0000240E0000}"/>
    <cellStyle name="평_재무모델(확인용)-0811_재무모델(확인용)-0815_재무모델-원일1118" xfId="3622" xr:uid="{00000000-0005-0000-0000-0000250E0000}"/>
    <cellStyle name="평_재무모델(확인용)-0811_재무모델(확인용)-0815_재무모델-원일1130" xfId="3623" xr:uid="{00000000-0005-0000-0000-0000260E0000}"/>
    <cellStyle name="평_재무모델(확인용)-0811_재무모델(확인용)-0815_재무모델-출력용3" xfId="3624" xr:uid="{00000000-0005-0000-0000-0000270E0000}"/>
    <cellStyle name="평_재무모델_부산대" xfId="3625" xr:uid="{00000000-0005-0000-0000-0000280E0000}"/>
    <cellStyle name="평_재무모델_부산대_A3" xfId="3626" xr:uid="{00000000-0005-0000-0000-0000290E0000}"/>
    <cellStyle name="평_재무모델_인천신현고외" xfId="3627" xr:uid="{00000000-0005-0000-0000-00002A0E0000}"/>
    <cellStyle name="평_재무모델_인천신현고외_A3" xfId="3628" xr:uid="{00000000-0005-0000-0000-00002B0E0000}"/>
    <cellStyle name="평_재무모델-계룡복합0903(반기기준)2" xfId="3629" xr:uid="{00000000-0005-0000-0000-00002C0E0000}"/>
    <cellStyle name="평_재무모델-계룡복합-물가정산(20110404)v3_양식수정6(최종제출본)" xfId="3630" xr:uid="{00000000-0005-0000-0000-00002D0E0000}"/>
    <cellStyle name="평_재무모델-원일1118" xfId="3631" xr:uid="{00000000-0005-0000-0000-00002E0E0000}"/>
    <cellStyle name="평_재무모델-원일1130" xfId="3632" xr:uid="{00000000-0005-0000-0000-00002F0E0000}"/>
    <cellStyle name="평_재무모델-출력용3" xfId="3633" xr:uid="{00000000-0005-0000-0000-0000300E0000}"/>
    <cellStyle name="평_충남대부속시설순이익(2안-1225)" xfId="3634" xr:uid="{00000000-0005-0000-0000-0000310E0000}"/>
    <cellStyle name="평_충남대부속시설순이익(2안-1225)_(가칭)한마음배움터주식회사" xfId="3635" xr:uid="{00000000-0005-0000-0000-0000320E0000}"/>
    <cellStyle name="평_충남대부속시설순이익(2안-1225)_충남대최종(원본)20081231-물가정산공사비연결준비" xfId="3636" xr:uid="{00000000-0005-0000-0000-0000330E0000}"/>
    <cellStyle name="평_충남대최종(원본)20080714-물가변동제" xfId="3637" xr:uid="{00000000-0005-0000-0000-0000340E0000}"/>
    <cellStyle name="평_충남대최종(원본)20080714-물가변동제_충남대최종(원본)20081231-물가정산공사비연결준비" xfId="3638" xr:uid="{00000000-0005-0000-0000-0000350E0000}"/>
    <cellStyle name="평_충남대학교(1안최종-FI ROI)" xfId="3639" xr:uid="{00000000-0005-0000-0000-0000360E0000}"/>
    <cellStyle name="평_충남대학교(1안최종-FI ROI)_(가칭)한마음배움터주식회사" xfId="3640" xr:uid="{00000000-0005-0000-0000-0000370E0000}"/>
    <cellStyle name="평_평택STP_01_09_27" xfId="3641" xr:uid="{00000000-0005-0000-0000-0000380E0000}"/>
    <cellStyle name="평_평택STP_01_09_27_(가칭)한마음배움터주식회사" xfId="3642" xr:uid="{00000000-0005-0000-0000-0000390E0000}"/>
    <cellStyle name="평_평택STP_01_09_27_A3" xfId="3643" xr:uid="{00000000-0005-0000-0000-00003A0E0000}"/>
    <cellStyle name="평_평택STP_01_09_27_FinancialModel1108" xfId="3644" xr:uid="{00000000-0005-0000-0000-00003B0E0000}"/>
    <cellStyle name="평_평택STP_01_09_27_FinancialModel1108_(가칭)한마음배움터(운영비용)" xfId="3645" xr:uid="{00000000-0005-0000-0000-00003C0E0000}"/>
    <cellStyle name="평_평택STP_01_09_27_FinancialModel1108_(가칭)한마음배움터(운영비용)_(가칭)한마음배움터주식회사" xfId="3646" xr:uid="{00000000-0005-0000-0000-00003D0E0000}"/>
    <cellStyle name="평_평택STP_01_09_27_FinancialModel1108_(가칭)한마음배움터주식회사(0216운영)" xfId="3647" xr:uid="{00000000-0005-0000-0000-00003E0E0000}"/>
    <cellStyle name="평_평택STP_01_09_27_FinancialModel1108_(가칭)한마음배움터주식회사(0216운영)_(가칭)한마음배움터주식회사" xfId="3648" xr:uid="{00000000-0005-0000-0000-00003F0E0000}"/>
    <cellStyle name="평_평택STP_01_09_27_FinancialModel1108_(제출용)재무모델_(가칭)영신개발관리(주)" xfId="3649" xr:uid="{00000000-0005-0000-0000-0000400E0000}"/>
    <cellStyle name="평_평택STP_01_09_27_FinancialModel1108_(제출용)재무모델_(가칭)영신개발관리(주)_A3" xfId="3650" xr:uid="{00000000-0005-0000-0000-0000410E0000}"/>
    <cellStyle name="평_평택STP_01_09_27_FinancialModel1108_Financial model_(가칭)경남e-스쿨주식회사" xfId="3651" xr:uid="{00000000-0005-0000-0000-0000420E0000}"/>
    <cellStyle name="평_평택STP_01_09_27_FinancialModel1108_Financial model_(가칭)경남e-스쿨주식회사_A3" xfId="3652" xr:uid="{00000000-0005-0000-0000-0000430E0000}"/>
    <cellStyle name="평_평택STP_01_09_27_FinancialModel1108_Financial model_중리초 외 4개교(백)" xfId="3653" xr:uid="{00000000-0005-0000-0000-0000440E0000}"/>
    <cellStyle name="평_평택STP_01_09_27_FinancialModel1108_Financial model_중리초 외 4개교(백)_(가칭)한마음배움터주식회사" xfId="3654" xr:uid="{00000000-0005-0000-0000-0000450E0000}"/>
    <cellStyle name="평_평택STP_01_09_27_FinancialModel1108_Financial model_중리초 외 4개교(백)_재무모델(확인용)-0815" xfId="3655" xr:uid="{00000000-0005-0000-0000-0000460E0000}"/>
    <cellStyle name="평_평택STP_01_09_27_FinancialModel1108_Financial model_중리초 외 4개교(백)_재무모델(확인용)-0815_용인구일초 재무모델-실무협상0320-40(금융부대비용반영후)" xfId="3656" xr:uid="{00000000-0005-0000-0000-0000470E0000}"/>
    <cellStyle name="평_평택STP_01_09_27_FinancialModel1108_Financial model_중리초 외 4개교(백)_재무모델(확인용)-0815_원일초재무모델-1029(6)" xfId="3657" xr:uid="{00000000-0005-0000-0000-0000480E0000}"/>
    <cellStyle name="평_평택STP_01_09_27_FinancialModel1108_Financial model_중리초 외 4개교(백)_재무모델(확인용)-0815_재무모델-계룡복합0903(반기기준)2" xfId="3658" xr:uid="{00000000-0005-0000-0000-0000490E0000}"/>
    <cellStyle name="평_평택STP_01_09_27_FinancialModel1108_Financial model_중리초 외 4개교(백)_재무모델(확인용)-0815_재무모델-원일1118" xfId="3659" xr:uid="{00000000-0005-0000-0000-00004A0E0000}"/>
    <cellStyle name="평_평택STP_01_09_27_FinancialModel1108_Financial model_중리초 외 4개교(백)_재무모델(확인용)-0815_재무모델-원일1130" xfId="3660" xr:uid="{00000000-0005-0000-0000-00004B0E0000}"/>
    <cellStyle name="평_평택STP_01_09_27_FinancialModel1108_Financial model_중리초 외 4개교(백)_재무모델(확인용)-0815_재무모델-출력용3" xfId="3661" xr:uid="{00000000-0005-0000-0000-00004C0E0000}"/>
    <cellStyle name="평_평택STP_01_09_27_FinancialModel1108_Financial model_중리초 외 4개교(백)_재무모델_삼경양식_정도초예시3nd" xfId="3662" xr:uid="{00000000-0005-0000-0000-00004D0E0000}"/>
    <cellStyle name="평_평택STP_01_09_27_FinancialModel1108_Financial model_중리초 외 4개교(백)_재무모델_삼경양식_정도초예시3nd_용인구일초 재무모델-실무협상0320-40(금융부대비용반영후)" xfId="3663" xr:uid="{00000000-0005-0000-0000-00004E0E0000}"/>
    <cellStyle name="평_평택STP_01_09_27_FinancialModel1108_Financial model_중리초 외 4개교(백)_재무모델_삼경양식_정도초예시3nd_원일초재무모델-1029(6)" xfId="3664" xr:uid="{00000000-0005-0000-0000-00004F0E0000}"/>
    <cellStyle name="평_평택STP_01_09_27_FinancialModel1108_Financial model_중리초 외 4개교(백)_재무모델_삼경양식_정도초예시3nd_재무모델(확인용)-0811" xfId="3665" xr:uid="{00000000-0005-0000-0000-0000500E0000}"/>
    <cellStyle name="평_평택STP_01_09_27_FinancialModel1108_Financial model_중리초 외 4개교(백)_재무모델_삼경양식_정도초예시3nd_재무모델(확인용)-0811_재무모델(확인용)-0815" xfId="3666" xr:uid="{00000000-0005-0000-0000-0000510E0000}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7" xr:uid="{00000000-0005-0000-0000-0000520E0000}"/>
    <cellStyle name="평_평택STP_01_09_27_FinancialModel1108_Financial model_중리초 외 4개교(백)_재무모델_삼경양식_정도초예시3nd_재무모델(확인용)-0811_재무모델(확인용)-0815_원일초재무모델-1029(6)" xfId="3668" xr:uid="{00000000-0005-0000-0000-0000530E0000}"/>
    <cellStyle name="평_평택STP_01_09_27_FinancialModel1108_Financial model_중리초 외 4개교(백)_재무모델_삼경양식_정도초예시3nd_재무모델(확인용)-0811_재무모델(확인용)-0815_재무모델-계룡복합0903(반기기준)2" xfId="3669" xr:uid="{00000000-0005-0000-0000-0000540E0000}"/>
    <cellStyle name="평_평택STP_01_09_27_FinancialModel1108_Financial model_중리초 외 4개교(백)_재무모델_삼경양식_정도초예시3nd_재무모델(확인용)-0811_재무모델(확인용)-0815_재무모델-원일1118" xfId="3670" xr:uid="{00000000-0005-0000-0000-0000550E0000}"/>
    <cellStyle name="평_평택STP_01_09_27_FinancialModel1108_Financial model_중리초 외 4개교(백)_재무모델_삼경양식_정도초예시3nd_재무모델(확인용)-0811_재무모델(확인용)-0815_재무모델-원일1130" xfId="3671" xr:uid="{00000000-0005-0000-0000-0000560E0000}"/>
    <cellStyle name="평_평택STP_01_09_27_FinancialModel1108_Financial model_중리초 외 4개교(백)_재무모델_삼경양식_정도초예시3nd_재무모델(확인용)-0811_재무모델(확인용)-0815_재무모델-출력용3" xfId="3672" xr:uid="{00000000-0005-0000-0000-0000570E0000}"/>
    <cellStyle name="평_평택STP_01_09_27_FinancialModel1108_Financial model_중리초 외 4개교(백)_재무모델_삼경양식_정도초예시3nd_재무모델-계룡복합0903(반기기준)2" xfId="3673" xr:uid="{00000000-0005-0000-0000-0000580E0000}"/>
    <cellStyle name="평_평택STP_01_09_27_FinancialModel1108_Financial model_중리초 외 4개교(백)_재무모델_삼경양식_정도초예시3nd_재무모델-원일1118" xfId="3674" xr:uid="{00000000-0005-0000-0000-0000590E0000}"/>
    <cellStyle name="평_평택STP_01_09_27_FinancialModel1108_Financial model_중리초 외 4개교(백)_재무모델_삼경양식_정도초예시3nd_재무모델-원일1130" xfId="3675" xr:uid="{00000000-0005-0000-0000-00005A0E0000}"/>
    <cellStyle name="평_평택STP_01_09_27_FinancialModel1108_Financial model_중리초 외 4개교(백)_재무모델_삼경양식_정도초예시3nd_재무모델-출력용3" xfId="3676" xr:uid="{00000000-0005-0000-0000-00005B0E0000}"/>
    <cellStyle name="평_평택STP_01_09_27_FinancialModel1108_Financial model_중리초 외 4개교(백)_재무모델-계룡복합-물가정산(20110404)v3_양식수정6(최종제출본)" xfId="3677" xr:uid="{00000000-0005-0000-0000-00005C0E0000}"/>
    <cellStyle name="평_평택STP_01_09_27_FinancialModel1108_Financial model_중리초 외 4개교(백)_정도초재무모델_와우초변환" xfId="3678" xr:uid="{00000000-0005-0000-0000-00005D0E0000}"/>
    <cellStyle name="평_평택STP_01_09_27_FinancialModel1108_Financial model_중리초 외 4개교(백)_정도초재무모델_와우초변환_용인구일초 재무모델-실무협상0320-40(금융부대비용반영후)" xfId="3679" xr:uid="{00000000-0005-0000-0000-00005E0E0000}"/>
    <cellStyle name="평_평택STP_01_09_27_FinancialModel1108_Financial model_중리초 외 4개교(백)_정도초재무모델_와우초변환_원일초재무모델-1029(6)" xfId="3680" xr:uid="{00000000-0005-0000-0000-00005F0E0000}"/>
    <cellStyle name="평_평택STP_01_09_27_FinancialModel1108_Financial model_중리초 외 4개교(백)_정도초재무모델_와우초변환_재무모델(확인용)-0811" xfId="3681" xr:uid="{00000000-0005-0000-0000-0000600E0000}"/>
    <cellStyle name="평_평택STP_01_09_27_FinancialModel1108_Financial model_중리초 외 4개교(백)_정도초재무모델_와우초변환_재무모델(확인용)-0811_재무모델(확인용)-0815" xfId="3682" xr:uid="{00000000-0005-0000-0000-0000610E0000}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3" xr:uid="{00000000-0005-0000-0000-0000620E0000}"/>
    <cellStyle name="평_평택STP_01_09_27_FinancialModel1108_Financial model_중리초 외 4개교(백)_정도초재무모델_와우초변환_재무모델(확인용)-0811_재무모델(확인용)-0815_원일초재무모델-1029(6)" xfId="3684" xr:uid="{00000000-0005-0000-0000-0000630E0000}"/>
    <cellStyle name="평_평택STP_01_09_27_FinancialModel1108_Financial model_중리초 외 4개교(백)_정도초재무모델_와우초변환_재무모델(확인용)-0811_재무모델(확인용)-0815_재무모델-계룡복합0903(반기기준)2" xfId="3685" xr:uid="{00000000-0005-0000-0000-0000640E0000}"/>
    <cellStyle name="평_평택STP_01_09_27_FinancialModel1108_Financial model_중리초 외 4개교(백)_정도초재무모델_와우초변환_재무모델(확인용)-0811_재무모델(확인용)-0815_재무모델-원일1118" xfId="3686" xr:uid="{00000000-0005-0000-0000-0000650E0000}"/>
    <cellStyle name="평_평택STP_01_09_27_FinancialModel1108_Financial model_중리초 외 4개교(백)_정도초재무모델_와우초변환_재무모델(확인용)-0811_재무모델(확인용)-0815_재무모델-원일1130" xfId="3687" xr:uid="{00000000-0005-0000-0000-0000660E0000}"/>
    <cellStyle name="평_평택STP_01_09_27_FinancialModel1108_Financial model_중리초 외 4개교(백)_정도초재무모델_와우초변환_재무모델(확인용)-0811_재무모델(확인용)-0815_재무모델-출력용3" xfId="3688" xr:uid="{00000000-0005-0000-0000-0000670E0000}"/>
    <cellStyle name="평_평택STP_01_09_27_FinancialModel1108_Financial model_중리초 외 4개교(백)_정도초재무모델_와우초변환_재무모델-계룡복합0903(반기기준)2" xfId="3689" xr:uid="{00000000-0005-0000-0000-0000680E0000}"/>
    <cellStyle name="평_평택STP_01_09_27_FinancialModel1108_Financial model_중리초 외 4개교(백)_정도초재무모델_와우초변환_재무모델-원일1118" xfId="3690" xr:uid="{00000000-0005-0000-0000-0000690E0000}"/>
    <cellStyle name="평_평택STP_01_09_27_FinancialModel1108_Financial model_중리초 외 4개교(백)_정도초재무모델_와우초변환_재무모델-원일1130" xfId="3691" xr:uid="{00000000-0005-0000-0000-00006A0E0000}"/>
    <cellStyle name="평_평택STP_01_09_27_FinancialModel1108_Financial model_중리초 외 4개교(백)_정도초재무모델_와우초변환_재무모델-출력용3" xfId="3692" xr:uid="{00000000-0005-0000-0000-00006B0E0000}"/>
    <cellStyle name="평_평택STP_01_09_27_FinancialModel1108_Financial model_중리초 외 4개교(백)_충남대최종(원본)20081231-물가정산공사비연결준비" xfId="3693" xr:uid="{00000000-0005-0000-0000-00006C0E0000}"/>
    <cellStyle name="평_평택STP_01_09_27_FinancialModel1108_FinancialModel1108(2)" xfId="3694" xr:uid="{00000000-0005-0000-0000-00006D0E0000}"/>
    <cellStyle name="평_평택STP_01_09_27_FinancialModel1108_FinancialModel1108(2)_(가칭)한마음배움터주식회사" xfId="3695" xr:uid="{00000000-0005-0000-0000-00006E0E0000}"/>
    <cellStyle name="평_평택STP_01_09_27_FinancialModel1108_FinancialModel1108(2)_A3" xfId="3696" xr:uid="{00000000-0005-0000-0000-00006F0E0000}"/>
    <cellStyle name="평_평택STP_01_09_27_FinancialModel1108_FinancialModel1108(2)_재무모델(확인용)-0815" xfId="3697" xr:uid="{00000000-0005-0000-0000-0000700E0000}"/>
    <cellStyle name="평_평택STP_01_09_27_FinancialModel1108_FinancialModel1108(2)_재무모델(확인용)-0815_용인구일초 재무모델-실무협상0320-40(금융부대비용반영후)" xfId="3698" xr:uid="{00000000-0005-0000-0000-0000710E0000}"/>
    <cellStyle name="평_평택STP_01_09_27_FinancialModel1108_FinancialModel1108(2)_재무모델(확인용)-0815_원일초재무모델-1029(6)" xfId="3699" xr:uid="{00000000-0005-0000-0000-0000720E0000}"/>
    <cellStyle name="평_평택STP_01_09_27_FinancialModel1108_FinancialModel1108(2)_재무모델(확인용)-0815_재무모델-계룡복합0903(반기기준)2" xfId="3700" xr:uid="{00000000-0005-0000-0000-0000730E0000}"/>
    <cellStyle name="평_평택STP_01_09_27_FinancialModel1108_FinancialModel1108(2)_재무모델(확인용)-0815_재무모델-원일1118" xfId="3701" xr:uid="{00000000-0005-0000-0000-0000740E0000}"/>
    <cellStyle name="평_평택STP_01_09_27_FinancialModel1108_FinancialModel1108(2)_재무모델(확인용)-0815_재무모델-원일1130" xfId="3702" xr:uid="{00000000-0005-0000-0000-0000750E0000}"/>
    <cellStyle name="평_평택STP_01_09_27_FinancialModel1108_FinancialModel1108(2)_재무모델(확인용)-0815_재무모델-출력용3" xfId="3703" xr:uid="{00000000-0005-0000-0000-0000760E0000}"/>
    <cellStyle name="평_평택STP_01_09_27_FinancialModel1108_FinancialModel1108(2)_재무모델_삼경양식_정도초예시3nd" xfId="3704" xr:uid="{00000000-0005-0000-0000-0000770E0000}"/>
    <cellStyle name="평_평택STP_01_09_27_FinancialModel1108_FinancialModel1108(2)_재무모델_삼경양식_정도초예시3nd_용인구일초 재무모델-실무협상0320-40(금융부대비용반영후)" xfId="3705" xr:uid="{00000000-0005-0000-0000-0000780E0000}"/>
    <cellStyle name="평_평택STP_01_09_27_FinancialModel1108_FinancialModel1108(2)_재무모델_삼경양식_정도초예시3nd_원일초재무모델-1029(6)" xfId="3706" xr:uid="{00000000-0005-0000-0000-0000790E0000}"/>
    <cellStyle name="평_평택STP_01_09_27_FinancialModel1108_FinancialModel1108(2)_재무모델_삼경양식_정도초예시3nd_재무모델(확인용)-0811" xfId="3707" xr:uid="{00000000-0005-0000-0000-00007A0E0000}"/>
    <cellStyle name="평_평택STP_01_09_27_FinancialModel1108_FinancialModel1108(2)_재무모델_삼경양식_정도초예시3nd_재무모델(확인용)-0811_재무모델(확인용)-0815" xfId="3708" xr:uid="{00000000-0005-0000-0000-00007B0E0000}"/>
    <cellStyle name="평_평택STP_01_09_27_FinancialModel1108_FinancialModel1108(2)_재무모델_삼경양식_정도초예시3nd_재무모델(확인용)-0811_재무모델(확인용)-0815_용인구일초 재무모델-실무협상0320-40(금융부대비용반영후)" xfId="3709" xr:uid="{00000000-0005-0000-0000-00007C0E0000}"/>
    <cellStyle name="평_평택STP_01_09_27_FinancialModel1108_FinancialModel1108(2)_재무모델_삼경양식_정도초예시3nd_재무모델(확인용)-0811_재무모델(확인용)-0815_원일초재무모델-1029(6)" xfId="3710" xr:uid="{00000000-0005-0000-0000-00007D0E0000}"/>
    <cellStyle name="평_평택STP_01_09_27_FinancialModel1108_FinancialModel1108(2)_재무모델_삼경양식_정도초예시3nd_재무모델(확인용)-0811_재무모델(확인용)-0815_재무모델-계룡복합0903(반기기준)2" xfId="3711" xr:uid="{00000000-0005-0000-0000-00007E0E0000}"/>
    <cellStyle name="평_평택STP_01_09_27_FinancialModel1108_FinancialModel1108(2)_재무모델_삼경양식_정도초예시3nd_재무모델(확인용)-0811_재무모델(확인용)-0815_재무모델-원일1118" xfId="3712" xr:uid="{00000000-0005-0000-0000-00007F0E0000}"/>
    <cellStyle name="평_평택STP_01_09_27_FinancialModel1108_FinancialModel1108(2)_재무모델_삼경양식_정도초예시3nd_재무모델(확인용)-0811_재무모델(확인용)-0815_재무모델-원일1130" xfId="3713" xr:uid="{00000000-0005-0000-0000-0000800E0000}"/>
    <cellStyle name="평_평택STP_01_09_27_FinancialModel1108_FinancialModel1108(2)_재무모델_삼경양식_정도초예시3nd_재무모델(확인용)-0811_재무모델(확인용)-0815_재무모델-출력용3" xfId="3714" xr:uid="{00000000-0005-0000-0000-0000810E0000}"/>
    <cellStyle name="평_평택STP_01_09_27_FinancialModel1108_FinancialModel1108(2)_재무모델_삼경양식_정도초예시3nd_재무모델-계룡복합0903(반기기준)2" xfId="3715" xr:uid="{00000000-0005-0000-0000-0000820E0000}"/>
    <cellStyle name="평_평택STP_01_09_27_FinancialModel1108_FinancialModel1108(2)_재무모델_삼경양식_정도초예시3nd_재무모델-원일1118" xfId="3716" xr:uid="{00000000-0005-0000-0000-0000830E0000}"/>
    <cellStyle name="평_평택STP_01_09_27_FinancialModel1108_FinancialModel1108(2)_재무모델_삼경양식_정도초예시3nd_재무모델-원일1130" xfId="3717" xr:uid="{00000000-0005-0000-0000-0000840E0000}"/>
    <cellStyle name="평_평택STP_01_09_27_FinancialModel1108_FinancialModel1108(2)_재무모델_삼경양식_정도초예시3nd_재무모델-출력용3" xfId="3718" xr:uid="{00000000-0005-0000-0000-0000850E0000}"/>
    <cellStyle name="평_평택STP_01_09_27_FinancialModel1108_FinancialModel1108(2)_재무모델-계룡복합-물가정산(20110404)v3_양식수정6(최종제출본)" xfId="3719" xr:uid="{00000000-0005-0000-0000-0000860E0000}"/>
    <cellStyle name="평_평택STP_01_09_27_FinancialModel1108_FinancialModel1108(2)_정도초재무모델_와우초변환" xfId="3720" xr:uid="{00000000-0005-0000-0000-0000870E0000}"/>
    <cellStyle name="평_평택STP_01_09_27_FinancialModel1108_FinancialModel1108(2)_정도초재무모델_와우초변환_용인구일초 재무모델-실무협상0320-40(금융부대비용반영후)" xfId="3721" xr:uid="{00000000-0005-0000-0000-0000880E0000}"/>
    <cellStyle name="평_평택STP_01_09_27_FinancialModel1108_FinancialModel1108(2)_정도초재무모델_와우초변환_원일초재무모델-1029(6)" xfId="3722" xr:uid="{00000000-0005-0000-0000-0000890E0000}"/>
    <cellStyle name="평_평택STP_01_09_27_FinancialModel1108_FinancialModel1108(2)_정도초재무모델_와우초변환_재무모델(확인용)-0811" xfId="3723" xr:uid="{00000000-0005-0000-0000-00008A0E0000}"/>
    <cellStyle name="평_평택STP_01_09_27_FinancialModel1108_FinancialModel1108(2)_정도초재무모델_와우초변환_재무모델(확인용)-0811_재무모델(확인용)-0815" xfId="3724" xr:uid="{00000000-0005-0000-0000-00008B0E0000}"/>
    <cellStyle name="평_평택STP_01_09_27_FinancialModel1108_FinancialModel1108(2)_정도초재무모델_와우초변환_재무모델(확인용)-0811_재무모델(확인용)-0815_용인구일초 재무모델-실무협상0320-40(금융부대비용반영후)" xfId="3725" xr:uid="{00000000-0005-0000-0000-00008C0E0000}"/>
    <cellStyle name="평_평택STP_01_09_27_FinancialModel1108_FinancialModel1108(2)_정도초재무모델_와우초변환_재무모델(확인용)-0811_재무모델(확인용)-0815_원일초재무모델-1029(6)" xfId="3726" xr:uid="{00000000-0005-0000-0000-00008D0E0000}"/>
    <cellStyle name="평_평택STP_01_09_27_FinancialModel1108_FinancialModel1108(2)_정도초재무모델_와우초변환_재무모델(확인용)-0811_재무모델(확인용)-0815_재무모델-계룡복합0903(반기기준)2" xfId="3727" xr:uid="{00000000-0005-0000-0000-00008E0E0000}"/>
    <cellStyle name="평_평택STP_01_09_27_FinancialModel1108_FinancialModel1108(2)_정도초재무모델_와우초변환_재무모델(확인용)-0811_재무모델(확인용)-0815_재무모델-원일1118" xfId="3728" xr:uid="{00000000-0005-0000-0000-00008F0E0000}"/>
    <cellStyle name="평_평택STP_01_09_27_FinancialModel1108_FinancialModel1108(2)_정도초재무모델_와우초변환_재무모델(확인용)-0811_재무모델(확인용)-0815_재무모델-원일1130" xfId="3729" xr:uid="{00000000-0005-0000-0000-0000900E0000}"/>
    <cellStyle name="평_평택STP_01_09_27_FinancialModel1108_FinancialModel1108(2)_정도초재무모델_와우초변환_재무모델(확인용)-0811_재무모델(확인용)-0815_재무모델-출력용3" xfId="3730" xr:uid="{00000000-0005-0000-0000-0000910E0000}"/>
    <cellStyle name="평_평택STP_01_09_27_FinancialModel1108_FinancialModel1108(2)_정도초재무모델_와우초변환_재무모델-계룡복합0903(반기기준)2" xfId="3731" xr:uid="{00000000-0005-0000-0000-0000920E0000}"/>
    <cellStyle name="평_평택STP_01_09_27_FinancialModel1108_FinancialModel1108(2)_정도초재무모델_와우초변환_재무모델-원일1118" xfId="3732" xr:uid="{00000000-0005-0000-0000-0000930E0000}"/>
    <cellStyle name="평_평택STP_01_09_27_FinancialModel1108_FinancialModel1108(2)_정도초재무모델_와우초변환_재무모델-원일1130" xfId="3733" xr:uid="{00000000-0005-0000-0000-0000940E0000}"/>
    <cellStyle name="평_평택STP_01_09_27_FinancialModel1108_FinancialModel1108(2)_정도초재무모델_와우초변환_재무모델-출력용3" xfId="3734" xr:uid="{00000000-0005-0000-0000-0000950E0000}"/>
    <cellStyle name="평_평택STP_01_09_27_FinancialModel1108_FinancialModel1108(2)_충남대최종(원본)20081231-물가정산공사비연결준비" xfId="3735" xr:uid="{00000000-0005-0000-0000-0000960E0000}"/>
    <cellStyle name="평_평택STP_01_09_27_FinancialModel1108_ktm" xfId="3736" xr:uid="{00000000-0005-0000-0000-0000970E0000}"/>
    <cellStyle name="평_평택STP_01_09_27_FinancialModel1108_ktm_(가칭)한마음배움터주식회사" xfId="3737" xr:uid="{00000000-0005-0000-0000-0000980E0000}"/>
    <cellStyle name="평_평택STP_01_09_27_FinancialModel1108_상리초 최종-FI ROI" xfId="3738" xr:uid="{00000000-0005-0000-0000-0000990E0000}"/>
    <cellStyle name="평_평택STP_01_09_27_FinancialModel1108_상리초 최종-FI ROI_(가칭)한마음배움터주식회사" xfId="3739" xr:uid="{00000000-0005-0000-0000-00009A0E0000}"/>
    <cellStyle name="평_평택STP_01_09_27_FinancialModel1108_용인구일초 재무모델-실무협상0320-40(금융부대비용반영후)" xfId="3740" xr:uid="{00000000-0005-0000-0000-00009B0E0000}"/>
    <cellStyle name="평_평택STP_01_09_27_FinancialModel1108_원일초재무모델-1029(6)" xfId="3741" xr:uid="{00000000-0005-0000-0000-00009C0E0000}"/>
    <cellStyle name="평_평택STP_01_09_27_FinancialModel1108_재무모델(확인용)-0811" xfId="3742" xr:uid="{00000000-0005-0000-0000-00009D0E0000}"/>
    <cellStyle name="평_평택STP_01_09_27_FinancialModel1108_재무모델(확인용)-0811_재무모델(확인용)-0815" xfId="3743" xr:uid="{00000000-0005-0000-0000-00009E0E0000}"/>
    <cellStyle name="평_평택STP_01_09_27_FinancialModel1108_재무모델(확인용)-0811_재무모델(확인용)-0815_용인구일초 재무모델-실무협상0320-40(금융부대비용반영후)" xfId="3744" xr:uid="{00000000-0005-0000-0000-00009F0E0000}"/>
    <cellStyle name="평_평택STP_01_09_27_FinancialModel1108_재무모델(확인용)-0811_재무모델(확인용)-0815_원일초재무모델-1029(6)" xfId="3745" xr:uid="{00000000-0005-0000-0000-0000A00E0000}"/>
    <cellStyle name="평_평택STP_01_09_27_FinancialModel1108_재무모델(확인용)-0811_재무모델(확인용)-0815_재무모델-계룡복합0903(반기기준)2" xfId="3746" xr:uid="{00000000-0005-0000-0000-0000A10E0000}"/>
    <cellStyle name="평_평택STP_01_09_27_FinancialModel1108_재무모델(확인용)-0811_재무모델(확인용)-0815_재무모델-원일1118" xfId="3747" xr:uid="{00000000-0005-0000-0000-0000A20E0000}"/>
    <cellStyle name="평_평택STP_01_09_27_FinancialModel1108_재무모델(확인용)-0811_재무모델(확인용)-0815_재무모델-원일1130" xfId="3748" xr:uid="{00000000-0005-0000-0000-0000A30E0000}"/>
    <cellStyle name="평_평택STP_01_09_27_FinancialModel1108_재무모델(확인용)-0811_재무모델(확인용)-0815_재무모델-출력용3" xfId="3749" xr:uid="{00000000-0005-0000-0000-0000A40E0000}"/>
    <cellStyle name="평_평택STP_01_09_27_FinancialModel1108_재무모델_부산대" xfId="3750" xr:uid="{00000000-0005-0000-0000-0000A50E0000}"/>
    <cellStyle name="평_평택STP_01_09_27_FinancialModel1108_재무모델_부산대_A3" xfId="3751" xr:uid="{00000000-0005-0000-0000-0000A60E0000}"/>
    <cellStyle name="평_평택STP_01_09_27_FinancialModel1108_재무모델_인천신현고외" xfId="3752" xr:uid="{00000000-0005-0000-0000-0000A70E0000}"/>
    <cellStyle name="평_평택STP_01_09_27_FinancialModel1108_재무모델_인천신현고외_A3" xfId="3753" xr:uid="{00000000-0005-0000-0000-0000A80E0000}"/>
    <cellStyle name="평_평택STP_01_09_27_FinancialModel1108_재무모델-계룡복합0903(반기기준)2" xfId="3754" xr:uid="{00000000-0005-0000-0000-0000A90E0000}"/>
    <cellStyle name="평_평택STP_01_09_27_FinancialModel1108_재무모델-계룡복합-물가정산(20110404)v3_양식수정6(최종제출본)" xfId="3755" xr:uid="{00000000-0005-0000-0000-0000AA0E0000}"/>
    <cellStyle name="평_평택STP_01_09_27_FinancialModel1108_재무모델-원일1118" xfId="3756" xr:uid="{00000000-0005-0000-0000-0000AB0E0000}"/>
    <cellStyle name="평_평택STP_01_09_27_FinancialModel1108_재무모델-원일1130" xfId="3757" xr:uid="{00000000-0005-0000-0000-0000AC0E0000}"/>
    <cellStyle name="평_평택STP_01_09_27_FinancialModel1108_재무모델-출력용3" xfId="3758" xr:uid="{00000000-0005-0000-0000-0000AD0E0000}"/>
    <cellStyle name="평_평택STP_01_09_27_FinancialModel1108_충남대부속시설순이익(2안-1225)" xfId="3759" xr:uid="{00000000-0005-0000-0000-0000AE0E0000}"/>
    <cellStyle name="평_평택STP_01_09_27_FinancialModel1108_충남대부속시설순이익(2안-1225)_(가칭)한마음배움터주식회사" xfId="3760" xr:uid="{00000000-0005-0000-0000-0000AF0E0000}"/>
    <cellStyle name="평_평택STP_01_09_27_FinancialModel1108_충남대부속시설순이익(2안-1225)_충남대최종(원본)20081231-물가정산공사비연결준비" xfId="3761" xr:uid="{00000000-0005-0000-0000-0000B00E0000}"/>
    <cellStyle name="평_평택STP_01_09_27_FinancialModel1108_충남대최종(원본)20080714-물가변동제" xfId="3762" xr:uid="{00000000-0005-0000-0000-0000B10E0000}"/>
    <cellStyle name="평_평택STP_01_09_27_FinancialModel1108_충남대최종(원본)20080714-물가변동제_충남대최종(원본)20081231-물가정산공사비연결준비" xfId="3763" xr:uid="{00000000-0005-0000-0000-0000B20E0000}"/>
    <cellStyle name="평_평택STP_01_09_27_FinancialModel1108_충남대학교(1안최종-FI ROI)" xfId="3764" xr:uid="{00000000-0005-0000-0000-0000B30E0000}"/>
    <cellStyle name="평_평택STP_01_09_27_FinancialModel1108_충남대학교(1안최종-FI ROI)_(가칭)한마음배움터주식회사" xfId="3765" xr:uid="{00000000-0005-0000-0000-0000B40E0000}"/>
    <cellStyle name="평_평택STP_01_09_27_FinancialModel1108_함안오곡초외3교" xfId="3766" xr:uid="{00000000-0005-0000-0000-0000B50E0000}"/>
    <cellStyle name="평_평택STP_01_09_27_FinancialModel1108_함안오곡초외3교_(가칭)한마음배움터주식회사" xfId="3767" xr:uid="{00000000-0005-0000-0000-0000B60E0000}"/>
    <cellStyle name="평_평택STP_01_09_27_Pt" xfId="3768" xr:uid="{00000000-0005-0000-0000-0000B70E0000}"/>
    <cellStyle name="평_평택STP_01_09_27_Pt_(가칭)한마음배움터(운영비용)" xfId="3769" xr:uid="{00000000-0005-0000-0000-0000B80E0000}"/>
    <cellStyle name="평_평택STP_01_09_27_Pt_(가칭)한마음배움터(운영비용)_(가칭)한마음배움터주식회사" xfId="3770" xr:uid="{00000000-0005-0000-0000-0000B90E0000}"/>
    <cellStyle name="평_평택STP_01_09_27_Pt_(가칭)한마음배움터주식회사(0216운영)" xfId="3771" xr:uid="{00000000-0005-0000-0000-0000BA0E0000}"/>
    <cellStyle name="평_평택STP_01_09_27_Pt_(가칭)한마음배움터주식회사(0216운영)_(가칭)한마음배움터주식회사" xfId="3772" xr:uid="{00000000-0005-0000-0000-0000BB0E0000}"/>
    <cellStyle name="평_평택STP_01_09_27_Pt_(제출용)재무모델_(가칭)영신개발관리(주)" xfId="3773" xr:uid="{00000000-0005-0000-0000-0000BC0E0000}"/>
    <cellStyle name="평_평택STP_01_09_27_Pt_(제출용)재무모델_(가칭)영신개발관리(주)_A3" xfId="3774" xr:uid="{00000000-0005-0000-0000-0000BD0E0000}"/>
    <cellStyle name="평_평택STP_01_09_27_Pt_Financial model_(가칭)경남e-스쿨주식회사" xfId="3775" xr:uid="{00000000-0005-0000-0000-0000BE0E0000}"/>
    <cellStyle name="평_평택STP_01_09_27_Pt_Financial model_(가칭)경남e-스쿨주식회사_A3" xfId="3776" xr:uid="{00000000-0005-0000-0000-0000BF0E0000}"/>
    <cellStyle name="평_평택STP_01_09_27_Pt_Financial model_중리초 외 4개교(백)" xfId="3777" xr:uid="{00000000-0005-0000-0000-0000C00E0000}"/>
    <cellStyle name="평_평택STP_01_09_27_Pt_Financial model_중리초 외 4개교(백)_(가칭)한마음배움터주식회사" xfId="3778" xr:uid="{00000000-0005-0000-0000-0000C10E0000}"/>
    <cellStyle name="평_평택STP_01_09_27_Pt_Financial model_중리초 외 4개교(백)_재무모델(확인용)-0815" xfId="3779" xr:uid="{00000000-0005-0000-0000-0000C20E0000}"/>
    <cellStyle name="평_평택STP_01_09_27_Pt_Financial model_중리초 외 4개교(백)_재무모델(확인용)-0815_용인구일초 재무모델-실무협상0320-40(금융부대비용반영후)" xfId="3780" xr:uid="{00000000-0005-0000-0000-0000C30E0000}"/>
    <cellStyle name="평_평택STP_01_09_27_Pt_Financial model_중리초 외 4개교(백)_재무모델(확인용)-0815_원일초재무모델-1029(6)" xfId="3781" xr:uid="{00000000-0005-0000-0000-0000C40E0000}"/>
    <cellStyle name="평_평택STP_01_09_27_Pt_Financial model_중리초 외 4개교(백)_재무모델(확인용)-0815_재무모델-계룡복합0903(반기기준)2" xfId="3782" xr:uid="{00000000-0005-0000-0000-0000C50E0000}"/>
    <cellStyle name="평_평택STP_01_09_27_Pt_Financial model_중리초 외 4개교(백)_재무모델(확인용)-0815_재무모델-원일1118" xfId="3783" xr:uid="{00000000-0005-0000-0000-0000C60E0000}"/>
    <cellStyle name="평_평택STP_01_09_27_Pt_Financial model_중리초 외 4개교(백)_재무모델(확인용)-0815_재무모델-원일1130" xfId="3784" xr:uid="{00000000-0005-0000-0000-0000C70E0000}"/>
    <cellStyle name="평_평택STP_01_09_27_Pt_Financial model_중리초 외 4개교(백)_재무모델(확인용)-0815_재무모델-출력용3" xfId="3785" xr:uid="{00000000-0005-0000-0000-0000C80E0000}"/>
    <cellStyle name="평_평택STP_01_09_27_Pt_Financial model_중리초 외 4개교(백)_재무모델_삼경양식_정도초예시3nd" xfId="3786" xr:uid="{00000000-0005-0000-0000-0000C90E0000}"/>
    <cellStyle name="평_평택STP_01_09_27_Pt_Financial model_중리초 외 4개교(백)_재무모델_삼경양식_정도초예시3nd_용인구일초 재무모델-실무협상0320-40(금융부대비용반영후)" xfId="3787" xr:uid="{00000000-0005-0000-0000-0000CA0E0000}"/>
    <cellStyle name="평_평택STP_01_09_27_Pt_Financial model_중리초 외 4개교(백)_재무모델_삼경양식_정도초예시3nd_원일초재무모델-1029(6)" xfId="3788" xr:uid="{00000000-0005-0000-0000-0000CB0E0000}"/>
    <cellStyle name="평_평택STP_01_09_27_Pt_Financial model_중리초 외 4개교(백)_재무모델_삼경양식_정도초예시3nd_재무모델(확인용)-0811" xfId="3789" xr:uid="{00000000-0005-0000-0000-0000CC0E0000}"/>
    <cellStyle name="평_평택STP_01_09_27_Pt_Financial model_중리초 외 4개교(백)_재무모델_삼경양식_정도초예시3nd_재무모델(확인용)-0811_재무모델(확인용)-0815" xfId="3790" xr:uid="{00000000-0005-0000-0000-0000CD0E0000}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1" xr:uid="{00000000-0005-0000-0000-0000CE0E0000}"/>
    <cellStyle name="평_평택STP_01_09_27_Pt_Financial model_중리초 외 4개교(백)_재무모델_삼경양식_정도초예시3nd_재무모델(확인용)-0811_재무모델(확인용)-0815_원일초재무모델-1029(6)" xfId="3792" xr:uid="{00000000-0005-0000-0000-0000CF0E0000}"/>
    <cellStyle name="평_평택STP_01_09_27_Pt_Financial model_중리초 외 4개교(백)_재무모델_삼경양식_정도초예시3nd_재무모델(확인용)-0811_재무모델(확인용)-0815_재무모델-계룡복합0903(반기기준)2" xfId="3793" xr:uid="{00000000-0005-0000-0000-0000D00E0000}"/>
    <cellStyle name="평_평택STP_01_09_27_Pt_Financial model_중리초 외 4개교(백)_재무모델_삼경양식_정도초예시3nd_재무모델(확인용)-0811_재무모델(확인용)-0815_재무모델-원일1118" xfId="3794" xr:uid="{00000000-0005-0000-0000-0000D10E0000}"/>
    <cellStyle name="평_평택STP_01_09_27_Pt_Financial model_중리초 외 4개교(백)_재무모델_삼경양식_정도초예시3nd_재무모델(확인용)-0811_재무모델(확인용)-0815_재무모델-원일1130" xfId="3795" xr:uid="{00000000-0005-0000-0000-0000D20E0000}"/>
    <cellStyle name="평_평택STP_01_09_27_Pt_Financial model_중리초 외 4개교(백)_재무모델_삼경양식_정도초예시3nd_재무모델(확인용)-0811_재무모델(확인용)-0815_재무모델-출력용3" xfId="3796" xr:uid="{00000000-0005-0000-0000-0000D30E0000}"/>
    <cellStyle name="평_평택STP_01_09_27_Pt_Financial model_중리초 외 4개교(백)_재무모델_삼경양식_정도초예시3nd_재무모델-계룡복합0903(반기기준)2" xfId="3797" xr:uid="{00000000-0005-0000-0000-0000D40E0000}"/>
    <cellStyle name="평_평택STP_01_09_27_Pt_Financial model_중리초 외 4개교(백)_재무모델_삼경양식_정도초예시3nd_재무모델-원일1118" xfId="3798" xr:uid="{00000000-0005-0000-0000-0000D50E0000}"/>
    <cellStyle name="평_평택STP_01_09_27_Pt_Financial model_중리초 외 4개교(백)_재무모델_삼경양식_정도초예시3nd_재무모델-원일1130" xfId="3799" xr:uid="{00000000-0005-0000-0000-0000D60E0000}"/>
    <cellStyle name="평_평택STP_01_09_27_Pt_Financial model_중리초 외 4개교(백)_재무모델_삼경양식_정도초예시3nd_재무모델-출력용3" xfId="3800" xr:uid="{00000000-0005-0000-0000-0000D70E0000}"/>
    <cellStyle name="평_평택STP_01_09_27_Pt_Financial model_중리초 외 4개교(백)_재무모델-계룡복합-물가정산(20110404)v3_양식수정6(최종제출본)" xfId="3801" xr:uid="{00000000-0005-0000-0000-0000D80E0000}"/>
    <cellStyle name="평_평택STP_01_09_27_Pt_Financial model_중리초 외 4개교(백)_정도초재무모델_와우초변환" xfId="3802" xr:uid="{00000000-0005-0000-0000-0000D90E0000}"/>
    <cellStyle name="평_평택STP_01_09_27_Pt_Financial model_중리초 외 4개교(백)_정도초재무모델_와우초변환_용인구일초 재무모델-실무협상0320-40(금융부대비용반영후)" xfId="3803" xr:uid="{00000000-0005-0000-0000-0000DA0E0000}"/>
    <cellStyle name="평_평택STP_01_09_27_Pt_Financial model_중리초 외 4개교(백)_정도초재무모델_와우초변환_원일초재무모델-1029(6)" xfId="3804" xr:uid="{00000000-0005-0000-0000-0000DB0E0000}"/>
    <cellStyle name="평_평택STP_01_09_27_Pt_Financial model_중리초 외 4개교(백)_정도초재무모델_와우초변환_재무모델(확인용)-0811" xfId="3805" xr:uid="{00000000-0005-0000-0000-0000DC0E0000}"/>
    <cellStyle name="평_평택STP_01_09_27_Pt_Financial model_중리초 외 4개교(백)_정도초재무모델_와우초변환_재무모델(확인용)-0811_재무모델(확인용)-0815" xfId="3806" xr:uid="{00000000-0005-0000-0000-0000DD0E0000}"/>
    <cellStyle name="평_평택STP_01_09_27_Pt_Financial model_중리초 외 4개교(백)_정도초재무모델_와우초변환_재무모델(확인용)-0811_재무모델(확인용)-0815_용인구일초 재무모델-실무협상0320-40(금융부대비용반영후)" xfId="3807" xr:uid="{00000000-0005-0000-0000-0000DE0E0000}"/>
    <cellStyle name="평_평택STP_01_09_27_Pt_Financial model_중리초 외 4개교(백)_정도초재무모델_와우초변환_재무모델(확인용)-0811_재무모델(확인용)-0815_원일초재무모델-1029(6)" xfId="3808" xr:uid="{00000000-0005-0000-0000-0000DF0E0000}"/>
    <cellStyle name="평_평택STP_01_09_27_Pt_Financial model_중리초 외 4개교(백)_정도초재무모델_와우초변환_재무모델(확인용)-0811_재무모델(확인용)-0815_재무모델-계룡복합0903(반기기준)2" xfId="3809" xr:uid="{00000000-0005-0000-0000-0000E00E0000}"/>
    <cellStyle name="평_평택STP_01_09_27_Pt_Financial model_중리초 외 4개교(백)_정도초재무모델_와우초변환_재무모델(확인용)-0811_재무모델(확인용)-0815_재무모델-원일1118" xfId="3810" xr:uid="{00000000-0005-0000-0000-0000E10E0000}"/>
    <cellStyle name="평_평택STP_01_09_27_Pt_Financial model_중리초 외 4개교(백)_정도초재무모델_와우초변환_재무모델(확인용)-0811_재무모델(확인용)-0815_재무모델-원일1130" xfId="3811" xr:uid="{00000000-0005-0000-0000-0000E20E0000}"/>
    <cellStyle name="평_평택STP_01_09_27_Pt_Financial model_중리초 외 4개교(백)_정도초재무모델_와우초변환_재무모델(확인용)-0811_재무모델(확인용)-0815_재무모델-출력용3" xfId="3812" xr:uid="{00000000-0005-0000-0000-0000E30E0000}"/>
    <cellStyle name="평_평택STP_01_09_27_Pt_Financial model_중리초 외 4개교(백)_정도초재무모델_와우초변환_재무모델-계룡복합0903(반기기준)2" xfId="3813" xr:uid="{00000000-0005-0000-0000-0000E40E0000}"/>
    <cellStyle name="평_평택STP_01_09_27_Pt_Financial model_중리초 외 4개교(백)_정도초재무모델_와우초변환_재무모델-원일1118" xfId="3814" xr:uid="{00000000-0005-0000-0000-0000E50E0000}"/>
    <cellStyle name="평_평택STP_01_09_27_Pt_Financial model_중리초 외 4개교(백)_정도초재무모델_와우초변환_재무모델-원일1130" xfId="3815" xr:uid="{00000000-0005-0000-0000-0000E60E0000}"/>
    <cellStyle name="평_평택STP_01_09_27_Pt_Financial model_중리초 외 4개교(백)_정도초재무모델_와우초변환_재무모델-출력용3" xfId="3816" xr:uid="{00000000-0005-0000-0000-0000E70E0000}"/>
    <cellStyle name="평_평택STP_01_09_27_Pt_Financial model_중리초 외 4개교(백)_충남대최종(원본)20081231-물가정산공사비연결준비" xfId="3817" xr:uid="{00000000-0005-0000-0000-0000E80E0000}"/>
    <cellStyle name="평_평택STP_01_09_27_Pt_FinancialModel1108(2)" xfId="3818" xr:uid="{00000000-0005-0000-0000-0000E90E0000}"/>
    <cellStyle name="평_평택STP_01_09_27_Pt_FinancialModel1108(2)_(가칭)한마음배움터주식회사" xfId="3819" xr:uid="{00000000-0005-0000-0000-0000EA0E0000}"/>
    <cellStyle name="평_평택STP_01_09_27_Pt_FinancialModel1108(2)_A3" xfId="3820" xr:uid="{00000000-0005-0000-0000-0000EB0E0000}"/>
    <cellStyle name="평_평택STP_01_09_27_Pt_FinancialModel1108(2)_재무모델(확인용)-0815" xfId="3821" xr:uid="{00000000-0005-0000-0000-0000EC0E0000}"/>
    <cellStyle name="평_평택STP_01_09_27_Pt_FinancialModel1108(2)_재무모델(확인용)-0815_용인구일초 재무모델-실무협상0320-40(금융부대비용반영후)" xfId="3822" xr:uid="{00000000-0005-0000-0000-0000ED0E0000}"/>
    <cellStyle name="평_평택STP_01_09_27_Pt_FinancialModel1108(2)_재무모델(확인용)-0815_원일초재무모델-1029(6)" xfId="3823" xr:uid="{00000000-0005-0000-0000-0000EE0E0000}"/>
    <cellStyle name="평_평택STP_01_09_27_Pt_FinancialModel1108(2)_재무모델(확인용)-0815_재무모델-계룡복합0903(반기기준)2" xfId="3824" xr:uid="{00000000-0005-0000-0000-0000EF0E0000}"/>
    <cellStyle name="평_평택STP_01_09_27_Pt_FinancialModel1108(2)_재무모델(확인용)-0815_재무모델-원일1118" xfId="3825" xr:uid="{00000000-0005-0000-0000-0000F00E0000}"/>
    <cellStyle name="평_평택STP_01_09_27_Pt_FinancialModel1108(2)_재무모델(확인용)-0815_재무모델-원일1130" xfId="3826" xr:uid="{00000000-0005-0000-0000-0000F10E0000}"/>
    <cellStyle name="평_평택STP_01_09_27_Pt_FinancialModel1108(2)_재무모델(확인용)-0815_재무모델-출력용3" xfId="3827" xr:uid="{00000000-0005-0000-0000-0000F20E0000}"/>
    <cellStyle name="평_평택STP_01_09_27_Pt_FinancialModel1108(2)_재무모델_삼경양식_정도초예시3nd" xfId="3828" xr:uid="{00000000-0005-0000-0000-0000F30E0000}"/>
    <cellStyle name="평_평택STP_01_09_27_Pt_FinancialModel1108(2)_재무모델_삼경양식_정도초예시3nd_용인구일초 재무모델-실무협상0320-40(금융부대비용반영후)" xfId="3829" xr:uid="{00000000-0005-0000-0000-0000F40E0000}"/>
    <cellStyle name="평_평택STP_01_09_27_Pt_FinancialModel1108(2)_재무모델_삼경양식_정도초예시3nd_원일초재무모델-1029(6)" xfId="3830" xr:uid="{00000000-0005-0000-0000-0000F50E0000}"/>
    <cellStyle name="평_평택STP_01_09_27_Pt_FinancialModel1108(2)_재무모델_삼경양식_정도초예시3nd_재무모델(확인용)-0811" xfId="3831" xr:uid="{00000000-0005-0000-0000-0000F60E0000}"/>
    <cellStyle name="평_평택STP_01_09_27_Pt_FinancialModel1108(2)_재무모델_삼경양식_정도초예시3nd_재무모델(확인용)-0811_재무모델(확인용)-0815" xfId="3832" xr:uid="{00000000-0005-0000-0000-0000F70E0000}"/>
    <cellStyle name="평_평택STP_01_09_27_Pt_FinancialModel1108(2)_재무모델_삼경양식_정도초예시3nd_재무모델(확인용)-0811_재무모델(확인용)-0815_용인구일초 재무모델-실무협상0320-40(금융부대비용반영후)" xfId="3833" xr:uid="{00000000-0005-0000-0000-0000F80E0000}"/>
    <cellStyle name="평_평택STP_01_09_27_Pt_FinancialModel1108(2)_재무모델_삼경양식_정도초예시3nd_재무모델(확인용)-0811_재무모델(확인용)-0815_원일초재무모델-1029(6)" xfId="3834" xr:uid="{00000000-0005-0000-0000-0000F90E0000}"/>
    <cellStyle name="평_평택STP_01_09_27_Pt_FinancialModel1108(2)_재무모델_삼경양식_정도초예시3nd_재무모델(확인용)-0811_재무모델(확인용)-0815_재무모델-계룡복합0903(반기기준)2" xfId="3835" xr:uid="{00000000-0005-0000-0000-0000FA0E0000}"/>
    <cellStyle name="평_평택STP_01_09_27_Pt_FinancialModel1108(2)_재무모델_삼경양식_정도초예시3nd_재무모델(확인용)-0811_재무모델(확인용)-0815_재무모델-원일1118" xfId="3836" xr:uid="{00000000-0005-0000-0000-0000FB0E0000}"/>
    <cellStyle name="평_평택STP_01_09_27_Pt_FinancialModel1108(2)_재무모델_삼경양식_정도초예시3nd_재무모델(확인용)-0811_재무모델(확인용)-0815_재무모델-원일1130" xfId="3837" xr:uid="{00000000-0005-0000-0000-0000FC0E0000}"/>
    <cellStyle name="평_평택STP_01_09_27_Pt_FinancialModel1108(2)_재무모델_삼경양식_정도초예시3nd_재무모델(확인용)-0811_재무모델(확인용)-0815_재무모델-출력용3" xfId="3838" xr:uid="{00000000-0005-0000-0000-0000FD0E0000}"/>
    <cellStyle name="평_평택STP_01_09_27_Pt_FinancialModel1108(2)_재무모델_삼경양식_정도초예시3nd_재무모델-계룡복합0903(반기기준)2" xfId="3839" xr:uid="{00000000-0005-0000-0000-0000FE0E0000}"/>
    <cellStyle name="평_평택STP_01_09_27_Pt_FinancialModel1108(2)_재무모델_삼경양식_정도초예시3nd_재무모델-원일1118" xfId="3840" xr:uid="{00000000-0005-0000-0000-0000FF0E0000}"/>
    <cellStyle name="평_평택STP_01_09_27_Pt_FinancialModel1108(2)_재무모델_삼경양식_정도초예시3nd_재무모델-원일1130" xfId="3841" xr:uid="{00000000-0005-0000-0000-0000000F0000}"/>
    <cellStyle name="평_평택STP_01_09_27_Pt_FinancialModel1108(2)_재무모델_삼경양식_정도초예시3nd_재무모델-출력용3" xfId="3842" xr:uid="{00000000-0005-0000-0000-0000010F0000}"/>
    <cellStyle name="평_평택STP_01_09_27_Pt_FinancialModel1108(2)_재무모델-계룡복합-물가정산(20110404)v3_양식수정6(최종제출본)" xfId="3843" xr:uid="{00000000-0005-0000-0000-0000020F0000}"/>
    <cellStyle name="평_평택STP_01_09_27_Pt_FinancialModel1108(2)_정도초재무모델_와우초변환" xfId="3844" xr:uid="{00000000-0005-0000-0000-0000030F0000}"/>
    <cellStyle name="평_평택STP_01_09_27_Pt_FinancialModel1108(2)_정도초재무모델_와우초변환_용인구일초 재무모델-실무협상0320-40(금융부대비용반영후)" xfId="3845" xr:uid="{00000000-0005-0000-0000-0000040F0000}"/>
    <cellStyle name="평_평택STP_01_09_27_Pt_FinancialModel1108(2)_정도초재무모델_와우초변환_원일초재무모델-1029(6)" xfId="3846" xr:uid="{00000000-0005-0000-0000-0000050F0000}"/>
    <cellStyle name="평_평택STP_01_09_27_Pt_FinancialModel1108(2)_정도초재무모델_와우초변환_재무모델(확인용)-0811" xfId="3847" xr:uid="{00000000-0005-0000-0000-0000060F0000}"/>
    <cellStyle name="평_평택STP_01_09_27_Pt_FinancialModel1108(2)_정도초재무모델_와우초변환_재무모델(확인용)-0811_재무모델(확인용)-0815" xfId="3848" xr:uid="{00000000-0005-0000-0000-0000070F0000}"/>
    <cellStyle name="평_평택STP_01_09_27_Pt_FinancialModel1108(2)_정도초재무모델_와우초변환_재무모델(확인용)-0811_재무모델(확인용)-0815_용인구일초 재무모델-실무협상0320-40(금융부대비용반영후)" xfId="3849" xr:uid="{00000000-0005-0000-0000-0000080F0000}"/>
    <cellStyle name="평_평택STP_01_09_27_Pt_FinancialModel1108(2)_정도초재무모델_와우초변환_재무모델(확인용)-0811_재무모델(확인용)-0815_원일초재무모델-1029(6)" xfId="3850" xr:uid="{00000000-0005-0000-0000-0000090F0000}"/>
    <cellStyle name="평_평택STP_01_09_27_Pt_FinancialModel1108(2)_정도초재무모델_와우초변환_재무모델(확인용)-0811_재무모델(확인용)-0815_재무모델-계룡복합0903(반기기준)2" xfId="3851" xr:uid="{00000000-0005-0000-0000-00000A0F0000}"/>
    <cellStyle name="평_평택STP_01_09_27_Pt_FinancialModel1108(2)_정도초재무모델_와우초변환_재무모델(확인용)-0811_재무모델(확인용)-0815_재무모델-원일1118" xfId="3852" xr:uid="{00000000-0005-0000-0000-00000B0F0000}"/>
    <cellStyle name="평_평택STP_01_09_27_Pt_FinancialModel1108(2)_정도초재무모델_와우초변환_재무모델(확인용)-0811_재무모델(확인용)-0815_재무모델-원일1130" xfId="3853" xr:uid="{00000000-0005-0000-0000-00000C0F0000}"/>
    <cellStyle name="평_평택STP_01_09_27_Pt_FinancialModel1108(2)_정도초재무모델_와우초변환_재무모델(확인용)-0811_재무모델(확인용)-0815_재무모델-출력용3" xfId="3854" xr:uid="{00000000-0005-0000-0000-00000D0F0000}"/>
    <cellStyle name="평_평택STP_01_09_27_Pt_FinancialModel1108(2)_정도초재무모델_와우초변환_재무모델-계룡복합0903(반기기준)2" xfId="3855" xr:uid="{00000000-0005-0000-0000-00000E0F0000}"/>
    <cellStyle name="평_평택STP_01_09_27_Pt_FinancialModel1108(2)_정도초재무모델_와우초변환_재무모델-원일1118" xfId="3856" xr:uid="{00000000-0005-0000-0000-00000F0F0000}"/>
    <cellStyle name="평_평택STP_01_09_27_Pt_FinancialModel1108(2)_정도초재무모델_와우초변환_재무모델-원일1130" xfId="3857" xr:uid="{00000000-0005-0000-0000-0000100F0000}"/>
    <cellStyle name="평_평택STP_01_09_27_Pt_FinancialModel1108(2)_정도초재무모델_와우초변환_재무모델-출력용3" xfId="3858" xr:uid="{00000000-0005-0000-0000-0000110F0000}"/>
    <cellStyle name="평_평택STP_01_09_27_Pt_FinancialModel1108(2)_충남대최종(원본)20081231-물가정산공사비연결준비" xfId="3859" xr:uid="{00000000-0005-0000-0000-0000120F0000}"/>
    <cellStyle name="평_평택STP_01_09_27_Pt_ktm" xfId="3860" xr:uid="{00000000-0005-0000-0000-0000130F0000}"/>
    <cellStyle name="평_평택STP_01_09_27_Pt_ktm_(가칭)한마음배움터주식회사" xfId="3861" xr:uid="{00000000-0005-0000-0000-0000140F0000}"/>
    <cellStyle name="평_평택STP_01_09_27_Pt_상리초 최종-FI ROI" xfId="3862" xr:uid="{00000000-0005-0000-0000-0000150F0000}"/>
    <cellStyle name="평_평택STP_01_09_27_Pt_상리초 최종-FI ROI_(가칭)한마음배움터주식회사" xfId="3863" xr:uid="{00000000-0005-0000-0000-0000160F0000}"/>
    <cellStyle name="평_평택STP_01_09_27_Pt_용인구일초 재무모델-실무협상0320-40(금융부대비용반영후)" xfId="3864" xr:uid="{00000000-0005-0000-0000-0000170F0000}"/>
    <cellStyle name="평_평택STP_01_09_27_Pt_원일초재무모델-1029(6)" xfId="3865" xr:uid="{00000000-0005-0000-0000-0000180F0000}"/>
    <cellStyle name="평_평택STP_01_09_27_Pt_재무모델(확인용)-0811" xfId="3866" xr:uid="{00000000-0005-0000-0000-0000190F0000}"/>
    <cellStyle name="평_평택STP_01_09_27_Pt_재무모델(확인용)-0811_재무모델(확인용)-0815" xfId="3867" xr:uid="{00000000-0005-0000-0000-00001A0F0000}"/>
    <cellStyle name="평_평택STP_01_09_27_Pt_재무모델(확인용)-0811_재무모델(확인용)-0815_용인구일초 재무모델-실무협상0320-40(금융부대비용반영후)" xfId="3868" xr:uid="{00000000-0005-0000-0000-00001B0F0000}"/>
    <cellStyle name="평_평택STP_01_09_27_Pt_재무모델(확인용)-0811_재무모델(확인용)-0815_원일초재무모델-1029(6)" xfId="3869" xr:uid="{00000000-0005-0000-0000-00001C0F0000}"/>
    <cellStyle name="평_평택STP_01_09_27_Pt_재무모델(확인용)-0811_재무모델(확인용)-0815_재무모델-계룡복합0903(반기기준)2" xfId="3870" xr:uid="{00000000-0005-0000-0000-00001D0F0000}"/>
    <cellStyle name="평_평택STP_01_09_27_Pt_재무모델(확인용)-0811_재무모델(확인용)-0815_재무모델-원일1118" xfId="3871" xr:uid="{00000000-0005-0000-0000-00001E0F0000}"/>
    <cellStyle name="평_평택STP_01_09_27_Pt_재무모델(확인용)-0811_재무모델(확인용)-0815_재무모델-원일1130" xfId="3872" xr:uid="{00000000-0005-0000-0000-00001F0F0000}"/>
    <cellStyle name="평_평택STP_01_09_27_Pt_재무모델(확인용)-0811_재무모델(확인용)-0815_재무모델-출력용3" xfId="3873" xr:uid="{00000000-0005-0000-0000-0000200F0000}"/>
    <cellStyle name="평_평택STP_01_09_27_Pt_재무모델_부산대" xfId="3874" xr:uid="{00000000-0005-0000-0000-0000210F0000}"/>
    <cellStyle name="평_평택STP_01_09_27_Pt_재무모델_부산대_A3" xfId="3875" xr:uid="{00000000-0005-0000-0000-0000220F0000}"/>
    <cellStyle name="평_평택STP_01_09_27_Pt_재무모델_인천신현고외" xfId="3876" xr:uid="{00000000-0005-0000-0000-0000230F0000}"/>
    <cellStyle name="평_평택STP_01_09_27_Pt_재무모델_인천신현고외_A3" xfId="3877" xr:uid="{00000000-0005-0000-0000-0000240F0000}"/>
    <cellStyle name="평_평택STP_01_09_27_Pt_재무모델-계룡복합0903(반기기준)2" xfId="3878" xr:uid="{00000000-0005-0000-0000-0000250F0000}"/>
    <cellStyle name="평_평택STP_01_09_27_Pt_재무모델-계룡복합-물가정산(20110404)v3_양식수정6(최종제출본)" xfId="3879" xr:uid="{00000000-0005-0000-0000-0000260F0000}"/>
    <cellStyle name="평_평택STP_01_09_27_Pt_재무모델-원일1118" xfId="3880" xr:uid="{00000000-0005-0000-0000-0000270F0000}"/>
    <cellStyle name="평_평택STP_01_09_27_Pt_재무모델-원일1130" xfId="3881" xr:uid="{00000000-0005-0000-0000-0000280F0000}"/>
    <cellStyle name="평_평택STP_01_09_27_Pt_재무모델-출력용3" xfId="3882" xr:uid="{00000000-0005-0000-0000-0000290F0000}"/>
    <cellStyle name="평_평택STP_01_09_27_Pt_충남대부속시설순이익(2안-1225)" xfId="3883" xr:uid="{00000000-0005-0000-0000-00002A0F0000}"/>
    <cellStyle name="평_평택STP_01_09_27_Pt_충남대부속시설순이익(2안-1225)_(가칭)한마음배움터주식회사" xfId="3884" xr:uid="{00000000-0005-0000-0000-00002B0F0000}"/>
    <cellStyle name="평_평택STP_01_09_27_Pt_충남대부속시설순이익(2안-1225)_충남대최종(원본)20081231-물가정산공사비연결준비" xfId="3885" xr:uid="{00000000-0005-0000-0000-00002C0F0000}"/>
    <cellStyle name="평_평택STP_01_09_27_Pt_충남대최종(원본)20080714-물가변동제" xfId="3886" xr:uid="{00000000-0005-0000-0000-00002D0F0000}"/>
    <cellStyle name="평_평택STP_01_09_27_Pt_충남대최종(원본)20080714-물가변동제_충남대최종(원본)20081231-물가정산공사비연결준비" xfId="3887" xr:uid="{00000000-0005-0000-0000-00002E0F0000}"/>
    <cellStyle name="평_평택STP_01_09_27_Pt_충남대학교(1안최종-FI ROI)" xfId="3888" xr:uid="{00000000-0005-0000-0000-00002F0F0000}"/>
    <cellStyle name="평_평택STP_01_09_27_Pt_충남대학교(1안최종-FI ROI)_(가칭)한마음배움터주식회사" xfId="3889" xr:uid="{00000000-0005-0000-0000-0000300F0000}"/>
    <cellStyle name="평_평택STP_01_09_27_Pt_함안오곡초외3교" xfId="3890" xr:uid="{00000000-0005-0000-0000-0000310F0000}"/>
    <cellStyle name="평_평택STP_01_09_27_Pt_함안오곡초외3교_(가칭)한마음배움터주식회사" xfId="3891" xr:uid="{00000000-0005-0000-0000-0000320F0000}"/>
    <cellStyle name="평_평택STP_01_09_27_재무모델(확인용)-0815" xfId="3892" xr:uid="{00000000-0005-0000-0000-0000330F0000}"/>
    <cellStyle name="평_평택STP_01_09_27_재무모델(확인용)-0815_용인구일초 재무모델-실무협상0320-40(금융부대비용반영후)" xfId="3893" xr:uid="{00000000-0005-0000-0000-0000340F0000}"/>
    <cellStyle name="평_평택STP_01_09_27_재무모델(확인용)-0815_원일초재무모델-1029(6)" xfId="3894" xr:uid="{00000000-0005-0000-0000-0000350F0000}"/>
    <cellStyle name="평_평택STP_01_09_27_재무모델(확인용)-0815_재무모델-계룡복합0903(반기기준)2" xfId="3895" xr:uid="{00000000-0005-0000-0000-0000360F0000}"/>
    <cellStyle name="평_평택STP_01_09_27_재무모델(확인용)-0815_재무모델-원일1118" xfId="3896" xr:uid="{00000000-0005-0000-0000-0000370F0000}"/>
    <cellStyle name="평_평택STP_01_09_27_재무모델(확인용)-0815_재무모델-원일1130" xfId="3897" xr:uid="{00000000-0005-0000-0000-0000380F0000}"/>
    <cellStyle name="평_평택STP_01_09_27_재무모델(확인용)-0815_재무모델-출력용3" xfId="3898" xr:uid="{00000000-0005-0000-0000-0000390F0000}"/>
    <cellStyle name="평_평택STP_01_09_27_재무모델_삼경양식_정도초예시3nd" xfId="3899" xr:uid="{00000000-0005-0000-0000-00003A0F0000}"/>
    <cellStyle name="평_평택STP_01_09_27_재무모델_삼경양식_정도초예시3nd_용인구일초 재무모델-실무협상0320-40(금융부대비용반영후)" xfId="3900" xr:uid="{00000000-0005-0000-0000-00003B0F0000}"/>
    <cellStyle name="평_평택STP_01_09_27_재무모델_삼경양식_정도초예시3nd_원일초재무모델-1029(6)" xfId="3901" xr:uid="{00000000-0005-0000-0000-00003C0F0000}"/>
    <cellStyle name="평_평택STP_01_09_27_재무모델_삼경양식_정도초예시3nd_재무모델(확인용)-0811" xfId="3902" xr:uid="{00000000-0005-0000-0000-00003D0F0000}"/>
    <cellStyle name="평_평택STP_01_09_27_재무모델_삼경양식_정도초예시3nd_재무모델(확인용)-0811_재무모델(확인용)-0815" xfId="3903" xr:uid="{00000000-0005-0000-0000-00003E0F0000}"/>
    <cellStyle name="평_평택STP_01_09_27_재무모델_삼경양식_정도초예시3nd_재무모델(확인용)-0811_재무모델(확인용)-0815_용인구일초 재무모델-실무협상0320-40(금융부대비용반영후)" xfId="3904" xr:uid="{00000000-0005-0000-0000-00003F0F0000}"/>
    <cellStyle name="평_평택STP_01_09_27_재무모델_삼경양식_정도초예시3nd_재무모델(확인용)-0811_재무모델(확인용)-0815_원일초재무모델-1029(6)" xfId="3905" xr:uid="{00000000-0005-0000-0000-0000400F0000}"/>
    <cellStyle name="평_평택STP_01_09_27_재무모델_삼경양식_정도초예시3nd_재무모델(확인용)-0811_재무모델(확인용)-0815_재무모델-계룡복합0903(반기기준)2" xfId="3906" xr:uid="{00000000-0005-0000-0000-0000410F0000}"/>
    <cellStyle name="평_평택STP_01_09_27_재무모델_삼경양식_정도초예시3nd_재무모델(확인용)-0811_재무모델(확인용)-0815_재무모델-원일1118" xfId="3907" xr:uid="{00000000-0005-0000-0000-0000420F0000}"/>
    <cellStyle name="평_평택STP_01_09_27_재무모델_삼경양식_정도초예시3nd_재무모델(확인용)-0811_재무모델(확인용)-0815_재무모델-원일1130" xfId="3908" xr:uid="{00000000-0005-0000-0000-0000430F0000}"/>
    <cellStyle name="평_평택STP_01_09_27_재무모델_삼경양식_정도초예시3nd_재무모델(확인용)-0811_재무모델(확인용)-0815_재무모델-출력용3" xfId="3909" xr:uid="{00000000-0005-0000-0000-0000440F0000}"/>
    <cellStyle name="평_평택STP_01_09_27_재무모델_삼경양식_정도초예시3nd_재무모델-계룡복합0903(반기기준)2" xfId="3910" xr:uid="{00000000-0005-0000-0000-0000450F0000}"/>
    <cellStyle name="평_평택STP_01_09_27_재무모델_삼경양식_정도초예시3nd_재무모델-원일1118" xfId="3911" xr:uid="{00000000-0005-0000-0000-0000460F0000}"/>
    <cellStyle name="평_평택STP_01_09_27_재무모델_삼경양식_정도초예시3nd_재무모델-원일1130" xfId="3912" xr:uid="{00000000-0005-0000-0000-0000470F0000}"/>
    <cellStyle name="평_평택STP_01_09_27_재무모델_삼경양식_정도초예시3nd_재무모델-출력용3" xfId="3913" xr:uid="{00000000-0005-0000-0000-0000480F0000}"/>
    <cellStyle name="평_평택STP_01_09_27_재무모델-계룡복합-물가정산(20110404)v3_양식수정6(최종제출본)" xfId="3914" xr:uid="{00000000-0005-0000-0000-0000490F0000}"/>
    <cellStyle name="평_평택STP_01_09_27_정도초재무모델_와우초변환" xfId="3915" xr:uid="{00000000-0005-0000-0000-00004A0F0000}"/>
    <cellStyle name="평_평택STP_01_09_27_정도초재무모델_와우초변환_용인구일초 재무모델-실무협상0320-40(금융부대비용반영후)" xfId="3916" xr:uid="{00000000-0005-0000-0000-00004B0F0000}"/>
    <cellStyle name="평_평택STP_01_09_27_정도초재무모델_와우초변환_원일초재무모델-1029(6)" xfId="3917" xr:uid="{00000000-0005-0000-0000-00004C0F0000}"/>
    <cellStyle name="평_평택STP_01_09_27_정도초재무모델_와우초변환_재무모델(확인용)-0811" xfId="3918" xr:uid="{00000000-0005-0000-0000-00004D0F0000}"/>
    <cellStyle name="평_평택STP_01_09_27_정도초재무모델_와우초변환_재무모델(확인용)-0811_재무모델(확인용)-0815" xfId="3919" xr:uid="{00000000-0005-0000-0000-00004E0F0000}"/>
    <cellStyle name="평_평택STP_01_09_27_정도초재무모델_와우초변환_재무모델(확인용)-0811_재무모델(확인용)-0815_용인구일초 재무모델-실무협상0320-40(금융부대비용반영후)" xfId="3920" xr:uid="{00000000-0005-0000-0000-00004F0F0000}"/>
    <cellStyle name="평_평택STP_01_09_27_정도초재무모델_와우초변환_재무모델(확인용)-0811_재무모델(확인용)-0815_원일초재무모델-1029(6)" xfId="3921" xr:uid="{00000000-0005-0000-0000-0000500F0000}"/>
    <cellStyle name="평_평택STP_01_09_27_정도초재무모델_와우초변환_재무모델(확인용)-0811_재무모델(확인용)-0815_재무모델-계룡복합0903(반기기준)2" xfId="3922" xr:uid="{00000000-0005-0000-0000-0000510F0000}"/>
    <cellStyle name="평_평택STP_01_09_27_정도초재무모델_와우초변환_재무모델(확인용)-0811_재무모델(확인용)-0815_재무모델-원일1118" xfId="3923" xr:uid="{00000000-0005-0000-0000-0000520F0000}"/>
    <cellStyle name="평_평택STP_01_09_27_정도초재무모델_와우초변환_재무모델(확인용)-0811_재무모델(확인용)-0815_재무모델-원일1130" xfId="3924" xr:uid="{00000000-0005-0000-0000-0000530F0000}"/>
    <cellStyle name="평_평택STP_01_09_27_정도초재무모델_와우초변환_재무모델(확인용)-0811_재무모델(확인용)-0815_재무모델-출력용3" xfId="3925" xr:uid="{00000000-0005-0000-0000-0000540F0000}"/>
    <cellStyle name="평_평택STP_01_09_27_정도초재무모델_와우초변환_재무모델-계룡복합0903(반기기준)2" xfId="3926" xr:uid="{00000000-0005-0000-0000-0000550F0000}"/>
    <cellStyle name="평_평택STP_01_09_27_정도초재무모델_와우초변환_재무모델-원일1118" xfId="3927" xr:uid="{00000000-0005-0000-0000-0000560F0000}"/>
    <cellStyle name="평_평택STP_01_09_27_정도초재무모델_와우초변환_재무모델-원일1130" xfId="3928" xr:uid="{00000000-0005-0000-0000-0000570F0000}"/>
    <cellStyle name="평_평택STP_01_09_27_정도초재무모델_와우초변환_재무모델-출력용3" xfId="3929" xr:uid="{00000000-0005-0000-0000-0000580F0000}"/>
    <cellStyle name="평_평택STP_01_09_27_충남대최종(원본)20081231-물가정산공사비연결준비" xfId="3930" xr:uid="{00000000-0005-0000-0000-0000590F0000}"/>
    <cellStyle name="평_함안오곡초외3교" xfId="3931" xr:uid="{00000000-0005-0000-0000-00005A0F0000}"/>
    <cellStyle name="평_함안오곡초외3교_(가칭)한마음배움터주식회사" xfId="3932" xr:uid="{00000000-0005-0000-0000-00005B0F0000}"/>
    <cellStyle name="표" xfId="3933" xr:uid="{00000000-0005-0000-0000-00005C0F0000}"/>
    <cellStyle name="표준" xfId="0" builtinId="0"/>
    <cellStyle name="표준 10" xfId="3934" xr:uid="{00000000-0005-0000-0000-00005E0F0000}"/>
    <cellStyle name="표준 11" xfId="3935" xr:uid="{00000000-0005-0000-0000-00005F0F0000}"/>
    <cellStyle name="표준 12" xfId="3936" xr:uid="{00000000-0005-0000-0000-0000600F0000}"/>
    <cellStyle name="표준 13" xfId="3937" xr:uid="{00000000-0005-0000-0000-0000610F0000}"/>
    <cellStyle name="표준 14" xfId="3938" xr:uid="{00000000-0005-0000-0000-0000620F0000}"/>
    <cellStyle name="표준 15" xfId="3939" xr:uid="{00000000-0005-0000-0000-0000630F0000}"/>
    <cellStyle name="표준 16" xfId="3940" xr:uid="{00000000-0005-0000-0000-0000640F0000}"/>
    <cellStyle name="표준 17" xfId="3941" xr:uid="{00000000-0005-0000-0000-0000650F0000}"/>
    <cellStyle name="표준 19" xfId="3942" xr:uid="{00000000-0005-0000-0000-0000660F0000}"/>
    <cellStyle name="표준 19 2" xfId="3943" xr:uid="{00000000-0005-0000-0000-0000670F0000}"/>
    <cellStyle name="표준 2" xfId="3944" xr:uid="{00000000-0005-0000-0000-0000680F0000}"/>
    <cellStyle name="표준 2 2" xfId="3945" xr:uid="{00000000-0005-0000-0000-0000690F0000}"/>
    <cellStyle name="표준 2 2 2" xfId="3946" xr:uid="{00000000-0005-0000-0000-00006A0F0000}"/>
    <cellStyle name="표준 2 3" xfId="3947" xr:uid="{00000000-0005-0000-0000-00006B0F0000}"/>
    <cellStyle name="표준 2_6.보험료" xfId="3948" xr:uid="{00000000-0005-0000-0000-00006C0F0000}"/>
    <cellStyle name="표준 24" xfId="3949" xr:uid="{00000000-0005-0000-0000-00006D0F0000}"/>
    <cellStyle name="표준 3" xfId="3950" xr:uid="{00000000-0005-0000-0000-00006E0F0000}"/>
    <cellStyle name="표준 3 2" xfId="3951" xr:uid="{00000000-0005-0000-0000-00006F0F0000}"/>
    <cellStyle name="표준 3 3" xfId="3952" xr:uid="{00000000-0005-0000-0000-0000700F0000}"/>
    <cellStyle name="표준 4" xfId="3953" xr:uid="{00000000-0005-0000-0000-0000710F0000}"/>
    <cellStyle name="표준 5" xfId="3954" xr:uid="{00000000-0005-0000-0000-0000720F0000}"/>
    <cellStyle name="표준 6" xfId="3955" xr:uid="{00000000-0005-0000-0000-0000730F0000}"/>
    <cellStyle name="표준 7" xfId="3956" xr:uid="{00000000-0005-0000-0000-0000740F0000}"/>
    <cellStyle name="표준 8" xfId="3957" xr:uid="{00000000-0005-0000-0000-0000750F0000}"/>
    <cellStyle name="표준 9" xfId="3958" xr:uid="{00000000-0005-0000-0000-0000760F0000}"/>
    <cellStyle name="標準_Akia(F）-8" xfId="3959" xr:uid="{00000000-0005-0000-0000-0000770F0000}"/>
    <cellStyle name="표준1" xfId="3960" xr:uid="{00000000-0005-0000-0000-0000780F0000}"/>
    <cellStyle name="표준2" xfId="3961" xr:uid="{00000000-0005-0000-0000-0000790F0000}"/>
    <cellStyle name="하이퍼링크 2" xfId="3962" xr:uid="{00000000-0005-0000-0000-00007A0F0000}"/>
    <cellStyle name="하이퍼링크 2 2" xfId="3963" xr:uid="{00000000-0005-0000-0000-00007B0F0000}"/>
    <cellStyle name="합산" xfId="3964" xr:uid="{00000000-0005-0000-0000-00007C0F0000}"/>
    <cellStyle name="합산 2" xfId="3965" xr:uid="{00000000-0005-0000-0000-00007D0F0000}"/>
    <cellStyle name="화폐기호" xfId="3966" xr:uid="{00000000-0005-0000-0000-00007E0F0000}"/>
    <cellStyle name="화폐기호 2" xfId="3967" xr:uid="{00000000-0005-0000-0000-00007F0F0000}"/>
    <cellStyle name="화폐기호0" xfId="3968" xr:uid="{00000000-0005-0000-0000-0000800F0000}"/>
    <cellStyle name="화폐기호0 2" xfId="3969" xr:uid="{00000000-0005-0000-0000-0000810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ED57-0F7E-47CD-ADBF-39C0DB9110EA}">
  <dimension ref="A1:S406"/>
  <sheetViews>
    <sheetView showGridLines="0" tabSelected="1" workbookViewId="0">
      <pane xSplit="2" ySplit="5" topLeftCell="C6" activePane="bottomRight" state="frozen"/>
      <selection activeCell="C6" sqref="C6"/>
      <selection pane="topRight"/>
      <selection pane="bottomLeft"/>
      <selection pane="bottomRight" activeCell="G20" sqref="G20"/>
    </sheetView>
  </sheetViews>
  <sheetFormatPr defaultRowHeight="13.5"/>
  <cols>
    <col min="1" max="1" width="4.44140625" style="18" customWidth="1"/>
    <col min="2" max="2" width="7.33203125" style="18" customWidth="1"/>
    <col min="3" max="3" width="9" style="49" customWidth="1"/>
    <col min="4" max="4" width="7.77734375" style="50" customWidth="1"/>
    <col min="5" max="5" width="7" style="49" customWidth="1"/>
    <col min="6" max="6" width="7.77734375" style="50" customWidth="1"/>
    <col min="7" max="7" width="7" style="49" customWidth="1"/>
    <col min="8" max="8" width="7.77734375" style="50" customWidth="1"/>
    <col min="9" max="9" width="7" style="49" customWidth="1"/>
    <col min="10" max="10" width="7.77734375" style="50" customWidth="1"/>
    <col min="11" max="11" width="7" style="49" customWidth="1"/>
    <col min="12" max="12" width="7.77734375" style="50" customWidth="1"/>
    <col min="13" max="13" width="14.33203125" style="58" bestFit="1" customWidth="1"/>
    <col min="14" max="14" width="5.5546875" style="15" customWidth="1"/>
    <col min="15" max="15" width="17.88671875" style="56" customWidth="1"/>
    <col min="16" max="16" width="6.77734375" style="53" customWidth="1"/>
    <col min="17" max="17" width="11.21875" style="18" customWidth="1"/>
    <col min="18" max="18" width="4.77734375" style="18" customWidth="1"/>
    <col min="19" max="19" width="13.44140625" style="18" customWidth="1"/>
    <col min="20" max="20" width="8.88671875" style="18"/>
    <col min="21" max="21" width="8.88671875" style="18" customWidth="1"/>
    <col min="22" max="16384" width="8.88671875" style="18"/>
  </cols>
  <sheetData>
    <row r="1" spans="1:19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19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19" s="9" customFormat="1" ht="14.25" hidden="1" customHeight="1" thickBot="1">
      <c r="A3" s="10"/>
      <c r="B3" s="11"/>
      <c r="C3" s="12"/>
      <c r="D3" s="13">
        <v>138.66053457853636</v>
      </c>
      <c r="E3" s="12"/>
      <c r="F3" s="13">
        <v>1320.8920957691046</v>
      </c>
      <c r="G3" s="12"/>
      <c r="H3" s="13">
        <v>7053.1358369981808</v>
      </c>
      <c r="I3" s="12"/>
      <c r="J3" s="13">
        <v>125939.26</v>
      </c>
      <c r="K3" s="12"/>
      <c r="L3" s="13">
        <v>260.36060154082162</v>
      </c>
      <c r="M3" s="14"/>
      <c r="N3" s="15"/>
      <c r="O3" s="16"/>
      <c r="P3" s="8"/>
    </row>
    <row r="4" spans="1:19">
      <c r="A4" s="134" t="s">
        <v>1</v>
      </c>
      <c r="B4" s="136" t="s">
        <v>2</v>
      </c>
      <c r="C4" s="127" t="s">
        <v>3</v>
      </c>
      <c r="D4" s="127"/>
      <c r="E4" s="127" t="s">
        <v>4</v>
      </c>
      <c r="F4" s="127"/>
      <c r="G4" s="127" t="s">
        <v>5</v>
      </c>
      <c r="H4" s="127"/>
      <c r="I4" s="127" t="s">
        <v>6</v>
      </c>
      <c r="J4" s="127"/>
      <c r="K4" s="127" t="s">
        <v>7</v>
      </c>
      <c r="L4" s="127"/>
      <c r="M4" s="128" t="s">
        <v>8</v>
      </c>
      <c r="N4" s="130" t="s">
        <v>9</v>
      </c>
      <c r="O4" s="132" t="s">
        <v>10</v>
      </c>
      <c r="P4" s="17"/>
      <c r="Q4" s="125" t="s">
        <v>11</v>
      </c>
      <c r="R4" s="125" t="s">
        <v>12</v>
      </c>
      <c r="S4" s="125" t="s">
        <v>13</v>
      </c>
    </row>
    <row r="5" spans="1:19" ht="14.25" thickBot="1">
      <c r="A5" s="135"/>
      <c r="B5" s="137"/>
      <c r="C5" s="19" t="s">
        <v>14</v>
      </c>
      <c r="D5" s="20" t="s">
        <v>15</v>
      </c>
      <c r="E5" s="19" t="s">
        <v>14</v>
      </c>
      <c r="F5" s="20" t="s">
        <v>15</v>
      </c>
      <c r="G5" s="19" t="s">
        <v>14</v>
      </c>
      <c r="H5" s="20" t="s">
        <v>15</v>
      </c>
      <c r="I5" s="19" t="s">
        <v>14</v>
      </c>
      <c r="J5" s="20" t="s">
        <v>15</v>
      </c>
      <c r="K5" s="19" t="s">
        <v>16</v>
      </c>
      <c r="L5" s="20" t="s">
        <v>15</v>
      </c>
      <c r="M5" s="129"/>
      <c r="N5" s="131"/>
      <c r="O5" s="133"/>
      <c r="P5" s="17"/>
      <c r="Q5" s="126"/>
      <c r="R5" s="126"/>
      <c r="S5" s="126"/>
    </row>
    <row r="6" spans="1:19" ht="14.25" thickTop="1">
      <c r="A6" s="21" t="s">
        <v>17</v>
      </c>
      <c r="B6" s="22" t="s">
        <v>18</v>
      </c>
      <c r="C6" s="23">
        <v>4.8000000000001819</v>
      </c>
      <c r="D6" s="24">
        <v>665.57056597699977</v>
      </c>
      <c r="E6" s="23">
        <v>0.34000000000000341</v>
      </c>
      <c r="F6" s="24">
        <v>449.10331256150005</v>
      </c>
      <c r="G6" s="23">
        <v>8.99999999999892E-2</v>
      </c>
      <c r="H6" s="24">
        <v>634.78222532976008</v>
      </c>
      <c r="I6" s="23">
        <v>0.16000000000000014</v>
      </c>
      <c r="J6" s="24">
        <v>20150.281600000017</v>
      </c>
      <c r="K6" s="23">
        <v>1.7166666666666666</v>
      </c>
      <c r="L6" s="24">
        <v>446.9523659784104</v>
      </c>
      <c r="M6" s="25">
        <v>22350</v>
      </c>
      <c r="N6" s="26">
        <v>1</v>
      </c>
      <c r="O6" s="27">
        <v>22350</v>
      </c>
      <c r="P6" s="28"/>
      <c r="Q6" s="29">
        <v>22350</v>
      </c>
      <c r="R6" s="30">
        <v>1</v>
      </c>
      <c r="S6" s="29"/>
    </row>
    <row r="7" spans="1:19">
      <c r="A7" s="31" t="s">
        <v>19</v>
      </c>
      <c r="B7" s="32" t="s">
        <v>20</v>
      </c>
      <c r="C7" s="23">
        <v>4.3999999999996362</v>
      </c>
      <c r="D7" s="24">
        <v>610.1063521455095</v>
      </c>
      <c r="E7" s="23">
        <v>7.000000000000739E-2</v>
      </c>
      <c r="F7" s="24">
        <v>92.462446703847078</v>
      </c>
      <c r="G7" s="23">
        <v>0</v>
      </c>
      <c r="H7" s="24">
        <v>0</v>
      </c>
      <c r="I7" s="23">
        <v>0</v>
      </c>
      <c r="J7" s="24">
        <v>0</v>
      </c>
      <c r="K7" s="23">
        <v>0</v>
      </c>
      <c r="L7" s="24">
        <v>0</v>
      </c>
      <c r="M7" s="25">
        <v>700</v>
      </c>
      <c r="N7" s="33">
        <v>1</v>
      </c>
      <c r="O7" s="34">
        <v>700</v>
      </c>
      <c r="P7" s="28"/>
      <c r="Q7" s="29">
        <v>700</v>
      </c>
      <c r="R7" s="30">
        <v>1</v>
      </c>
      <c r="S7" s="29"/>
    </row>
    <row r="8" spans="1:19">
      <c r="A8" s="31" t="s">
        <v>21</v>
      </c>
      <c r="B8" s="32" t="s">
        <v>22</v>
      </c>
      <c r="C8" s="23">
        <v>51.599999999999909</v>
      </c>
      <c r="D8" s="24">
        <v>7154.8835842524632</v>
      </c>
      <c r="E8" s="23">
        <v>3.8799999999999955</v>
      </c>
      <c r="F8" s="24">
        <v>5125.0613315841201</v>
      </c>
      <c r="G8" s="23">
        <v>2.75</v>
      </c>
      <c r="H8" s="24">
        <v>19396.123551744997</v>
      </c>
      <c r="I8" s="23">
        <v>0</v>
      </c>
      <c r="J8" s="24">
        <v>0</v>
      </c>
      <c r="K8" s="23">
        <v>163.18333333333334</v>
      </c>
      <c r="L8" s="24">
        <v>42486.510828103077</v>
      </c>
      <c r="M8" s="25">
        <v>74160</v>
      </c>
      <c r="N8" s="33">
        <v>1</v>
      </c>
      <c r="O8" s="34">
        <v>74160</v>
      </c>
      <c r="P8" s="28"/>
      <c r="Q8" s="29">
        <v>74160</v>
      </c>
      <c r="R8" s="30">
        <v>1</v>
      </c>
      <c r="S8" s="29"/>
    </row>
    <row r="9" spans="1:19">
      <c r="A9" s="31" t="s">
        <v>23</v>
      </c>
      <c r="B9" s="32" t="s">
        <v>24</v>
      </c>
      <c r="C9" s="23">
        <v>57.800000000000182</v>
      </c>
      <c r="D9" s="24">
        <v>8014.5788986394264</v>
      </c>
      <c r="E9" s="23">
        <v>7.3700000000000045</v>
      </c>
      <c r="F9" s="24">
        <v>9734.9747458183065</v>
      </c>
      <c r="G9" s="23">
        <v>3.25</v>
      </c>
      <c r="H9" s="24">
        <v>22922.691470244088</v>
      </c>
      <c r="I9" s="23">
        <v>0</v>
      </c>
      <c r="J9" s="24">
        <v>0</v>
      </c>
      <c r="K9" s="23">
        <v>0</v>
      </c>
      <c r="L9" s="24">
        <v>0</v>
      </c>
      <c r="M9" s="25">
        <v>40670</v>
      </c>
      <c r="N9" s="33">
        <v>1</v>
      </c>
      <c r="O9" s="34">
        <v>40670</v>
      </c>
      <c r="P9" s="28"/>
      <c r="Q9" s="29">
        <v>40670</v>
      </c>
      <c r="R9" s="30">
        <v>1</v>
      </c>
      <c r="S9" s="29"/>
    </row>
    <row r="10" spans="1:19">
      <c r="A10" s="31" t="s">
        <v>25</v>
      </c>
      <c r="B10" s="32" t="s">
        <v>26</v>
      </c>
      <c r="C10" s="23">
        <v>55.900000000000091</v>
      </c>
      <c r="D10" s="24">
        <v>7751.1238829401946</v>
      </c>
      <c r="E10" s="23">
        <v>4.9700000000000273</v>
      </c>
      <c r="F10" s="24">
        <v>6564.8337159724861</v>
      </c>
      <c r="G10" s="23">
        <v>2.0499999999999972</v>
      </c>
      <c r="H10" s="24">
        <v>14458.928465846251</v>
      </c>
      <c r="I10" s="23">
        <v>0</v>
      </c>
      <c r="J10" s="24">
        <v>0</v>
      </c>
      <c r="K10" s="23">
        <v>3.8166666666666669</v>
      </c>
      <c r="L10" s="24">
        <v>993.70962921413593</v>
      </c>
      <c r="M10" s="25">
        <v>29770</v>
      </c>
      <c r="N10" s="33">
        <v>1</v>
      </c>
      <c r="O10" s="34">
        <v>29770</v>
      </c>
      <c r="P10" s="28"/>
      <c r="Q10" s="29">
        <v>29770</v>
      </c>
      <c r="R10" s="30">
        <v>1</v>
      </c>
      <c r="S10" s="29"/>
    </row>
    <row r="11" spans="1:19">
      <c r="A11" s="31" t="s">
        <v>27</v>
      </c>
      <c r="B11" s="32" t="s">
        <v>28</v>
      </c>
      <c r="C11" s="23">
        <v>38.199999999999818</v>
      </c>
      <c r="D11" s="24">
        <v>5296.8324209000639</v>
      </c>
      <c r="E11" s="23">
        <v>3.6400000000000432</v>
      </c>
      <c r="F11" s="24">
        <v>4808.0472285995975</v>
      </c>
      <c r="G11" s="23">
        <v>1.5</v>
      </c>
      <c r="H11" s="24">
        <v>10579.70375549727</v>
      </c>
      <c r="I11" s="23">
        <v>0</v>
      </c>
      <c r="J11" s="24">
        <v>0</v>
      </c>
      <c r="K11" s="23">
        <v>30.25</v>
      </c>
      <c r="L11" s="24">
        <v>7875.9081966098538</v>
      </c>
      <c r="M11" s="25">
        <v>28560</v>
      </c>
      <c r="N11" s="33">
        <v>1</v>
      </c>
      <c r="O11" s="34">
        <v>28560</v>
      </c>
      <c r="P11" s="28"/>
      <c r="Q11" s="29">
        <v>28560</v>
      </c>
      <c r="R11" s="30">
        <v>1</v>
      </c>
      <c r="S11" s="29"/>
    </row>
    <row r="12" spans="1:19">
      <c r="A12" s="31" t="s">
        <v>29</v>
      </c>
      <c r="B12" s="32" t="s">
        <v>30</v>
      </c>
      <c r="C12" s="23">
        <v>24.700000000000273</v>
      </c>
      <c r="D12" s="24">
        <v>3424.9152040898857</v>
      </c>
      <c r="E12" s="23">
        <v>2.7899999999999636</v>
      </c>
      <c r="F12" s="24">
        <v>3685.2889471957537</v>
      </c>
      <c r="G12" s="23">
        <v>1.5200000000000102</v>
      </c>
      <c r="H12" s="24">
        <v>10720.766472237307</v>
      </c>
      <c r="I12" s="23">
        <v>0</v>
      </c>
      <c r="J12" s="24">
        <v>0</v>
      </c>
      <c r="K12" s="23">
        <v>0</v>
      </c>
      <c r="L12" s="24">
        <v>0</v>
      </c>
      <c r="M12" s="25">
        <v>17830</v>
      </c>
      <c r="N12" s="33">
        <v>1</v>
      </c>
      <c r="O12" s="34">
        <v>17830</v>
      </c>
      <c r="P12" s="28"/>
      <c r="Q12" s="29">
        <v>17830</v>
      </c>
      <c r="R12" s="30">
        <v>1</v>
      </c>
      <c r="S12" s="29"/>
    </row>
    <row r="13" spans="1:19">
      <c r="A13" s="31" t="s">
        <v>31</v>
      </c>
      <c r="B13" s="32" t="s">
        <v>32</v>
      </c>
      <c r="C13" s="23">
        <v>39.099999999999909</v>
      </c>
      <c r="D13" s="24">
        <v>5421.6269020207592</v>
      </c>
      <c r="E13" s="23">
        <v>4.7199999999999704</v>
      </c>
      <c r="F13" s="24">
        <v>6234.6106920301345</v>
      </c>
      <c r="G13" s="23">
        <v>2.789999999999992</v>
      </c>
      <c r="H13" s="24">
        <v>19678.248985224869</v>
      </c>
      <c r="I13" s="23">
        <v>0</v>
      </c>
      <c r="J13" s="24">
        <v>0</v>
      </c>
      <c r="K13" s="23">
        <v>0.3</v>
      </c>
      <c r="L13" s="24">
        <v>78.10818046224648</v>
      </c>
      <c r="M13" s="25">
        <v>31410</v>
      </c>
      <c r="N13" s="33">
        <v>1</v>
      </c>
      <c r="O13" s="34">
        <v>31410</v>
      </c>
      <c r="P13" s="28"/>
      <c r="Q13" s="29">
        <v>31410</v>
      </c>
      <c r="R13" s="30">
        <v>1</v>
      </c>
      <c r="S13" s="29"/>
    </row>
    <row r="14" spans="1:19">
      <c r="A14" s="31" t="s">
        <v>33</v>
      </c>
      <c r="B14" s="32" t="s">
        <v>34</v>
      </c>
      <c r="C14" s="23">
        <v>36</v>
      </c>
      <c r="D14" s="24">
        <v>4991.7792448273085</v>
      </c>
      <c r="E14" s="23">
        <v>8.6399999999999864</v>
      </c>
      <c r="F14" s="24">
        <v>11412.507707445046</v>
      </c>
      <c r="G14" s="23">
        <v>2.8500000000000085</v>
      </c>
      <c r="H14" s="24">
        <v>20101.437135444874</v>
      </c>
      <c r="I14" s="23">
        <v>3.9999999999999147E-2</v>
      </c>
      <c r="J14" s="24">
        <v>5037.5703999998923</v>
      </c>
      <c r="K14" s="23">
        <v>70.416666666666671</v>
      </c>
      <c r="L14" s="24">
        <v>18333.725691832857</v>
      </c>
      <c r="M14" s="25">
        <v>59880</v>
      </c>
      <c r="N14" s="33">
        <v>1</v>
      </c>
      <c r="O14" s="34">
        <v>59880</v>
      </c>
      <c r="P14" s="28"/>
      <c r="Q14" s="29">
        <v>59880</v>
      </c>
      <c r="R14" s="30">
        <v>1</v>
      </c>
      <c r="S14" s="29"/>
    </row>
    <row r="15" spans="1:19">
      <c r="A15" s="31" t="s">
        <v>35</v>
      </c>
      <c r="B15" s="32" t="s">
        <v>36</v>
      </c>
      <c r="C15" s="23">
        <v>43.300000000000182</v>
      </c>
      <c r="D15" s="24">
        <v>6004.0011472506494</v>
      </c>
      <c r="E15" s="23">
        <v>2.9299999999999784</v>
      </c>
      <c r="F15" s="24">
        <v>3870.2138406034478</v>
      </c>
      <c r="G15" s="23">
        <v>1.1400000000000006</v>
      </c>
      <c r="H15" s="24">
        <v>8040.5748541779303</v>
      </c>
      <c r="I15" s="23">
        <v>0</v>
      </c>
      <c r="J15" s="24">
        <v>0</v>
      </c>
      <c r="K15" s="23">
        <v>1.4333333333333333</v>
      </c>
      <c r="L15" s="24">
        <v>373.18352887517767</v>
      </c>
      <c r="M15" s="25">
        <v>18290</v>
      </c>
      <c r="N15" s="33">
        <v>1</v>
      </c>
      <c r="O15" s="34">
        <v>18290</v>
      </c>
      <c r="P15" s="28"/>
      <c r="Q15" s="29">
        <v>18290</v>
      </c>
      <c r="R15" s="30">
        <v>1</v>
      </c>
      <c r="S15" s="29"/>
    </row>
    <row r="16" spans="1:19">
      <c r="A16" s="31" t="s">
        <v>37</v>
      </c>
      <c r="B16" s="32" t="s">
        <v>38</v>
      </c>
      <c r="C16" s="23">
        <v>43.799999999999955</v>
      </c>
      <c r="D16" s="24">
        <v>6073.3314145398863</v>
      </c>
      <c r="E16" s="23">
        <v>9.3799999999998818</v>
      </c>
      <c r="F16" s="24">
        <v>12389.967858314045</v>
      </c>
      <c r="G16" s="23">
        <v>5.3700000000000045</v>
      </c>
      <c r="H16" s="24">
        <v>37875.339444680263</v>
      </c>
      <c r="I16" s="23">
        <v>9.9999999999997868E-3</v>
      </c>
      <c r="J16" s="24">
        <v>1259.3925999999731</v>
      </c>
      <c r="K16" s="23">
        <v>15.383333333333333</v>
      </c>
      <c r="L16" s="24">
        <v>4005.2139203696393</v>
      </c>
      <c r="M16" s="25">
        <v>61600</v>
      </c>
      <c r="N16" s="33">
        <v>2</v>
      </c>
      <c r="O16" s="34">
        <v>30800</v>
      </c>
      <c r="P16" s="28"/>
      <c r="Q16" s="29"/>
      <c r="R16" s="30">
        <v>2</v>
      </c>
      <c r="S16" s="29">
        <v>30800</v>
      </c>
    </row>
    <row r="17" spans="1:19">
      <c r="A17" s="31" t="s">
        <v>39</v>
      </c>
      <c r="B17" s="32" t="s">
        <v>40</v>
      </c>
      <c r="C17" s="23">
        <v>18.400000000000091</v>
      </c>
      <c r="D17" s="24">
        <v>2551.3538362450818</v>
      </c>
      <c r="E17" s="23">
        <v>4.5399999999999636</v>
      </c>
      <c r="F17" s="24">
        <v>5996.8501147916868</v>
      </c>
      <c r="G17" s="23">
        <v>2.5699999999999932</v>
      </c>
      <c r="H17" s="24">
        <v>18126.559101085277</v>
      </c>
      <c r="I17" s="23">
        <v>0</v>
      </c>
      <c r="J17" s="24">
        <v>0</v>
      </c>
      <c r="K17" s="23">
        <v>0</v>
      </c>
      <c r="L17" s="24">
        <v>0</v>
      </c>
      <c r="M17" s="25">
        <v>26670</v>
      </c>
      <c r="N17" s="33">
        <v>2</v>
      </c>
      <c r="O17" s="34">
        <v>13340</v>
      </c>
      <c r="P17" s="28"/>
      <c r="Q17" s="29"/>
      <c r="R17" s="30">
        <v>2</v>
      </c>
      <c r="S17" s="29">
        <v>13335</v>
      </c>
    </row>
    <row r="18" spans="1:19">
      <c r="A18" s="31" t="s">
        <v>41</v>
      </c>
      <c r="B18" s="32" t="s">
        <v>42</v>
      </c>
      <c r="C18" s="23">
        <v>44.199999999999818</v>
      </c>
      <c r="D18" s="24">
        <v>6128.795628371282</v>
      </c>
      <c r="E18" s="23">
        <v>6.2200000000000273</v>
      </c>
      <c r="F18" s="24">
        <v>8215.9488356838665</v>
      </c>
      <c r="G18" s="23">
        <v>2.3300000000000125</v>
      </c>
      <c r="H18" s="24">
        <v>16433.80650020585</v>
      </c>
      <c r="I18" s="23">
        <v>0</v>
      </c>
      <c r="J18" s="24">
        <v>0</v>
      </c>
      <c r="K18" s="23">
        <v>0</v>
      </c>
      <c r="L18" s="24">
        <v>0</v>
      </c>
      <c r="M18" s="25">
        <v>30780</v>
      </c>
      <c r="N18" s="33">
        <v>2</v>
      </c>
      <c r="O18" s="34">
        <v>15390</v>
      </c>
      <c r="P18" s="28"/>
      <c r="Q18" s="29"/>
      <c r="R18" s="30">
        <v>2</v>
      </c>
      <c r="S18" s="29">
        <v>15390</v>
      </c>
    </row>
    <row r="19" spans="1:19">
      <c r="A19" s="31" t="s">
        <v>43</v>
      </c>
      <c r="B19" s="32" t="s">
        <v>44</v>
      </c>
      <c r="C19" s="23">
        <v>35</v>
      </c>
      <c r="D19" s="24">
        <v>4853.1187102487729</v>
      </c>
      <c r="E19" s="23">
        <v>7.67999999999995</v>
      </c>
      <c r="F19" s="24">
        <v>10144.451295506657</v>
      </c>
      <c r="G19" s="23">
        <v>3.6200000000000045</v>
      </c>
      <c r="H19" s="24">
        <v>25532.351729933445</v>
      </c>
      <c r="I19" s="23">
        <v>1.9999999999999574E-2</v>
      </c>
      <c r="J19" s="24">
        <v>2518.7851999999461</v>
      </c>
      <c r="K19" s="23">
        <v>8.6333333333333329</v>
      </c>
      <c r="L19" s="24">
        <v>2247.7798599690932</v>
      </c>
      <c r="M19" s="25">
        <v>45300</v>
      </c>
      <c r="N19" s="33">
        <v>2</v>
      </c>
      <c r="O19" s="34">
        <v>22650</v>
      </c>
      <c r="P19" s="28"/>
      <c r="Q19" s="29"/>
      <c r="R19" s="30">
        <v>2</v>
      </c>
      <c r="S19" s="29">
        <v>22650</v>
      </c>
    </row>
    <row r="20" spans="1:19">
      <c r="A20" s="31" t="s">
        <v>45</v>
      </c>
      <c r="B20" s="32" t="s">
        <v>46</v>
      </c>
      <c r="C20" s="23">
        <v>37.599999999999909</v>
      </c>
      <c r="D20" s="24">
        <v>5213.636100152954</v>
      </c>
      <c r="E20" s="23">
        <v>15.419999999999959</v>
      </c>
      <c r="F20" s="24">
        <v>20368.156116759539</v>
      </c>
      <c r="G20" s="23">
        <v>9.6400000000000148</v>
      </c>
      <c r="H20" s="24">
        <v>67992.229468662568</v>
      </c>
      <c r="I20" s="23">
        <v>0</v>
      </c>
      <c r="J20" s="24">
        <v>0</v>
      </c>
      <c r="K20" s="23">
        <v>0.05</v>
      </c>
      <c r="L20" s="24">
        <v>13.018030077041082</v>
      </c>
      <c r="M20" s="25">
        <v>93590</v>
      </c>
      <c r="N20" s="33">
        <v>2</v>
      </c>
      <c r="O20" s="34">
        <v>46800</v>
      </c>
      <c r="P20" s="28"/>
      <c r="Q20" s="29"/>
      <c r="R20" s="30">
        <v>2</v>
      </c>
      <c r="S20" s="29">
        <v>46795</v>
      </c>
    </row>
    <row r="21" spans="1:19">
      <c r="A21" s="31" t="s">
        <v>47</v>
      </c>
      <c r="B21" s="32" t="s">
        <v>48</v>
      </c>
      <c r="C21" s="23">
        <v>35</v>
      </c>
      <c r="D21" s="24">
        <v>4853.1187102487729</v>
      </c>
      <c r="E21" s="23">
        <v>10.879999999999995</v>
      </c>
      <c r="F21" s="24">
        <v>14371.306001967852</v>
      </c>
      <c r="G21" s="23">
        <v>5.1599999999999966</v>
      </c>
      <c r="H21" s="24">
        <v>36394.180918910592</v>
      </c>
      <c r="I21" s="23">
        <v>0</v>
      </c>
      <c r="J21" s="24">
        <v>0</v>
      </c>
      <c r="K21" s="23">
        <v>42.8</v>
      </c>
      <c r="L21" s="24">
        <v>11143.433745947164</v>
      </c>
      <c r="M21" s="25">
        <v>66760</v>
      </c>
      <c r="N21" s="33">
        <v>2</v>
      </c>
      <c r="O21" s="34">
        <v>33380</v>
      </c>
      <c r="P21" s="28"/>
      <c r="Q21" s="29"/>
      <c r="R21" s="30">
        <v>2</v>
      </c>
      <c r="S21" s="29">
        <v>33380</v>
      </c>
    </row>
    <row r="22" spans="1:19">
      <c r="A22" s="31" t="s">
        <v>49</v>
      </c>
      <c r="B22" s="32" t="s">
        <v>50</v>
      </c>
      <c r="C22" s="23">
        <v>44.899999999999636</v>
      </c>
      <c r="D22" s="24">
        <v>6225.8580025762321</v>
      </c>
      <c r="E22" s="23">
        <v>10.560000000000059</v>
      </c>
      <c r="F22" s="24">
        <v>13948.620531321822</v>
      </c>
      <c r="G22" s="23">
        <v>6.4099999999999966</v>
      </c>
      <c r="H22" s="24">
        <v>45210.600715158318</v>
      </c>
      <c r="I22" s="23">
        <v>0</v>
      </c>
      <c r="J22" s="24">
        <v>0</v>
      </c>
      <c r="K22" s="23">
        <v>0</v>
      </c>
      <c r="L22" s="24">
        <v>0</v>
      </c>
      <c r="M22" s="25">
        <v>65390</v>
      </c>
      <c r="N22" s="33">
        <v>2</v>
      </c>
      <c r="O22" s="34">
        <v>32700</v>
      </c>
      <c r="P22" s="28"/>
      <c r="Q22" s="29"/>
      <c r="R22" s="30">
        <v>2</v>
      </c>
      <c r="S22" s="29">
        <v>32695</v>
      </c>
    </row>
    <row r="23" spans="1:19">
      <c r="A23" s="31" t="s">
        <v>51</v>
      </c>
      <c r="B23" s="32" t="s">
        <v>52</v>
      </c>
      <c r="C23" s="23">
        <v>24.900000000000091</v>
      </c>
      <c r="D23" s="24">
        <v>3452.6473110055681</v>
      </c>
      <c r="E23" s="23">
        <v>8.25</v>
      </c>
      <c r="F23" s="24">
        <v>10897.359790095114</v>
      </c>
      <c r="G23" s="23">
        <v>4.0300000000000011</v>
      </c>
      <c r="H23" s="24">
        <v>28424.137423102678</v>
      </c>
      <c r="I23" s="23">
        <v>0</v>
      </c>
      <c r="J23" s="24">
        <v>0</v>
      </c>
      <c r="K23" s="23">
        <v>111.71666666666667</v>
      </c>
      <c r="L23" s="24">
        <v>29086.618535468788</v>
      </c>
      <c r="M23" s="25">
        <v>71860</v>
      </c>
      <c r="N23" s="33">
        <v>2</v>
      </c>
      <c r="O23" s="34">
        <v>35930</v>
      </c>
      <c r="P23" s="28"/>
      <c r="Q23" s="29"/>
      <c r="R23" s="30">
        <v>2</v>
      </c>
      <c r="S23" s="29">
        <v>35930</v>
      </c>
    </row>
    <row r="24" spans="1:19">
      <c r="A24" s="31" t="s">
        <v>53</v>
      </c>
      <c r="B24" s="32" t="s">
        <v>54</v>
      </c>
      <c r="C24" s="23">
        <v>40.899999999999636</v>
      </c>
      <c r="D24" s="24">
        <v>5671.2158642620861</v>
      </c>
      <c r="E24" s="23">
        <v>6.0599999999999454</v>
      </c>
      <c r="F24" s="24">
        <v>8004.6061003607019</v>
      </c>
      <c r="G24" s="23">
        <v>2.5600000000000023</v>
      </c>
      <c r="H24" s="24">
        <v>18056.02774271536</v>
      </c>
      <c r="I24" s="23">
        <v>4.0000000000000036E-2</v>
      </c>
      <c r="J24" s="24">
        <v>5037.5704000000042</v>
      </c>
      <c r="K24" s="23">
        <v>0</v>
      </c>
      <c r="L24" s="24">
        <v>0</v>
      </c>
      <c r="M24" s="25">
        <v>36770</v>
      </c>
      <c r="N24" s="33">
        <v>2</v>
      </c>
      <c r="O24" s="34">
        <v>18390</v>
      </c>
      <c r="P24" s="28"/>
      <c r="Q24" s="29"/>
      <c r="R24" s="30">
        <v>2</v>
      </c>
      <c r="S24" s="29">
        <v>18385</v>
      </c>
    </row>
    <row r="25" spans="1:19">
      <c r="A25" s="31" t="s">
        <v>55</v>
      </c>
      <c r="B25" s="32" t="s">
        <v>56</v>
      </c>
      <c r="C25" s="23">
        <v>32.200000000000273</v>
      </c>
      <c r="D25" s="24">
        <v>4464.8692134289086</v>
      </c>
      <c r="E25" s="23">
        <v>6.1399999999999295</v>
      </c>
      <c r="F25" s="24">
        <v>8110.2774680222092</v>
      </c>
      <c r="G25" s="23">
        <v>2.7000000000000171</v>
      </c>
      <c r="H25" s="24">
        <v>19043.466759895207</v>
      </c>
      <c r="I25" s="23">
        <v>6.0000000000000497E-2</v>
      </c>
      <c r="J25" s="24">
        <v>7556.3556000000626</v>
      </c>
      <c r="K25" s="23">
        <v>0</v>
      </c>
      <c r="L25" s="24">
        <v>0</v>
      </c>
      <c r="M25" s="25">
        <v>39170</v>
      </c>
      <c r="N25" s="33">
        <v>2</v>
      </c>
      <c r="O25" s="34">
        <v>19590</v>
      </c>
      <c r="P25" s="28"/>
      <c r="Q25" s="29"/>
      <c r="R25" s="30">
        <v>2</v>
      </c>
      <c r="S25" s="29">
        <v>19585</v>
      </c>
    </row>
    <row r="26" spans="1:19">
      <c r="A26" s="31" t="s">
        <v>57</v>
      </c>
      <c r="B26" s="32" t="s">
        <v>58</v>
      </c>
      <c r="C26" s="23">
        <v>29.400000000000091</v>
      </c>
      <c r="D26" s="24">
        <v>4076.6197166089814</v>
      </c>
      <c r="E26" s="23">
        <v>4.32000000000005</v>
      </c>
      <c r="F26" s="24">
        <v>5706.2538537225983</v>
      </c>
      <c r="G26" s="23">
        <v>1.5</v>
      </c>
      <c r="H26" s="24">
        <v>10579.70375549727</v>
      </c>
      <c r="I26" s="23">
        <v>0</v>
      </c>
      <c r="J26" s="24">
        <v>0</v>
      </c>
      <c r="K26" s="23">
        <v>0.78333333333333333</v>
      </c>
      <c r="L26" s="24">
        <v>203.94913787364359</v>
      </c>
      <c r="M26" s="25">
        <v>20570</v>
      </c>
      <c r="N26" s="33">
        <v>2</v>
      </c>
      <c r="O26" s="34">
        <v>10290</v>
      </c>
      <c r="P26" s="28"/>
      <c r="Q26" s="29"/>
      <c r="R26" s="30">
        <v>2</v>
      </c>
      <c r="S26" s="29">
        <v>10285</v>
      </c>
    </row>
    <row r="27" spans="1:19">
      <c r="A27" s="31" t="s">
        <v>59</v>
      </c>
      <c r="B27" s="32" t="s">
        <v>60</v>
      </c>
      <c r="C27" s="23">
        <v>45.599999999999909</v>
      </c>
      <c r="D27" s="24">
        <v>6322.9203767812451</v>
      </c>
      <c r="E27" s="23">
        <v>10.680000000000007</v>
      </c>
      <c r="F27" s="24">
        <v>14107.127582814046</v>
      </c>
      <c r="G27" s="23">
        <v>5.7599999999999909</v>
      </c>
      <c r="H27" s="24">
        <v>40626.062421109455</v>
      </c>
      <c r="I27" s="23">
        <v>0.46000000000000085</v>
      </c>
      <c r="J27" s="24">
        <v>57932.059600000102</v>
      </c>
      <c r="K27" s="23">
        <v>0</v>
      </c>
      <c r="L27" s="24">
        <v>0</v>
      </c>
      <c r="M27" s="25">
        <v>118990</v>
      </c>
      <c r="N27" s="33">
        <v>2</v>
      </c>
      <c r="O27" s="34">
        <v>59500</v>
      </c>
      <c r="P27" s="28"/>
      <c r="Q27" s="29"/>
      <c r="R27" s="30">
        <v>2</v>
      </c>
      <c r="S27" s="29">
        <v>59495</v>
      </c>
    </row>
    <row r="28" spans="1:19">
      <c r="A28" s="31" t="s">
        <v>61</v>
      </c>
      <c r="B28" s="32" t="s">
        <v>62</v>
      </c>
      <c r="C28" s="23">
        <v>33</v>
      </c>
      <c r="D28" s="24">
        <v>4575.7976410916999</v>
      </c>
      <c r="E28" s="23">
        <v>3.25</v>
      </c>
      <c r="F28" s="24">
        <v>4292.89931124959</v>
      </c>
      <c r="G28" s="23">
        <v>0.93999999999999773</v>
      </c>
      <c r="H28" s="24">
        <v>6629.9476867782741</v>
      </c>
      <c r="I28" s="23">
        <v>0</v>
      </c>
      <c r="J28" s="24">
        <v>0</v>
      </c>
      <c r="K28" s="23">
        <v>0</v>
      </c>
      <c r="L28" s="24">
        <v>0</v>
      </c>
      <c r="M28" s="25">
        <v>15500</v>
      </c>
      <c r="N28" s="33">
        <v>1</v>
      </c>
      <c r="O28" s="34">
        <v>15500</v>
      </c>
      <c r="P28" s="28"/>
      <c r="Q28" s="29">
        <v>15500</v>
      </c>
      <c r="R28" s="30">
        <v>1</v>
      </c>
      <c r="S28" s="29"/>
    </row>
    <row r="29" spans="1:19">
      <c r="A29" s="31" t="s">
        <v>63</v>
      </c>
      <c r="B29" s="32" t="s">
        <v>64</v>
      </c>
      <c r="C29" s="23">
        <v>33.5</v>
      </c>
      <c r="D29" s="24">
        <v>4645.1279083809677</v>
      </c>
      <c r="E29" s="23">
        <v>5.0200000000000387</v>
      </c>
      <c r="F29" s="24">
        <v>6630.8783207609558</v>
      </c>
      <c r="G29" s="23">
        <v>2.5300000000000011</v>
      </c>
      <c r="H29" s="24">
        <v>17844.433667605404</v>
      </c>
      <c r="I29" s="23">
        <v>0</v>
      </c>
      <c r="J29" s="24">
        <v>0</v>
      </c>
      <c r="K29" s="23">
        <v>14.183333333333334</v>
      </c>
      <c r="L29" s="24">
        <v>3692.7811985206536</v>
      </c>
      <c r="M29" s="25">
        <v>32810</v>
      </c>
      <c r="N29" s="33">
        <v>1</v>
      </c>
      <c r="O29" s="34">
        <v>32810</v>
      </c>
      <c r="P29" s="28"/>
      <c r="Q29" s="29">
        <v>32810</v>
      </c>
      <c r="R29" s="30">
        <v>1</v>
      </c>
      <c r="S29" s="29"/>
    </row>
    <row r="30" spans="1:19">
      <c r="A30" s="31" t="s">
        <v>65</v>
      </c>
      <c r="B30" s="32" t="s">
        <v>66</v>
      </c>
      <c r="C30" s="23">
        <v>27.400000000000091</v>
      </c>
      <c r="D30" s="24">
        <v>3799.2986474519089</v>
      </c>
      <c r="E30" s="23">
        <v>1.4200000000000159</v>
      </c>
      <c r="F30" s="24">
        <v>1875.6667759921495</v>
      </c>
      <c r="G30" s="23">
        <v>0.81000000000000227</v>
      </c>
      <c r="H30" s="24">
        <v>5713.0400279685427</v>
      </c>
      <c r="I30" s="23">
        <v>3.0000000000000249E-2</v>
      </c>
      <c r="J30" s="24">
        <v>3778.1778000000313</v>
      </c>
      <c r="K30" s="23">
        <v>2.8166666666666669</v>
      </c>
      <c r="L30" s="24">
        <v>733.34902767331425</v>
      </c>
      <c r="M30" s="25">
        <v>15900</v>
      </c>
      <c r="N30" s="33">
        <v>1</v>
      </c>
      <c r="O30" s="34">
        <v>15900</v>
      </c>
      <c r="P30" s="28"/>
      <c r="Q30" s="29">
        <v>15900</v>
      </c>
      <c r="R30" s="30">
        <v>1</v>
      </c>
      <c r="S30" s="29"/>
    </row>
    <row r="31" spans="1:19">
      <c r="A31" s="31" t="s">
        <v>67</v>
      </c>
      <c r="B31" s="32" t="s">
        <v>68</v>
      </c>
      <c r="C31" s="23">
        <v>35.599999999999909</v>
      </c>
      <c r="D31" s="24">
        <v>4936.3150309958819</v>
      </c>
      <c r="E31" s="23">
        <v>3.5299999999999727</v>
      </c>
      <c r="F31" s="24">
        <v>4662.7490980649027</v>
      </c>
      <c r="G31" s="23">
        <v>2.1199999999999903</v>
      </c>
      <c r="H31" s="24">
        <v>14952.647974436075</v>
      </c>
      <c r="I31" s="23">
        <v>0</v>
      </c>
      <c r="J31" s="24">
        <v>0</v>
      </c>
      <c r="K31" s="23">
        <v>1.4166666666666667</v>
      </c>
      <c r="L31" s="24">
        <v>368.84418551616398</v>
      </c>
      <c r="M31" s="25">
        <v>24920</v>
      </c>
      <c r="N31" s="33">
        <v>1</v>
      </c>
      <c r="O31" s="34">
        <v>24920</v>
      </c>
      <c r="P31" s="28"/>
      <c r="Q31" s="29">
        <v>24920</v>
      </c>
      <c r="R31" s="30">
        <v>1</v>
      </c>
      <c r="S31" s="29"/>
    </row>
    <row r="32" spans="1:19">
      <c r="A32" s="31" t="s">
        <v>69</v>
      </c>
      <c r="B32" s="32" t="s">
        <v>70</v>
      </c>
      <c r="C32" s="23">
        <v>33.899999999999636</v>
      </c>
      <c r="D32" s="24">
        <v>4700.5921222123325</v>
      </c>
      <c r="E32" s="23">
        <v>1.82000000000005</v>
      </c>
      <c r="F32" s="24">
        <v>2404.0236142998365</v>
      </c>
      <c r="G32" s="23">
        <v>1.0600000000000023</v>
      </c>
      <c r="H32" s="24">
        <v>7476.3239872180875</v>
      </c>
      <c r="I32" s="23">
        <v>0</v>
      </c>
      <c r="J32" s="24">
        <v>0</v>
      </c>
      <c r="K32" s="23">
        <v>9.9666666666666668</v>
      </c>
      <c r="L32" s="24">
        <v>2594.9273286901889</v>
      </c>
      <c r="M32" s="25">
        <v>17180</v>
      </c>
      <c r="N32" s="33">
        <v>1</v>
      </c>
      <c r="O32" s="34">
        <v>17180</v>
      </c>
      <c r="P32" s="28"/>
      <c r="Q32" s="29">
        <v>17180</v>
      </c>
      <c r="R32" s="30">
        <v>1</v>
      </c>
      <c r="S32" s="29"/>
    </row>
    <row r="33" spans="1:19">
      <c r="A33" s="31" t="s">
        <v>71</v>
      </c>
      <c r="B33" s="32" t="s">
        <v>72</v>
      </c>
      <c r="C33" s="23">
        <v>48.5</v>
      </c>
      <c r="D33" s="24">
        <v>6725.0359270590134</v>
      </c>
      <c r="E33" s="23">
        <v>19.300000000000011</v>
      </c>
      <c r="F33" s="24">
        <v>25493.217448343734</v>
      </c>
      <c r="G33" s="23">
        <v>11.069999999999993</v>
      </c>
      <c r="H33" s="24">
        <v>78078.213715569815</v>
      </c>
      <c r="I33" s="23">
        <v>0</v>
      </c>
      <c r="J33" s="24">
        <v>0</v>
      </c>
      <c r="K33" s="23">
        <v>0</v>
      </c>
      <c r="L33" s="24">
        <v>0</v>
      </c>
      <c r="M33" s="25">
        <v>110300</v>
      </c>
      <c r="N33" s="33">
        <v>2</v>
      </c>
      <c r="O33" s="34">
        <v>55150</v>
      </c>
      <c r="P33" s="28"/>
      <c r="Q33" s="29"/>
      <c r="R33" s="30">
        <v>2</v>
      </c>
      <c r="S33" s="29">
        <v>55150</v>
      </c>
    </row>
    <row r="34" spans="1:19">
      <c r="A34" s="31" t="s">
        <v>73</v>
      </c>
      <c r="B34" s="32" t="s">
        <v>74</v>
      </c>
      <c r="C34" s="23">
        <v>37.699999999999818</v>
      </c>
      <c r="D34" s="24">
        <v>5227.5021536107952</v>
      </c>
      <c r="E34" s="23">
        <v>5.660000000000025</v>
      </c>
      <c r="F34" s="24">
        <v>7476.2492620531648</v>
      </c>
      <c r="G34" s="23">
        <v>2.6500000000000057</v>
      </c>
      <c r="H34" s="24">
        <v>18690.809968045218</v>
      </c>
      <c r="I34" s="23">
        <v>0</v>
      </c>
      <c r="J34" s="24">
        <v>0</v>
      </c>
      <c r="K34" s="23">
        <v>24.9</v>
      </c>
      <c r="L34" s="24">
        <v>6482.9789783664583</v>
      </c>
      <c r="M34" s="25">
        <v>37880</v>
      </c>
      <c r="N34" s="33">
        <v>2</v>
      </c>
      <c r="O34" s="34">
        <v>18940</v>
      </c>
      <c r="P34" s="28"/>
      <c r="Q34" s="29"/>
      <c r="R34" s="30">
        <v>2</v>
      </c>
      <c r="S34" s="29">
        <v>18940</v>
      </c>
    </row>
    <row r="35" spans="1:19">
      <c r="A35" s="31" t="s">
        <v>75</v>
      </c>
      <c r="B35" s="32" t="s">
        <v>76</v>
      </c>
      <c r="C35" s="23">
        <v>37.599999999999909</v>
      </c>
      <c r="D35" s="24">
        <v>5213.636100152954</v>
      </c>
      <c r="E35" s="23">
        <v>7.3300000000000409</v>
      </c>
      <c r="F35" s="24">
        <v>9682.139061987591</v>
      </c>
      <c r="G35" s="23">
        <v>4.3700000000000045</v>
      </c>
      <c r="H35" s="24">
        <v>30822.20360768208</v>
      </c>
      <c r="I35" s="23">
        <v>0</v>
      </c>
      <c r="J35" s="24">
        <v>0</v>
      </c>
      <c r="K35" s="23">
        <v>26.65</v>
      </c>
      <c r="L35" s="24">
        <v>6938.6100310628954</v>
      </c>
      <c r="M35" s="25">
        <v>52660</v>
      </c>
      <c r="N35" s="33">
        <v>2</v>
      </c>
      <c r="O35" s="34">
        <v>26330</v>
      </c>
      <c r="P35" s="28"/>
      <c r="Q35" s="29"/>
      <c r="R35" s="30">
        <v>2</v>
      </c>
      <c r="S35" s="29">
        <v>26330</v>
      </c>
    </row>
    <row r="36" spans="1:19">
      <c r="A36" s="31" t="s">
        <v>77</v>
      </c>
      <c r="B36" s="32" t="s">
        <v>78</v>
      </c>
      <c r="C36" s="23">
        <v>56.399999999999636</v>
      </c>
      <c r="D36" s="24">
        <v>7820.4541502294005</v>
      </c>
      <c r="E36" s="23">
        <v>10.07000000000005</v>
      </c>
      <c r="F36" s="24">
        <v>13301.383404394948</v>
      </c>
      <c r="G36" s="23">
        <v>5.6599999999999966</v>
      </c>
      <c r="H36" s="24">
        <v>39920.748837409679</v>
      </c>
      <c r="I36" s="23">
        <v>0</v>
      </c>
      <c r="J36" s="24">
        <v>0</v>
      </c>
      <c r="K36" s="23">
        <v>0</v>
      </c>
      <c r="L36" s="24">
        <v>0</v>
      </c>
      <c r="M36" s="25">
        <v>61040</v>
      </c>
      <c r="N36" s="33">
        <v>2</v>
      </c>
      <c r="O36" s="34">
        <v>30520</v>
      </c>
      <c r="P36" s="28"/>
      <c r="Q36" s="29"/>
      <c r="R36" s="30">
        <v>2</v>
      </c>
      <c r="S36" s="29">
        <v>30520</v>
      </c>
    </row>
    <row r="37" spans="1:19">
      <c r="A37" s="31" t="s">
        <v>79</v>
      </c>
      <c r="B37" s="32" t="s">
        <v>80</v>
      </c>
      <c r="C37" s="23">
        <v>25.400000000000091</v>
      </c>
      <c r="D37" s="24">
        <v>3521.9775782948359</v>
      </c>
      <c r="E37" s="23">
        <v>2.6099999999999568</v>
      </c>
      <c r="F37" s="24">
        <v>3447.528369957306</v>
      </c>
      <c r="G37" s="23">
        <v>0.9</v>
      </c>
      <c r="H37" s="24">
        <v>6347.8222532983627</v>
      </c>
      <c r="I37" s="23">
        <v>0</v>
      </c>
      <c r="J37" s="24">
        <v>0</v>
      </c>
      <c r="K37" s="23">
        <v>0</v>
      </c>
      <c r="L37" s="24">
        <v>0</v>
      </c>
      <c r="M37" s="25">
        <v>13320</v>
      </c>
      <c r="N37" s="33">
        <v>2</v>
      </c>
      <c r="O37" s="34">
        <v>6660</v>
      </c>
      <c r="P37" s="28"/>
      <c r="Q37" s="29"/>
      <c r="R37" s="30">
        <v>2</v>
      </c>
      <c r="S37" s="29">
        <v>6660</v>
      </c>
    </row>
    <row r="38" spans="1:19">
      <c r="A38" s="31" t="s">
        <v>81</v>
      </c>
      <c r="B38" s="32" t="s">
        <v>82</v>
      </c>
      <c r="C38" s="23">
        <v>27.700000000000273</v>
      </c>
      <c r="D38" s="24">
        <v>3840.8968078254948</v>
      </c>
      <c r="E38" s="23">
        <v>4.0500000000000682</v>
      </c>
      <c r="F38" s="24">
        <v>5349.6129878649635</v>
      </c>
      <c r="G38" s="23">
        <v>2.0400000000000205</v>
      </c>
      <c r="H38" s="24">
        <v>14388.397107476434</v>
      </c>
      <c r="I38" s="23">
        <v>8.0000000000000071E-2</v>
      </c>
      <c r="J38" s="24">
        <v>10075.140800000008</v>
      </c>
      <c r="K38" s="23">
        <v>0</v>
      </c>
      <c r="L38" s="24">
        <v>0</v>
      </c>
      <c r="M38" s="25">
        <v>33650</v>
      </c>
      <c r="N38" s="33">
        <v>2</v>
      </c>
      <c r="O38" s="34">
        <v>16830</v>
      </c>
      <c r="P38" s="28"/>
      <c r="Q38" s="29"/>
      <c r="R38" s="30">
        <v>2</v>
      </c>
      <c r="S38" s="29">
        <v>16825</v>
      </c>
    </row>
    <row r="39" spans="1:19">
      <c r="A39" s="31" t="s">
        <v>83</v>
      </c>
      <c r="B39" s="32" t="s">
        <v>84</v>
      </c>
      <c r="C39" s="23">
        <v>55.5</v>
      </c>
      <c r="D39" s="24">
        <v>7695.659669108768</v>
      </c>
      <c r="E39" s="23">
        <v>6.8199999999999932</v>
      </c>
      <c r="F39" s="24">
        <v>9008.4840931452836</v>
      </c>
      <c r="G39" s="23">
        <v>2.4900000000000091</v>
      </c>
      <c r="H39" s="24">
        <v>17562.308234125536</v>
      </c>
      <c r="I39" s="23">
        <v>0</v>
      </c>
      <c r="J39" s="24">
        <v>0</v>
      </c>
      <c r="K39" s="23">
        <v>0.1</v>
      </c>
      <c r="L39" s="24">
        <v>26.036060154082165</v>
      </c>
      <c r="M39" s="25">
        <v>34290</v>
      </c>
      <c r="N39" s="33">
        <v>2</v>
      </c>
      <c r="O39" s="34">
        <v>17150</v>
      </c>
      <c r="P39" s="28"/>
      <c r="Q39" s="29"/>
      <c r="R39" s="30">
        <v>2</v>
      </c>
      <c r="S39" s="29">
        <v>17145</v>
      </c>
    </row>
    <row r="40" spans="1:19">
      <c r="A40" s="31" t="s">
        <v>85</v>
      </c>
      <c r="B40" s="32" t="s">
        <v>86</v>
      </c>
      <c r="C40" s="23">
        <v>42.299999999999727</v>
      </c>
      <c r="D40" s="24">
        <v>5865.3406126720502</v>
      </c>
      <c r="E40" s="23">
        <v>6.7399999999999523</v>
      </c>
      <c r="F40" s="24">
        <v>8902.8127254837018</v>
      </c>
      <c r="G40" s="23">
        <v>3.8700000000000045</v>
      </c>
      <c r="H40" s="24">
        <v>27295.635689182993</v>
      </c>
      <c r="I40" s="23">
        <v>4.9999999999999822E-2</v>
      </c>
      <c r="J40" s="24">
        <v>6296.962999999977</v>
      </c>
      <c r="K40" s="23">
        <v>28.1</v>
      </c>
      <c r="L40" s="24">
        <v>7316.132903297088</v>
      </c>
      <c r="M40" s="25">
        <v>55680</v>
      </c>
      <c r="N40" s="33">
        <v>2</v>
      </c>
      <c r="O40" s="34">
        <v>27840</v>
      </c>
      <c r="P40" s="28"/>
      <c r="Q40" s="29"/>
      <c r="R40" s="30">
        <v>2</v>
      </c>
      <c r="S40" s="29">
        <v>27840</v>
      </c>
    </row>
    <row r="41" spans="1:19">
      <c r="A41" s="31" t="s">
        <v>87</v>
      </c>
      <c r="B41" s="32" t="s">
        <v>88</v>
      </c>
      <c r="C41" s="23">
        <v>32.599999999999909</v>
      </c>
      <c r="D41" s="24">
        <v>4520.3334272602724</v>
      </c>
      <c r="E41" s="23">
        <v>4.75</v>
      </c>
      <c r="F41" s="24">
        <v>6274.2374549032465</v>
      </c>
      <c r="G41" s="23">
        <v>2.2199999999999989</v>
      </c>
      <c r="H41" s="24">
        <v>15657.961558135954</v>
      </c>
      <c r="I41" s="23">
        <v>0</v>
      </c>
      <c r="J41" s="24">
        <v>0</v>
      </c>
      <c r="K41" s="23">
        <v>0</v>
      </c>
      <c r="L41" s="24">
        <v>0</v>
      </c>
      <c r="M41" s="25">
        <v>26450</v>
      </c>
      <c r="N41" s="33">
        <v>2</v>
      </c>
      <c r="O41" s="34">
        <v>13230</v>
      </c>
      <c r="P41" s="28"/>
      <c r="Q41" s="29"/>
      <c r="R41" s="30">
        <v>2</v>
      </c>
      <c r="S41" s="29">
        <v>13225</v>
      </c>
    </row>
    <row r="42" spans="1:19">
      <c r="A42" s="31" t="s">
        <v>89</v>
      </c>
      <c r="B42" s="32" t="s">
        <v>90</v>
      </c>
      <c r="C42" s="23">
        <v>29</v>
      </c>
      <c r="D42" s="24">
        <v>4021.1555027775544</v>
      </c>
      <c r="E42" s="23">
        <v>6.1900000000000546</v>
      </c>
      <c r="F42" s="24">
        <v>8176.322072810829</v>
      </c>
      <c r="G42" s="23">
        <v>3.4000000000000057</v>
      </c>
      <c r="H42" s="24">
        <v>23980.661845793857</v>
      </c>
      <c r="I42" s="23">
        <v>0</v>
      </c>
      <c r="J42" s="24">
        <v>0</v>
      </c>
      <c r="K42" s="23">
        <v>0.85</v>
      </c>
      <c r="L42" s="24">
        <v>221.30651130969838</v>
      </c>
      <c r="M42" s="25">
        <v>36400</v>
      </c>
      <c r="N42" s="33">
        <v>2</v>
      </c>
      <c r="O42" s="34">
        <v>18200</v>
      </c>
      <c r="P42" s="28"/>
      <c r="Q42" s="29"/>
      <c r="R42" s="30">
        <v>2</v>
      </c>
      <c r="S42" s="29">
        <v>18200</v>
      </c>
    </row>
    <row r="43" spans="1:19">
      <c r="A43" s="31" t="s">
        <v>91</v>
      </c>
      <c r="B43" s="32" t="s">
        <v>92</v>
      </c>
      <c r="C43" s="23">
        <v>46.599999999999909</v>
      </c>
      <c r="D43" s="24">
        <v>6461.5809113597816</v>
      </c>
      <c r="E43" s="23">
        <v>6.67999999999995</v>
      </c>
      <c r="F43" s="24">
        <v>8823.5591997375523</v>
      </c>
      <c r="G43" s="23">
        <v>3.1000000000000227</v>
      </c>
      <c r="H43" s="24">
        <v>21864.72109469452</v>
      </c>
      <c r="I43" s="23">
        <v>0</v>
      </c>
      <c r="J43" s="24">
        <v>0</v>
      </c>
      <c r="K43" s="23">
        <v>0</v>
      </c>
      <c r="L43" s="24">
        <v>0</v>
      </c>
      <c r="M43" s="25">
        <v>37150</v>
      </c>
      <c r="N43" s="33">
        <v>2</v>
      </c>
      <c r="O43" s="34">
        <v>18580</v>
      </c>
      <c r="P43" s="28"/>
      <c r="Q43" s="29"/>
      <c r="R43" s="30">
        <v>2</v>
      </c>
      <c r="S43" s="29">
        <v>18575</v>
      </c>
    </row>
    <row r="44" spans="1:19">
      <c r="A44" s="31" t="s">
        <v>93</v>
      </c>
      <c r="B44" s="32" t="s">
        <v>94</v>
      </c>
      <c r="C44" s="23">
        <v>46</v>
      </c>
      <c r="D44" s="24">
        <v>6378.3845906126726</v>
      </c>
      <c r="E44" s="23">
        <v>10.960000000000036</v>
      </c>
      <c r="F44" s="24">
        <v>14476.977369629434</v>
      </c>
      <c r="G44" s="23">
        <v>5.539999999999992</v>
      </c>
      <c r="H44" s="24">
        <v>39074.372536969866</v>
      </c>
      <c r="I44" s="23">
        <v>1.9999999999999574E-2</v>
      </c>
      <c r="J44" s="24">
        <v>2518.7851999999461</v>
      </c>
      <c r="K44" s="23">
        <v>0.1</v>
      </c>
      <c r="L44" s="24">
        <v>26.036060154082165</v>
      </c>
      <c r="M44" s="25">
        <v>62470</v>
      </c>
      <c r="N44" s="33">
        <v>2</v>
      </c>
      <c r="O44" s="34">
        <v>31240</v>
      </c>
      <c r="P44" s="28"/>
      <c r="Q44" s="29"/>
      <c r="R44" s="30">
        <v>2</v>
      </c>
      <c r="S44" s="29">
        <v>31235</v>
      </c>
    </row>
    <row r="45" spans="1:19">
      <c r="A45" s="31" t="s">
        <v>95</v>
      </c>
      <c r="B45" s="32" t="s">
        <v>96</v>
      </c>
      <c r="C45" s="23">
        <v>36.900000000000091</v>
      </c>
      <c r="D45" s="24">
        <v>5116.5737259480038</v>
      </c>
      <c r="E45" s="23">
        <v>10.380000000000052</v>
      </c>
      <c r="F45" s="24">
        <v>13710.859954083375</v>
      </c>
      <c r="G45" s="23">
        <v>5.3799999999999955</v>
      </c>
      <c r="H45" s="24">
        <v>37945.87080305018</v>
      </c>
      <c r="I45" s="23">
        <v>0</v>
      </c>
      <c r="J45" s="24">
        <v>0</v>
      </c>
      <c r="K45" s="23">
        <v>0.28333333333333333</v>
      </c>
      <c r="L45" s="24">
        <v>73.768837103232784</v>
      </c>
      <c r="M45" s="25">
        <v>56850</v>
      </c>
      <c r="N45" s="33">
        <v>2</v>
      </c>
      <c r="O45" s="34">
        <v>28430</v>
      </c>
      <c r="P45" s="28"/>
      <c r="Q45" s="29"/>
      <c r="R45" s="30">
        <v>2</v>
      </c>
      <c r="S45" s="29">
        <v>28425</v>
      </c>
    </row>
    <row r="46" spans="1:19">
      <c r="A46" s="31" t="s">
        <v>97</v>
      </c>
      <c r="B46" s="32" t="s">
        <v>98</v>
      </c>
      <c r="C46" s="23">
        <v>54.799999999999727</v>
      </c>
      <c r="D46" s="24">
        <v>7598.5972949037541</v>
      </c>
      <c r="E46" s="23">
        <v>9.4799999999999045</v>
      </c>
      <c r="F46" s="24">
        <v>12522.057067890984</v>
      </c>
      <c r="G46" s="23">
        <v>4.6700000000000159</v>
      </c>
      <c r="H46" s="24">
        <v>32938.144358781617</v>
      </c>
      <c r="I46" s="23">
        <v>0</v>
      </c>
      <c r="J46" s="24">
        <v>0</v>
      </c>
      <c r="K46" s="23">
        <v>0</v>
      </c>
      <c r="L46" s="24">
        <v>0</v>
      </c>
      <c r="M46" s="25">
        <v>53060</v>
      </c>
      <c r="N46" s="33">
        <v>2</v>
      </c>
      <c r="O46" s="34">
        <v>26530</v>
      </c>
      <c r="P46" s="28"/>
      <c r="Q46" s="29"/>
      <c r="R46" s="30">
        <v>2</v>
      </c>
      <c r="S46" s="29">
        <v>26530</v>
      </c>
    </row>
    <row r="47" spans="1:19">
      <c r="A47" s="31" t="s">
        <v>99</v>
      </c>
      <c r="B47" s="32" t="s">
        <v>100</v>
      </c>
      <c r="C47" s="23">
        <v>32.699999999999818</v>
      </c>
      <c r="D47" s="24">
        <v>4534.1994807181136</v>
      </c>
      <c r="E47" s="23">
        <v>6.6599999999999682</v>
      </c>
      <c r="F47" s="24">
        <v>8797.1413578221945</v>
      </c>
      <c r="G47" s="23">
        <v>3.5200000000000102</v>
      </c>
      <c r="H47" s="24">
        <v>24827.03814623367</v>
      </c>
      <c r="I47" s="23">
        <v>0</v>
      </c>
      <c r="J47" s="24">
        <v>0</v>
      </c>
      <c r="K47" s="23">
        <v>0.23333333333333334</v>
      </c>
      <c r="L47" s="24">
        <v>60.750807026191715</v>
      </c>
      <c r="M47" s="25">
        <v>38220</v>
      </c>
      <c r="N47" s="33">
        <v>2</v>
      </c>
      <c r="O47" s="34">
        <v>19110</v>
      </c>
      <c r="P47" s="28"/>
      <c r="Q47" s="29"/>
      <c r="R47" s="30">
        <v>2</v>
      </c>
      <c r="S47" s="29">
        <v>19110</v>
      </c>
    </row>
    <row r="48" spans="1:19">
      <c r="A48" s="31" t="s">
        <v>101</v>
      </c>
      <c r="B48" s="32" t="s">
        <v>102</v>
      </c>
      <c r="C48" s="23">
        <v>29.200000000000273</v>
      </c>
      <c r="D48" s="24">
        <v>4048.8876096932995</v>
      </c>
      <c r="E48" s="23">
        <v>6.8600000000000136</v>
      </c>
      <c r="F48" s="24">
        <v>9061.3197769760754</v>
      </c>
      <c r="G48" s="23">
        <v>4.1200000000000045</v>
      </c>
      <c r="H48" s="24">
        <v>29058.919648432537</v>
      </c>
      <c r="I48" s="23">
        <v>0</v>
      </c>
      <c r="J48" s="24">
        <v>0</v>
      </c>
      <c r="K48" s="23">
        <v>0.48333333333333334</v>
      </c>
      <c r="L48" s="24">
        <v>125.84095741139711</v>
      </c>
      <c r="M48" s="25">
        <v>42290</v>
      </c>
      <c r="N48" s="33">
        <v>2</v>
      </c>
      <c r="O48" s="34">
        <v>21150</v>
      </c>
      <c r="P48" s="28"/>
      <c r="Q48" s="29"/>
      <c r="R48" s="30">
        <v>2</v>
      </c>
      <c r="S48" s="29">
        <v>21145</v>
      </c>
    </row>
    <row r="49" spans="1:19">
      <c r="A49" s="31" t="s">
        <v>103</v>
      </c>
      <c r="B49" s="32" t="s">
        <v>104</v>
      </c>
      <c r="C49" s="23">
        <v>37</v>
      </c>
      <c r="D49" s="24">
        <v>5130.439779405845</v>
      </c>
      <c r="E49" s="23">
        <v>3.7599999999999909</v>
      </c>
      <c r="F49" s="24">
        <v>4966.5542800918211</v>
      </c>
      <c r="G49" s="23">
        <v>1.8400000000000034</v>
      </c>
      <c r="H49" s="24">
        <v>12977.769940076676</v>
      </c>
      <c r="I49" s="23">
        <v>0</v>
      </c>
      <c r="J49" s="24">
        <v>0</v>
      </c>
      <c r="K49" s="23">
        <v>37.616666666666667</v>
      </c>
      <c r="L49" s="24">
        <v>9793.8979612939074</v>
      </c>
      <c r="M49" s="25">
        <v>32870</v>
      </c>
      <c r="N49" s="33">
        <v>1</v>
      </c>
      <c r="O49" s="34">
        <v>32870</v>
      </c>
      <c r="P49" s="28"/>
      <c r="Q49" s="29">
        <v>32870</v>
      </c>
      <c r="R49" s="30">
        <v>1</v>
      </c>
      <c r="S49" s="29"/>
    </row>
    <row r="50" spans="1:19">
      <c r="A50" s="31" t="s">
        <v>105</v>
      </c>
      <c r="B50" s="32" t="s">
        <v>106</v>
      </c>
      <c r="C50" s="23">
        <v>28.800000000000182</v>
      </c>
      <c r="D50" s="24">
        <v>3993.4233958618725</v>
      </c>
      <c r="E50" s="23">
        <v>3.5800000000000409</v>
      </c>
      <c r="F50" s="24">
        <v>4728.7937028534488</v>
      </c>
      <c r="G50" s="23">
        <v>1.8700000000000045</v>
      </c>
      <c r="H50" s="24">
        <v>13189.364015186629</v>
      </c>
      <c r="I50" s="23">
        <v>0</v>
      </c>
      <c r="J50" s="24">
        <v>0</v>
      </c>
      <c r="K50" s="23">
        <v>156.76666666666668</v>
      </c>
      <c r="L50" s="24">
        <v>40815.863634882808</v>
      </c>
      <c r="M50" s="25">
        <v>62730</v>
      </c>
      <c r="N50" s="33">
        <v>1</v>
      </c>
      <c r="O50" s="34">
        <v>62730</v>
      </c>
      <c r="P50" s="28"/>
      <c r="Q50" s="29">
        <v>62730</v>
      </c>
      <c r="R50" s="30">
        <v>1</v>
      </c>
      <c r="S50" s="29"/>
    </row>
    <row r="51" spans="1:19">
      <c r="A51" s="31" t="s">
        <v>107</v>
      </c>
      <c r="B51" s="32" t="s">
        <v>108</v>
      </c>
      <c r="C51" s="23">
        <v>105.30000000000018</v>
      </c>
      <c r="D51" s="24">
        <v>14600.954291119904</v>
      </c>
      <c r="E51" s="23">
        <v>4.8199999999999932</v>
      </c>
      <c r="F51" s="24">
        <v>6366.6999016070749</v>
      </c>
      <c r="G51" s="23">
        <v>1.8400000000000034</v>
      </c>
      <c r="H51" s="24">
        <v>12977.769940076676</v>
      </c>
      <c r="I51" s="23">
        <v>0</v>
      </c>
      <c r="J51" s="24">
        <v>0</v>
      </c>
      <c r="K51" s="23">
        <v>0</v>
      </c>
      <c r="L51" s="24">
        <v>0</v>
      </c>
      <c r="M51" s="25">
        <v>33950</v>
      </c>
      <c r="N51" s="33">
        <v>1</v>
      </c>
      <c r="O51" s="34">
        <v>33950</v>
      </c>
      <c r="P51" s="28"/>
      <c r="Q51" s="29">
        <v>33950</v>
      </c>
      <c r="R51" s="30">
        <v>1</v>
      </c>
      <c r="S51" s="29"/>
    </row>
    <row r="52" spans="1:19">
      <c r="A52" s="31" t="s">
        <v>109</v>
      </c>
      <c r="B52" s="32" t="s">
        <v>110</v>
      </c>
      <c r="C52" s="23">
        <v>28.5</v>
      </c>
      <c r="D52" s="24">
        <v>3951.8252354882861</v>
      </c>
      <c r="E52" s="23">
        <v>3.2600000000000477</v>
      </c>
      <c r="F52" s="24">
        <v>4306.1082322073444</v>
      </c>
      <c r="G52" s="23">
        <v>1.1800000000000068</v>
      </c>
      <c r="H52" s="24">
        <v>8322.7002876579008</v>
      </c>
      <c r="I52" s="23">
        <v>0</v>
      </c>
      <c r="J52" s="24">
        <v>0</v>
      </c>
      <c r="K52" s="23">
        <v>0</v>
      </c>
      <c r="L52" s="24">
        <v>0</v>
      </c>
      <c r="M52" s="25">
        <v>16580</v>
      </c>
      <c r="N52" s="33">
        <v>1</v>
      </c>
      <c r="O52" s="34">
        <v>16580</v>
      </c>
      <c r="P52" s="28"/>
      <c r="Q52" s="29">
        <v>16580</v>
      </c>
      <c r="R52" s="30">
        <v>1</v>
      </c>
      <c r="S52" s="29"/>
    </row>
    <row r="53" spans="1:19">
      <c r="A53" s="31" t="s">
        <v>111</v>
      </c>
      <c r="B53" s="32" t="s">
        <v>112</v>
      </c>
      <c r="C53" s="23">
        <v>33.900000000000091</v>
      </c>
      <c r="D53" s="24">
        <v>4700.5921222123952</v>
      </c>
      <c r="E53" s="23">
        <v>10.069999999999993</v>
      </c>
      <c r="F53" s="24">
        <v>13301.383404394874</v>
      </c>
      <c r="G53" s="23">
        <v>0.75</v>
      </c>
      <c r="H53" s="24">
        <v>5289.8518777486352</v>
      </c>
      <c r="I53" s="23">
        <v>0</v>
      </c>
      <c r="J53" s="24">
        <v>0</v>
      </c>
      <c r="K53" s="23">
        <v>0</v>
      </c>
      <c r="L53" s="24">
        <v>0</v>
      </c>
      <c r="M53" s="25">
        <v>23290</v>
      </c>
      <c r="N53" s="33">
        <v>1</v>
      </c>
      <c r="O53" s="34">
        <v>23290</v>
      </c>
      <c r="P53" s="28"/>
      <c r="Q53" s="29">
        <v>23290</v>
      </c>
      <c r="R53" s="30">
        <v>1</v>
      </c>
      <c r="S53" s="29"/>
    </row>
    <row r="54" spans="1:19">
      <c r="A54" s="31" t="s">
        <v>113</v>
      </c>
      <c r="B54" s="32" t="s">
        <v>114</v>
      </c>
      <c r="C54" s="23">
        <v>40.099999999999909</v>
      </c>
      <c r="D54" s="24">
        <v>5560.2874365992957</v>
      </c>
      <c r="E54" s="23">
        <v>11.800000000000068</v>
      </c>
      <c r="F54" s="24">
        <v>15586.526730075524</v>
      </c>
      <c r="G54" s="23">
        <v>6.6699999999999875</v>
      </c>
      <c r="H54" s="24">
        <v>47044.416032777779</v>
      </c>
      <c r="I54" s="23">
        <v>0</v>
      </c>
      <c r="J54" s="24">
        <v>0</v>
      </c>
      <c r="K54" s="23">
        <v>44.616666666666667</v>
      </c>
      <c r="L54" s="24">
        <v>11616.422172079658</v>
      </c>
      <c r="M54" s="25">
        <v>79810</v>
      </c>
      <c r="N54" s="33">
        <v>2</v>
      </c>
      <c r="O54" s="34">
        <v>39910</v>
      </c>
      <c r="P54" s="28"/>
      <c r="Q54" s="29"/>
      <c r="R54" s="30">
        <v>2</v>
      </c>
      <c r="S54" s="29">
        <v>39905</v>
      </c>
    </row>
    <row r="55" spans="1:19">
      <c r="A55" s="31" t="s">
        <v>115</v>
      </c>
      <c r="B55" s="32" t="s">
        <v>116</v>
      </c>
      <c r="C55" s="23">
        <v>38</v>
      </c>
      <c r="D55" s="24">
        <v>5269.1003139843815</v>
      </c>
      <c r="E55" s="23">
        <v>16.029999999999973</v>
      </c>
      <c r="F55" s="24">
        <v>21173.900295178712</v>
      </c>
      <c r="G55" s="23">
        <v>12.029999999999973</v>
      </c>
      <c r="H55" s="24">
        <v>84849.224119087929</v>
      </c>
      <c r="I55" s="23">
        <v>0</v>
      </c>
      <c r="J55" s="24">
        <v>0</v>
      </c>
      <c r="K55" s="23">
        <v>10.466666666666667</v>
      </c>
      <c r="L55" s="24">
        <v>2725.1076294605996</v>
      </c>
      <c r="M55" s="25">
        <v>114020</v>
      </c>
      <c r="N55" s="33">
        <v>2</v>
      </c>
      <c r="O55" s="34">
        <v>57010</v>
      </c>
      <c r="P55" s="28"/>
      <c r="Q55" s="29"/>
      <c r="R55" s="30">
        <v>2</v>
      </c>
      <c r="S55" s="29">
        <v>57010</v>
      </c>
    </row>
    <row r="56" spans="1:19">
      <c r="A56" s="31" t="s">
        <v>117</v>
      </c>
      <c r="B56" s="32" t="s">
        <v>118</v>
      </c>
      <c r="C56" s="23">
        <v>38.699999999999818</v>
      </c>
      <c r="D56" s="24">
        <v>5366.1626881893317</v>
      </c>
      <c r="E56" s="23">
        <v>4.9200000000000159</v>
      </c>
      <c r="F56" s="24">
        <v>6498.7891111840154</v>
      </c>
      <c r="G56" s="23">
        <v>2.2299999999999898</v>
      </c>
      <c r="H56" s="24">
        <v>15728.492916505871</v>
      </c>
      <c r="I56" s="23">
        <v>0</v>
      </c>
      <c r="J56" s="24">
        <v>0</v>
      </c>
      <c r="K56" s="23">
        <v>0</v>
      </c>
      <c r="L56" s="24">
        <v>0</v>
      </c>
      <c r="M56" s="25">
        <v>27590</v>
      </c>
      <c r="N56" s="33">
        <v>2</v>
      </c>
      <c r="O56" s="34">
        <v>13800</v>
      </c>
      <c r="P56" s="28"/>
      <c r="Q56" s="29"/>
      <c r="R56" s="30">
        <v>2</v>
      </c>
      <c r="S56" s="29">
        <v>13795</v>
      </c>
    </row>
    <row r="57" spans="1:19">
      <c r="A57" s="31" t="s">
        <v>119</v>
      </c>
      <c r="B57" s="32" t="s">
        <v>120</v>
      </c>
      <c r="C57" s="23">
        <v>38</v>
      </c>
      <c r="D57" s="24">
        <v>5269.1003139843815</v>
      </c>
      <c r="E57" s="23">
        <v>11.549999999999955</v>
      </c>
      <c r="F57" s="24">
        <v>15256.303706133098</v>
      </c>
      <c r="G57" s="23">
        <v>7.0600000000000023</v>
      </c>
      <c r="H57" s="24">
        <v>49795.139009207174</v>
      </c>
      <c r="I57" s="23">
        <v>0</v>
      </c>
      <c r="J57" s="24">
        <v>0</v>
      </c>
      <c r="K57" s="23">
        <v>6.2333333333333334</v>
      </c>
      <c r="L57" s="24">
        <v>1622.9144162711214</v>
      </c>
      <c r="M57" s="25">
        <v>71940</v>
      </c>
      <c r="N57" s="33">
        <v>2</v>
      </c>
      <c r="O57" s="34">
        <v>35970</v>
      </c>
      <c r="P57" s="28"/>
      <c r="Q57" s="29"/>
      <c r="R57" s="30">
        <v>2</v>
      </c>
      <c r="S57" s="29">
        <v>35970</v>
      </c>
    </row>
    <row r="58" spans="1:19">
      <c r="A58" s="31" t="s">
        <v>121</v>
      </c>
      <c r="B58" s="32" t="s">
        <v>122</v>
      </c>
      <c r="C58" s="23">
        <v>30.5</v>
      </c>
      <c r="D58" s="24">
        <v>4229.1463046453591</v>
      </c>
      <c r="E58" s="23">
        <v>4.1399999999999864</v>
      </c>
      <c r="F58" s="24">
        <v>5468.4932764840751</v>
      </c>
      <c r="G58" s="23">
        <v>1.1899999999999977</v>
      </c>
      <c r="H58" s="24">
        <v>8393.2316460278198</v>
      </c>
      <c r="I58" s="23">
        <v>0</v>
      </c>
      <c r="J58" s="24">
        <v>0</v>
      </c>
      <c r="K58" s="23">
        <v>0</v>
      </c>
      <c r="L58" s="24">
        <v>0</v>
      </c>
      <c r="M58" s="25">
        <v>18090</v>
      </c>
      <c r="N58" s="33">
        <v>2</v>
      </c>
      <c r="O58" s="34">
        <v>9050</v>
      </c>
      <c r="P58" s="28"/>
      <c r="Q58" s="29"/>
      <c r="R58" s="30">
        <v>2</v>
      </c>
      <c r="S58" s="29">
        <v>9045</v>
      </c>
    </row>
    <row r="59" spans="1:19">
      <c r="A59" s="31" t="s">
        <v>123</v>
      </c>
      <c r="B59" s="32" t="s">
        <v>124</v>
      </c>
      <c r="C59" s="23">
        <v>32.5</v>
      </c>
      <c r="D59" s="24">
        <v>4506.4673738024312</v>
      </c>
      <c r="E59" s="23">
        <v>7.5400000000000205</v>
      </c>
      <c r="F59" s="24">
        <v>9959.5264020990762</v>
      </c>
      <c r="G59" s="23">
        <v>2.0699999999999932</v>
      </c>
      <c r="H59" s="24">
        <v>14599.991182586185</v>
      </c>
      <c r="I59" s="23">
        <v>0</v>
      </c>
      <c r="J59" s="24">
        <v>0</v>
      </c>
      <c r="K59" s="23">
        <v>0.6166666666666667</v>
      </c>
      <c r="L59" s="24">
        <v>160.55570428350669</v>
      </c>
      <c r="M59" s="25">
        <v>29230</v>
      </c>
      <c r="N59" s="33">
        <v>2</v>
      </c>
      <c r="O59" s="34">
        <v>14620</v>
      </c>
      <c r="P59" s="28"/>
      <c r="Q59" s="29"/>
      <c r="R59" s="30">
        <v>2</v>
      </c>
      <c r="S59" s="29">
        <v>14615</v>
      </c>
    </row>
    <row r="60" spans="1:19">
      <c r="A60" s="31" t="s">
        <v>125</v>
      </c>
      <c r="B60" s="32" t="s">
        <v>126</v>
      </c>
      <c r="C60" s="23">
        <v>28.400000000000091</v>
      </c>
      <c r="D60" s="24">
        <v>3937.9591820304449</v>
      </c>
      <c r="E60" s="23">
        <v>4.6499999999999773</v>
      </c>
      <c r="F60" s="24">
        <v>6142.1482453263061</v>
      </c>
      <c r="G60" s="23">
        <v>2.2399999999999807</v>
      </c>
      <c r="H60" s="24">
        <v>15799.024274875788</v>
      </c>
      <c r="I60" s="23">
        <v>0</v>
      </c>
      <c r="J60" s="24">
        <v>0</v>
      </c>
      <c r="K60" s="23">
        <v>0.05</v>
      </c>
      <c r="L60" s="24">
        <v>13.018030077041082</v>
      </c>
      <c r="M60" s="25">
        <v>25890</v>
      </c>
      <c r="N60" s="33">
        <v>2</v>
      </c>
      <c r="O60" s="34">
        <v>12950</v>
      </c>
      <c r="P60" s="28"/>
      <c r="Q60" s="29"/>
      <c r="R60" s="30">
        <v>2</v>
      </c>
      <c r="S60" s="29">
        <v>12945</v>
      </c>
    </row>
    <row r="61" spans="1:19">
      <c r="A61" s="31" t="s">
        <v>127</v>
      </c>
      <c r="B61" s="32" t="s">
        <v>128</v>
      </c>
      <c r="C61" s="23">
        <v>49.900000000000091</v>
      </c>
      <c r="D61" s="24">
        <v>6919.1606754689765</v>
      </c>
      <c r="E61" s="23">
        <v>6.6999999999999886</v>
      </c>
      <c r="F61" s="24">
        <v>8849.9770416529864</v>
      </c>
      <c r="G61" s="23">
        <v>3.8199999999999932</v>
      </c>
      <c r="H61" s="24">
        <v>26942.978897333003</v>
      </c>
      <c r="I61" s="23">
        <v>0</v>
      </c>
      <c r="J61" s="24">
        <v>0</v>
      </c>
      <c r="K61" s="23">
        <v>33.75</v>
      </c>
      <c r="L61" s="24">
        <v>8787.1703020027289</v>
      </c>
      <c r="M61" s="25">
        <v>51500</v>
      </c>
      <c r="N61" s="33">
        <v>2</v>
      </c>
      <c r="O61" s="34">
        <v>25750</v>
      </c>
      <c r="P61" s="28"/>
      <c r="Q61" s="29"/>
      <c r="R61" s="30">
        <v>2</v>
      </c>
      <c r="S61" s="29">
        <v>25750</v>
      </c>
    </row>
    <row r="62" spans="1:19">
      <c r="A62" s="31" t="s">
        <v>129</v>
      </c>
      <c r="B62" s="32" t="s">
        <v>130</v>
      </c>
      <c r="C62" s="23">
        <v>42.300000000000182</v>
      </c>
      <c r="D62" s="24">
        <v>5865.3406126721129</v>
      </c>
      <c r="E62" s="23">
        <v>11.319999999999936</v>
      </c>
      <c r="F62" s="24">
        <v>14952.49852410618</v>
      </c>
      <c r="G62" s="23">
        <v>6.3599999999999852</v>
      </c>
      <c r="H62" s="24">
        <v>44857.943923308325</v>
      </c>
      <c r="I62" s="23">
        <v>0</v>
      </c>
      <c r="J62" s="24">
        <v>0</v>
      </c>
      <c r="K62" s="23">
        <v>101.68333333333334</v>
      </c>
      <c r="L62" s="24">
        <v>26474.333833342545</v>
      </c>
      <c r="M62" s="25">
        <v>92150</v>
      </c>
      <c r="N62" s="33">
        <v>2</v>
      </c>
      <c r="O62" s="34">
        <v>46080</v>
      </c>
      <c r="P62" s="28"/>
      <c r="Q62" s="29"/>
      <c r="R62" s="30">
        <v>2</v>
      </c>
      <c r="S62" s="29">
        <v>46075</v>
      </c>
    </row>
    <row r="63" spans="1:19">
      <c r="A63" s="31" t="s">
        <v>131</v>
      </c>
      <c r="B63" s="32" t="s">
        <v>132</v>
      </c>
      <c r="C63" s="23">
        <v>38.800000000000182</v>
      </c>
      <c r="D63" s="24">
        <v>5380.0287416472356</v>
      </c>
      <c r="E63" s="23">
        <v>11.350000000000023</v>
      </c>
      <c r="F63" s="24">
        <v>14992.125286979366</v>
      </c>
      <c r="G63" s="23">
        <v>5.4199999999999875</v>
      </c>
      <c r="H63" s="24">
        <v>38227.996236530053</v>
      </c>
      <c r="I63" s="23">
        <v>0</v>
      </c>
      <c r="J63" s="24">
        <v>0</v>
      </c>
      <c r="K63" s="23">
        <v>0</v>
      </c>
      <c r="L63" s="24">
        <v>0</v>
      </c>
      <c r="M63" s="25">
        <v>58600</v>
      </c>
      <c r="N63" s="33">
        <v>2</v>
      </c>
      <c r="O63" s="34">
        <v>29300</v>
      </c>
      <c r="P63" s="28"/>
      <c r="Q63" s="29"/>
      <c r="R63" s="30">
        <v>2</v>
      </c>
      <c r="S63" s="29">
        <v>29300</v>
      </c>
    </row>
    <row r="64" spans="1:19">
      <c r="A64" s="31" t="s">
        <v>133</v>
      </c>
      <c r="B64" s="32" t="s">
        <v>134</v>
      </c>
      <c r="C64" s="23">
        <v>33.599999999999909</v>
      </c>
      <c r="D64" s="24">
        <v>4658.9939618388089</v>
      </c>
      <c r="E64" s="23">
        <v>8.4300000000000637</v>
      </c>
      <c r="F64" s="24">
        <v>11135.120367333635</v>
      </c>
      <c r="G64" s="23">
        <v>4.0900000000000034</v>
      </c>
      <c r="H64" s="24">
        <v>28847.325573322585</v>
      </c>
      <c r="I64" s="23">
        <v>9.9999999999997868E-3</v>
      </c>
      <c r="J64" s="24">
        <v>1259.3925999999731</v>
      </c>
      <c r="K64" s="23">
        <v>238.18333333333334</v>
      </c>
      <c r="L64" s="24">
        <v>62013.555943664694</v>
      </c>
      <c r="M64" s="25">
        <v>107910</v>
      </c>
      <c r="N64" s="33">
        <v>2</v>
      </c>
      <c r="O64" s="34">
        <v>53960</v>
      </c>
      <c r="P64" s="28"/>
      <c r="Q64" s="29"/>
      <c r="R64" s="30">
        <v>2</v>
      </c>
      <c r="S64" s="29">
        <v>53955</v>
      </c>
    </row>
    <row r="65" spans="1:19">
      <c r="A65" s="31" t="s">
        <v>135</v>
      </c>
      <c r="B65" s="32" t="s">
        <v>136</v>
      </c>
      <c r="C65" s="23">
        <v>35.599999999999909</v>
      </c>
      <c r="D65" s="24">
        <v>4936.3150309958819</v>
      </c>
      <c r="E65" s="23">
        <v>10.569999999999993</v>
      </c>
      <c r="F65" s="24">
        <v>13961.829452279426</v>
      </c>
      <c r="G65" s="23">
        <v>5.4899999999999807</v>
      </c>
      <c r="H65" s="24">
        <v>38721.71574511988</v>
      </c>
      <c r="I65" s="23">
        <v>0</v>
      </c>
      <c r="J65" s="24">
        <v>0</v>
      </c>
      <c r="K65" s="23">
        <v>0</v>
      </c>
      <c r="L65" s="24">
        <v>0</v>
      </c>
      <c r="M65" s="25">
        <v>57620</v>
      </c>
      <c r="N65" s="33">
        <v>2</v>
      </c>
      <c r="O65" s="34">
        <v>28810</v>
      </c>
      <c r="P65" s="28"/>
      <c r="Q65" s="29"/>
      <c r="R65" s="30">
        <v>2</v>
      </c>
      <c r="S65" s="29">
        <v>28810</v>
      </c>
    </row>
    <row r="66" spans="1:19">
      <c r="A66" s="31" t="s">
        <v>137</v>
      </c>
      <c r="B66" s="32" t="s">
        <v>138</v>
      </c>
      <c r="C66" s="23">
        <v>51.5</v>
      </c>
      <c r="D66" s="24">
        <v>7141.017530794622</v>
      </c>
      <c r="E66" s="23">
        <v>12.430000000000007</v>
      </c>
      <c r="F66" s="24">
        <v>16418.68875040998</v>
      </c>
      <c r="G66" s="23">
        <v>6.9099999999999966</v>
      </c>
      <c r="H66" s="24">
        <v>48737.168633657406</v>
      </c>
      <c r="I66" s="23">
        <v>0</v>
      </c>
      <c r="J66" s="24">
        <v>0</v>
      </c>
      <c r="K66" s="23">
        <v>0.6166666666666667</v>
      </c>
      <c r="L66" s="24">
        <v>160.55570428350669</v>
      </c>
      <c r="M66" s="25">
        <v>72460</v>
      </c>
      <c r="N66" s="33">
        <v>2</v>
      </c>
      <c r="O66" s="34">
        <v>36230</v>
      </c>
      <c r="P66" s="28"/>
      <c r="Q66" s="29"/>
      <c r="R66" s="30">
        <v>2</v>
      </c>
      <c r="S66" s="29">
        <v>36230</v>
      </c>
    </row>
    <row r="67" spans="1:19">
      <c r="A67" s="31" t="s">
        <v>139</v>
      </c>
      <c r="B67" s="32" t="s">
        <v>140</v>
      </c>
      <c r="C67" s="23">
        <v>65.799999999999727</v>
      </c>
      <c r="D67" s="24">
        <v>9123.8631752676538</v>
      </c>
      <c r="E67" s="23">
        <v>3.6199999999999477</v>
      </c>
      <c r="F67" s="24">
        <v>4781.6293866840897</v>
      </c>
      <c r="G67" s="23">
        <v>1.6799999999999784</v>
      </c>
      <c r="H67" s="24">
        <v>11849.268206156792</v>
      </c>
      <c r="I67" s="23">
        <v>0</v>
      </c>
      <c r="J67" s="24">
        <v>0</v>
      </c>
      <c r="K67" s="23">
        <v>7.9333333333333336</v>
      </c>
      <c r="L67" s="24">
        <v>2065.5274388905182</v>
      </c>
      <c r="M67" s="25">
        <v>27820</v>
      </c>
      <c r="N67" s="33">
        <v>2</v>
      </c>
      <c r="O67" s="34">
        <v>13910</v>
      </c>
      <c r="P67" s="28"/>
      <c r="Q67" s="29"/>
      <c r="R67" s="30">
        <v>2</v>
      </c>
      <c r="S67" s="29">
        <v>13910</v>
      </c>
    </row>
    <row r="68" spans="1:19">
      <c r="A68" s="31" t="s">
        <v>141</v>
      </c>
      <c r="B68" s="32" t="s">
        <v>142</v>
      </c>
      <c r="C68" s="23">
        <v>59.700000000000045</v>
      </c>
      <c r="D68" s="24">
        <v>8278.0339143386263</v>
      </c>
      <c r="E68" s="23">
        <v>11.439999999999998</v>
      </c>
      <c r="F68" s="24">
        <v>15111.005575598554</v>
      </c>
      <c r="G68" s="23">
        <v>5.1399999999999864</v>
      </c>
      <c r="H68" s="24">
        <v>36253.118202170554</v>
      </c>
      <c r="I68" s="23">
        <v>0</v>
      </c>
      <c r="J68" s="24">
        <v>0</v>
      </c>
      <c r="K68" s="23">
        <v>0</v>
      </c>
      <c r="L68" s="24">
        <v>0</v>
      </c>
      <c r="M68" s="25">
        <v>59640</v>
      </c>
      <c r="N68" s="33">
        <v>2</v>
      </c>
      <c r="O68" s="34">
        <v>29820</v>
      </c>
      <c r="P68" s="28"/>
      <c r="Q68" s="29"/>
      <c r="R68" s="30">
        <v>2</v>
      </c>
      <c r="S68" s="29">
        <v>29820</v>
      </c>
    </row>
    <row r="69" spans="1:19">
      <c r="A69" s="31" t="s">
        <v>143</v>
      </c>
      <c r="B69" s="32" t="s">
        <v>144</v>
      </c>
      <c r="C69" s="23">
        <v>44</v>
      </c>
      <c r="D69" s="24">
        <v>6101.0635214555996</v>
      </c>
      <c r="E69" s="23">
        <v>12.470000000000027</v>
      </c>
      <c r="F69" s="24">
        <v>16471.524434240771</v>
      </c>
      <c r="G69" s="23">
        <v>7.5599999999999739</v>
      </c>
      <c r="H69" s="24">
        <v>53321.706927706065</v>
      </c>
      <c r="I69" s="23">
        <v>8.0000000000000071E-2</v>
      </c>
      <c r="J69" s="24">
        <v>10075.140800000008</v>
      </c>
      <c r="K69" s="23">
        <v>0</v>
      </c>
      <c r="L69" s="24">
        <v>0</v>
      </c>
      <c r="M69" s="25">
        <v>85970</v>
      </c>
      <c r="N69" s="33">
        <v>2</v>
      </c>
      <c r="O69" s="34">
        <v>42990</v>
      </c>
      <c r="P69" s="28"/>
      <c r="Q69" s="29"/>
      <c r="R69" s="30">
        <v>2</v>
      </c>
      <c r="S69" s="29">
        <v>42985</v>
      </c>
    </row>
    <row r="70" spans="1:19">
      <c r="A70" s="31" t="s">
        <v>145</v>
      </c>
      <c r="B70" s="32" t="s">
        <v>146</v>
      </c>
      <c r="C70" s="23">
        <v>58.700000000000273</v>
      </c>
      <c r="D70" s="24">
        <v>8139.3733797601217</v>
      </c>
      <c r="E70" s="23">
        <v>10.810000000000002</v>
      </c>
      <c r="F70" s="24">
        <v>14278.843555264024</v>
      </c>
      <c r="G70" s="23">
        <v>6.5999999999999943</v>
      </c>
      <c r="H70" s="24">
        <v>46550.696524187952</v>
      </c>
      <c r="I70" s="23">
        <v>0</v>
      </c>
      <c r="J70" s="24">
        <v>0</v>
      </c>
      <c r="K70" s="23">
        <v>0</v>
      </c>
      <c r="L70" s="24">
        <v>0</v>
      </c>
      <c r="M70" s="25">
        <v>68970</v>
      </c>
      <c r="N70" s="33">
        <v>1</v>
      </c>
      <c r="O70" s="34">
        <v>68970</v>
      </c>
      <c r="P70" s="28"/>
      <c r="Q70" s="29">
        <v>68970</v>
      </c>
      <c r="R70" s="30">
        <v>1</v>
      </c>
      <c r="S70" s="29"/>
    </row>
    <row r="71" spans="1:19">
      <c r="A71" s="31" t="s">
        <v>147</v>
      </c>
      <c r="B71" s="32" t="s">
        <v>148</v>
      </c>
      <c r="C71" s="23">
        <v>33.699999999999818</v>
      </c>
      <c r="D71" s="24">
        <v>4672.8600152966501</v>
      </c>
      <c r="E71" s="23">
        <v>4.3600000000000136</v>
      </c>
      <c r="F71" s="24">
        <v>5759.0895375533137</v>
      </c>
      <c r="G71" s="23">
        <v>1.6900000000000119</v>
      </c>
      <c r="H71" s="24">
        <v>11919.799564527009</v>
      </c>
      <c r="I71" s="23">
        <v>0.35999999999999943</v>
      </c>
      <c r="J71" s="24">
        <v>45338.133599999928</v>
      </c>
      <c r="K71" s="23">
        <v>0</v>
      </c>
      <c r="L71" s="24">
        <v>0</v>
      </c>
      <c r="M71" s="25">
        <v>67690</v>
      </c>
      <c r="N71" s="33">
        <v>1</v>
      </c>
      <c r="O71" s="34">
        <v>67690</v>
      </c>
      <c r="P71" s="28"/>
      <c r="Q71" s="29">
        <v>67690</v>
      </c>
      <c r="R71" s="30">
        <v>1</v>
      </c>
      <c r="S71" s="29"/>
    </row>
    <row r="72" spans="1:19">
      <c r="A72" s="31" t="s">
        <v>149</v>
      </c>
      <c r="B72" s="32" t="s">
        <v>150</v>
      </c>
      <c r="C72" s="23">
        <v>85.300000000000182</v>
      </c>
      <c r="D72" s="24">
        <v>11827.743599549176</v>
      </c>
      <c r="E72" s="23">
        <v>4.7400000000000091</v>
      </c>
      <c r="F72" s="24">
        <v>6261.0285339455677</v>
      </c>
      <c r="G72" s="23">
        <v>2.8799999999999955</v>
      </c>
      <c r="H72" s="24">
        <v>20313.031210554727</v>
      </c>
      <c r="I72" s="23">
        <v>2.0000000000000462E-2</v>
      </c>
      <c r="J72" s="24">
        <v>2518.785200000058</v>
      </c>
      <c r="K72" s="23">
        <v>0</v>
      </c>
      <c r="L72" s="24">
        <v>0</v>
      </c>
      <c r="M72" s="25">
        <v>40920</v>
      </c>
      <c r="N72" s="33">
        <v>1</v>
      </c>
      <c r="O72" s="34">
        <v>40920</v>
      </c>
      <c r="P72" s="28"/>
      <c r="Q72" s="29">
        <v>40920</v>
      </c>
      <c r="R72" s="30">
        <v>1</v>
      </c>
      <c r="S72" s="29"/>
    </row>
    <row r="73" spans="1:19">
      <c r="A73" s="31" t="s">
        <v>151</v>
      </c>
      <c r="B73" s="32" t="s">
        <v>152</v>
      </c>
      <c r="C73" s="23">
        <v>35.199999999999818</v>
      </c>
      <c r="D73" s="24">
        <v>4880.8508171644544</v>
      </c>
      <c r="E73" s="23">
        <v>4.120000000000033</v>
      </c>
      <c r="F73" s="24">
        <v>5442.0754345687546</v>
      </c>
      <c r="G73" s="23">
        <v>2.3299999999999983</v>
      </c>
      <c r="H73" s="24">
        <v>16433.806500205748</v>
      </c>
      <c r="I73" s="23">
        <v>0</v>
      </c>
      <c r="J73" s="24">
        <v>0</v>
      </c>
      <c r="K73" s="23">
        <v>0</v>
      </c>
      <c r="L73" s="24">
        <v>0</v>
      </c>
      <c r="M73" s="25">
        <v>26760</v>
      </c>
      <c r="N73" s="33">
        <v>1</v>
      </c>
      <c r="O73" s="34">
        <v>26760</v>
      </c>
      <c r="P73" s="28"/>
      <c r="Q73" s="29">
        <v>26760</v>
      </c>
      <c r="R73" s="30">
        <v>1</v>
      </c>
      <c r="S73" s="29"/>
    </row>
    <row r="74" spans="1:19">
      <c r="A74" s="31" t="s">
        <v>153</v>
      </c>
      <c r="B74" s="32" t="s">
        <v>154</v>
      </c>
      <c r="C74" s="23">
        <v>37.5</v>
      </c>
      <c r="D74" s="24">
        <v>5199.7700466951137</v>
      </c>
      <c r="E74" s="23">
        <v>2.8699999999999477</v>
      </c>
      <c r="F74" s="24">
        <v>3790.960314857261</v>
      </c>
      <c r="G74" s="23">
        <v>1.2399999999999949</v>
      </c>
      <c r="H74" s="24">
        <v>8745.8884378777075</v>
      </c>
      <c r="I74" s="23">
        <v>9.9999999999997868E-3</v>
      </c>
      <c r="J74" s="24">
        <v>1259.3925999999731</v>
      </c>
      <c r="K74" s="23">
        <v>103.08333333333333</v>
      </c>
      <c r="L74" s="24">
        <v>26838.838675499694</v>
      </c>
      <c r="M74" s="25">
        <v>45830</v>
      </c>
      <c r="N74" s="33">
        <v>1</v>
      </c>
      <c r="O74" s="34">
        <v>45830</v>
      </c>
      <c r="P74" s="28"/>
      <c r="Q74" s="29">
        <v>45830</v>
      </c>
      <c r="R74" s="30">
        <v>1</v>
      </c>
      <c r="S74" s="29"/>
    </row>
    <row r="75" spans="1:19">
      <c r="A75" s="31" t="s">
        <v>155</v>
      </c>
      <c r="B75" s="32" t="s">
        <v>156</v>
      </c>
      <c r="C75" s="23">
        <v>35</v>
      </c>
      <c r="D75" s="24">
        <v>4853.1187102487729</v>
      </c>
      <c r="E75" s="23">
        <v>8.3700000000000045</v>
      </c>
      <c r="F75" s="24">
        <v>11055.866841587411</v>
      </c>
      <c r="G75" s="23">
        <v>4.3100000000000023</v>
      </c>
      <c r="H75" s="24">
        <v>30399.015457462174</v>
      </c>
      <c r="I75" s="23">
        <v>0</v>
      </c>
      <c r="J75" s="24">
        <v>0</v>
      </c>
      <c r="K75" s="23">
        <v>12.933333333333334</v>
      </c>
      <c r="L75" s="24">
        <v>3367.3304465946262</v>
      </c>
      <c r="M75" s="25">
        <v>49680</v>
      </c>
      <c r="N75" s="33">
        <v>2</v>
      </c>
      <c r="O75" s="34">
        <v>24840</v>
      </c>
      <c r="P75" s="28"/>
      <c r="Q75" s="29"/>
      <c r="R75" s="30">
        <v>2</v>
      </c>
      <c r="S75" s="29">
        <v>24840</v>
      </c>
    </row>
    <row r="76" spans="1:19">
      <c r="A76" s="31" t="s">
        <v>157</v>
      </c>
      <c r="B76" s="32" t="s">
        <v>158</v>
      </c>
      <c r="C76" s="23">
        <v>30.300000000000182</v>
      </c>
      <c r="D76" s="24">
        <v>4201.4141977296767</v>
      </c>
      <c r="E76" s="23">
        <v>5.4900000000000091</v>
      </c>
      <c r="F76" s="24">
        <v>7251.6976057723959</v>
      </c>
      <c r="G76" s="23">
        <v>2.4399999999999977</v>
      </c>
      <c r="H76" s="24">
        <v>17209.651442275546</v>
      </c>
      <c r="I76" s="23">
        <v>0</v>
      </c>
      <c r="J76" s="24">
        <v>0</v>
      </c>
      <c r="K76" s="23">
        <v>0</v>
      </c>
      <c r="L76" s="24">
        <v>0</v>
      </c>
      <c r="M76" s="25">
        <v>28660</v>
      </c>
      <c r="N76" s="33">
        <v>2</v>
      </c>
      <c r="O76" s="34">
        <v>14330</v>
      </c>
      <c r="P76" s="28"/>
      <c r="Q76" s="29"/>
      <c r="R76" s="30">
        <v>2</v>
      </c>
      <c r="S76" s="29">
        <v>14330</v>
      </c>
    </row>
    <row r="77" spans="1:19">
      <c r="A77" s="31" t="s">
        <v>159</v>
      </c>
      <c r="B77" s="32" t="s">
        <v>160</v>
      </c>
      <c r="C77" s="23">
        <v>46.100000000000364</v>
      </c>
      <c r="D77" s="24">
        <v>6392.2506440705765</v>
      </c>
      <c r="E77" s="23">
        <v>7.4699999999999704</v>
      </c>
      <c r="F77" s="24">
        <v>9867.0639553951714</v>
      </c>
      <c r="G77" s="23">
        <v>3.8000000000000114</v>
      </c>
      <c r="H77" s="24">
        <v>26801.916180593169</v>
      </c>
      <c r="I77" s="23">
        <v>0</v>
      </c>
      <c r="J77" s="24">
        <v>0</v>
      </c>
      <c r="K77" s="23">
        <v>0</v>
      </c>
      <c r="L77" s="24">
        <v>0</v>
      </c>
      <c r="M77" s="25">
        <v>43060</v>
      </c>
      <c r="N77" s="33">
        <v>2</v>
      </c>
      <c r="O77" s="34">
        <v>21530</v>
      </c>
      <c r="P77" s="28"/>
      <c r="Q77" s="29"/>
      <c r="R77" s="30">
        <v>2</v>
      </c>
      <c r="S77" s="29">
        <v>21530</v>
      </c>
    </row>
    <row r="78" spans="1:19">
      <c r="A78" s="31" t="s">
        <v>161</v>
      </c>
      <c r="B78" s="32" t="s">
        <v>162</v>
      </c>
      <c r="C78" s="23">
        <v>39.5</v>
      </c>
      <c r="D78" s="24">
        <v>5477.0911158521858</v>
      </c>
      <c r="E78" s="23">
        <v>15.909999999999968</v>
      </c>
      <c r="F78" s="24">
        <v>21015.393243686412</v>
      </c>
      <c r="G78" s="23">
        <v>8.289999999999992</v>
      </c>
      <c r="H78" s="24">
        <v>58470.496088714863</v>
      </c>
      <c r="I78" s="23">
        <v>0.35999999999999943</v>
      </c>
      <c r="J78" s="24">
        <v>45338.133599999928</v>
      </c>
      <c r="K78" s="23">
        <v>0</v>
      </c>
      <c r="L78" s="24">
        <v>0</v>
      </c>
      <c r="M78" s="25">
        <v>130300</v>
      </c>
      <c r="N78" s="33">
        <v>2</v>
      </c>
      <c r="O78" s="34">
        <v>65150</v>
      </c>
      <c r="P78" s="28"/>
      <c r="Q78" s="29"/>
      <c r="R78" s="30">
        <v>2</v>
      </c>
      <c r="S78" s="29">
        <v>65150</v>
      </c>
    </row>
    <row r="79" spans="1:19">
      <c r="A79" s="31" t="s">
        <v>163</v>
      </c>
      <c r="B79" s="32" t="s">
        <v>164</v>
      </c>
      <c r="C79" s="23">
        <v>35.900000000000091</v>
      </c>
      <c r="D79" s="24">
        <v>4977.9131913694682</v>
      </c>
      <c r="E79" s="23">
        <v>6.8899999999999864</v>
      </c>
      <c r="F79" s="24">
        <v>9100.946539849112</v>
      </c>
      <c r="G79" s="23">
        <v>3.539999999999992</v>
      </c>
      <c r="H79" s="24">
        <v>24968.100862973504</v>
      </c>
      <c r="I79" s="23">
        <v>0</v>
      </c>
      <c r="J79" s="24">
        <v>0</v>
      </c>
      <c r="K79" s="23">
        <v>0</v>
      </c>
      <c r="L79" s="24">
        <v>0</v>
      </c>
      <c r="M79" s="25">
        <v>39050</v>
      </c>
      <c r="N79" s="33">
        <v>2</v>
      </c>
      <c r="O79" s="34">
        <v>19530</v>
      </c>
      <c r="P79" s="28"/>
      <c r="Q79" s="29"/>
      <c r="R79" s="30">
        <v>2</v>
      </c>
      <c r="S79" s="29">
        <v>19525</v>
      </c>
    </row>
    <row r="80" spans="1:19">
      <c r="A80" s="31" t="s">
        <v>165</v>
      </c>
      <c r="B80" s="32" t="s">
        <v>166</v>
      </c>
      <c r="C80" s="23">
        <v>44.299999999999727</v>
      </c>
      <c r="D80" s="24">
        <v>6142.6616818291232</v>
      </c>
      <c r="E80" s="23">
        <v>9.8400000000000318</v>
      </c>
      <c r="F80" s="24">
        <v>12997.578222368031</v>
      </c>
      <c r="G80" s="23">
        <v>3.289999999999992</v>
      </c>
      <c r="H80" s="24">
        <v>23204.81690372396</v>
      </c>
      <c r="I80" s="23">
        <v>0</v>
      </c>
      <c r="J80" s="24">
        <v>0</v>
      </c>
      <c r="K80" s="23">
        <v>12.183333333333334</v>
      </c>
      <c r="L80" s="24">
        <v>3172.05999543901</v>
      </c>
      <c r="M80" s="25">
        <v>45520</v>
      </c>
      <c r="N80" s="33">
        <v>2</v>
      </c>
      <c r="O80" s="34">
        <v>22760</v>
      </c>
      <c r="P80" s="28"/>
      <c r="Q80" s="29"/>
      <c r="R80" s="30">
        <v>2</v>
      </c>
      <c r="S80" s="29">
        <v>22760</v>
      </c>
    </row>
    <row r="81" spans="1:19">
      <c r="A81" s="31" t="s">
        <v>167</v>
      </c>
      <c r="B81" s="32" t="s">
        <v>168</v>
      </c>
      <c r="C81" s="23">
        <v>45.199999999999818</v>
      </c>
      <c r="D81" s="24">
        <v>6267.4561629498185</v>
      </c>
      <c r="E81" s="23">
        <v>5.5999999999999659</v>
      </c>
      <c r="F81" s="24">
        <v>7396.9957363069407</v>
      </c>
      <c r="G81" s="23">
        <v>2.0199999999999818</v>
      </c>
      <c r="H81" s="24">
        <v>14247.334390736198</v>
      </c>
      <c r="I81" s="23">
        <v>0</v>
      </c>
      <c r="J81" s="24">
        <v>0</v>
      </c>
      <c r="K81" s="23">
        <v>0</v>
      </c>
      <c r="L81" s="24">
        <v>0</v>
      </c>
      <c r="M81" s="25">
        <v>27910</v>
      </c>
      <c r="N81" s="33">
        <v>2</v>
      </c>
      <c r="O81" s="34">
        <v>13960</v>
      </c>
      <c r="P81" s="28"/>
      <c r="Q81" s="29"/>
      <c r="R81" s="30">
        <v>2</v>
      </c>
      <c r="S81" s="29">
        <v>13955</v>
      </c>
    </row>
    <row r="82" spans="1:19">
      <c r="A82" s="31" t="s">
        <v>169</v>
      </c>
      <c r="B82" s="32" t="s">
        <v>170</v>
      </c>
      <c r="C82" s="23">
        <v>44.900000000000091</v>
      </c>
      <c r="D82" s="24">
        <v>6225.8580025762949</v>
      </c>
      <c r="E82" s="23">
        <v>6.3399999999999181</v>
      </c>
      <c r="F82" s="24">
        <v>8374.4558871760146</v>
      </c>
      <c r="G82" s="23">
        <v>3.5499999999999829</v>
      </c>
      <c r="H82" s="24">
        <v>25038.632221343421</v>
      </c>
      <c r="I82" s="23">
        <v>0</v>
      </c>
      <c r="J82" s="24">
        <v>0</v>
      </c>
      <c r="K82" s="23">
        <v>77.283333333333331</v>
      </c>
      <c r="L82" s="24">
        <v>20121.535155746496</v>
      </c>
      <c r="M82" s="25">
        <v>59760</v>
      </c>
      <c r="N82" s="33">
        <v>2</v>
      </c>
      <c r="O82" s="34">
        <v>29880</v>
      </c>
      <c r="P82" s="28"/>
      <c r="Q82" s="29"/>
      <c r="R82" s="30">
        <v>2</v>
      </c>
      <c r="S82" s="29">
        <v>29880</v>
      </c>
    </row>
    <row r="83" spans="1:19">
      <c r="A83" s="31" t="s">
        <v>171</v>
      </c>
      <c r="B83" s="32" t="s">
        <v>172</v>
      </c>
      <c r="C83" s="23">
        <v>58.5</v>
      </c>
      <c r="D83" s="24">
        <v>8111.6412728443765</v>
      </c>
      <c r="E83" s="23">
        <v>9.9700000000000273</v>
      </c>
      <c r="F83" s="24">
        <v>13169.294194818009</v>
      </c>
      <c r="G83" s="23">
        <v>4.8899999999999864</v>
      </c>
      <c r="H83" s="24">
        <v>34489.83424292101</v>
      </c>
      <c r="I83" s="23">
        <v>0</v>
      </c>
      <c r="J83" s="24">
        <v>0</v>
      </c>
      <c r="K83" s="23">
        <v>117.01666666666667</v>
      </c>
      <c r="L83" s="24">
        <v>30466.529723635143</v>
      </c>
      <c r="M83" s="25">
        <v>86240</v>
      </c>
      <c r="N83" s="33">
        <v>2</v>
      </c>
      <c r="O83" s="34">
        <v>43120</v>
      </c>
      <c r="P83" s="28"/>
      <c r="Q83" s="29"/>
      <c r="R83" s="30">
        <v>2</v>
      </c>
      <c r="S83" s="29">
        <v>43120</v>
      </c>
    </row>
    <row r="84" spans="1:19">
      <c r="A84" s="31" t="s">
        <v>173</v>
      </c>
      <c r="B84" s="32" t="s">
        <v>174</v>
      </c>
      <c r="C84" s="23">
        <v>139.59999999999991</v>
      </c>
      <c r="D84" s="24">
        <v>19357.010627163661</v>
      </c>
      <c r="E84" s="23">
        <v>9.6899999999999977</v>
      </c>
      <c r="F84" s="24">
        <v>12799.444408002621</v>
      </c>
      <c r="G84" s="23">
        <v>4.8900000000000148</v>
      </c>
      <c r="H84" s="24">
        <v>34489.834242921206</v>
      </c>
      <c r="I84" s="23">
        <v>3.0000000000000249E-2</v>
      </c>
      <c r="J84" s="24">
        <v>3778.1778000000313</v>
      </c>
      <c r="K84" s="23">
        <v>0</v>
      </c>
      <c r="L84" s="24">
        <v>0</v>
      </c>
      <c r="M84" s="25">
        <v>70420</v>
      </c>
      <c r="N84" s="33">
        <v>2</v>
      </c>
      <c r="O84" s="34">
        <v>35210</v>
      </c>
      <c r="P84" s="28"/>
      <c r="Q84" s="29"/>
      <c r="R84" s="30">
        <v>2</v>
      </c>
      <c r="S84" s="29">
        <v>35210</v>
      </c>
    </row>
    <row r="85" spans="1:19">
      <c r="A85" s="31" t="s">
        <v>175</v>
      </c>
      <c r="B85" s="32" t="s">
        <v>176</v>
      </c>
      <c r="C85" s="23">
        <v>34.199999999999818</v>
      </c>
      <c r="D85" s="24">
        <v>4742.1902825859179</v>
      </c>
      <c r="E85" s="23">
        <v>3.2700000000000387</v>
      </c>
      <c r="F85" s="24">
        <v>4319.3171531650232</v>
      </c>
      <c r="G85" s="23">
        <v>1.4199999999999875</v>
      </c>
      <c r="H85" s="24">
        <v>10015.452888537329</v>
      </c>
      <c r="I85" s="23">
        <v>0</v>
      </c>
      <c r="J85" s="24">
        <v>0</v>
      </c>
      <c r="K85" s="23">
        <v>83.583333333333329</v>
      </c>
      <c r="L85" s="24">
        <v>21761.806945453671</v>
      </c>
      <c r="M85" s="25">
        <v>40840</v>
      </c>
      <c r="N85" s="33">
        <v>2</v>
      </c>
      <c r="O85" s="34">
        <v>20420</v>
      </c>
      <c r="P85" s="28"/>
      <c r="Q85" s="29"/>
      <c r="R85" s="30">
        <v>2</v>
      </c>
      <c r="S85" s="29">
        <v>20420</v>
      </c>
    </row>
    <row r="86" spans="1:19">
      <c r="A86" s="31" t="s">
        <v>177</v>
      </c>
      <c r="B86" s="32" t="s">
        <v>178</v>
      </c>
      <c r="C86" s="23">
        <v>38.400000000000091</v>
      </c>
      <c r="D86" s="24">
        <v>5324.564527815809</v>
      </c>
      <c r="E86" s="23">
        <v>9.4300000000000637</v>
      </c>
      <c r="F86" s="24">
        <v>12456.012463102741</v>
      </c>
      <c r="G86" s="23">
        <v>5.1400000000000148</v>
      </c>
      <c r="H86" s="24">
        <v>36253.118202170757</v>
      </c>
      <c r="I86" s="23">
        <v>0</v>
      </c>
      <c r="J86" s="24">
        <v>0</v>
      </c>
      <c r="K86" s="23">
        <v>58.733333333333334</v>
      </c>
      <c r="L86" s="24">
        <v>15291.845997164257</v>
      </c>
      <c r="M86" s="25">
        <v>69330</v>
      </c>
      <c r="N86" s="33">
        <v>2</v>
      </c>
      <c r="O86" s="34">
        <v>34670</v>
      </c>
      <c r="P86" s="28"/>
      <c r="Q86" s="29"/>
      <c r="R86" s="30">
        <v>2</v>
      </c>
      <c r="S86" s="29">
        <v>34665</v>
      </c>
    </row>
    <row r="87" spans="1:19">
      <c r="A87" s="31" t="s">
        <v>179</v>
      </c>
      <c r="B87" s="32" t="s">
        <v>180</v>
      </c>
      <c r="C87" s="23">
        <v>41</v>
      </c>
      <c r="D87" s="24">
        <v>5685.081917719991</v>
      </c>
      <c r="E87" s="23">
        <v>10.579999999999984</v>
      </c>
      <c r="F87" s="24">
        <v>13975.038373237105</v>
      </c>
      <c r="G87" s="23">
        <v>2.3599999999999994</v>
      </c>
      <c r="H87" s="24">
        <v>16645.400575315703</v>
      </c>
      <c r="I87" s="23">
        <v>1.9999999999999574E-2</v>
      </c>
      <c r="J87" s="24">
        <v>2518.7851999999461</v>
      </c>
      <c r="K87" s="23">
        <v>0</v>
      </c>
      <c r="L87" s="24">
        <v>0</v>
      </c>
      <c r="M87" s="25">
        <v>38820</v>
      </c>
      <c r="N87" s="33">
        <v>2</v>
      </c>
      <c r="O87" s="34">
        <v>19410</v>
      </c>
      <c r="P87" s="28"/>
      <c r="Q87" s="29"/>
      <c r="R87" s="30">
        <v>2</v>
      </c>
      <c r="S87" s="29">
        <v>19410</v>
      </c>
    </row>
    <row r="88" spans="1:19">
      <c r="A88" s="31" t="s">
        <v>181</v>
      </c>
      <c r="B88" s="32" t="s">
        <v>182</v>
      </c>
      <c r="C88" s="23">
        <v>39.700000000000273</v>
      </c>
      <c r="D88" s="24">
        <v>5504.8232227679309</v>
      </c>
      <c r="E88" s="23">
        <v>10.480000000000018</v>
      </c>
      <c r="F88" s="24">
        <v>13842.94916366024</v>
      </c>
      <c r="G88" s="23">
        <v>4.3899999999999864</v>
      </c>
      <c r="H88" s="24">
        <v>30963.266324421918</v>
      </c>
      <c r="I88" s="23">
        <v>0</v>
      </c>
      <c r="J88" s="24">
        <v>0</v>
      </c>
      <c r="K88" s="23">
        <v>0</v>
      </c>
      <c r="L88" s="24">
        <v>0</v>
      </c>
      <c r="M88" s="25">
        <v>50310</v>
      </c>
      <c r="N88" s="33">
        <v>2</v>
      </c>
      <c r="O88" s="34">
        <v>25160</v>
      </c>
      <c r="P88" s="28"/>
      <c r="Q88" s="29"/>
      <c r="R88" s="30">
        <v>2</v>
      </c>
      <c r="S88" s="29">
        <v>25155</v>
      </c>
    </row>
    <row r="89" spans="1:19">
      <c r="A89" s="31" t="s">
        <v>183</v>
      </c>
      <c r="B89" s="32" t="s">
        <v>184</v>
      </c>
      <c r="C89" s="23">
        <v>32</v>
      </c>
      <c r="D89" s="24">
        <v>4437.1371065131634</v>
      </c>
      <c r="E89" s="23">
        <v>3.17999999999995</v>
      </c>
      <c r="F89" s="24">
        <v>4200.4368645456861</v>
      </c>
      <c r="G89" s="23">
        <v>0.97999999999998977</v>
      </c>
      <c r="H89" s="24">
        <v>6912.0731202581446</v>
      </c>
      <c r="I89" s="23">
        <v>0</v>
      </c>
      <c r="J89" s="24">
        <v>0</v>
      </c>
      <c r="K89" s="23">
        <v>0</v>
      </c>
      <c r="L89" s="24">
        <v>0</v>
      </c>
      <c r="M89" s="25">
        <v>15550</v>
      </c>
      <c r="N89" s="33">
        <v>2</v>
      </c>
      <c r="O89" s="34">
        <v>7780</v>
      </c>
      <c r="P89" s="28"/>
      <c r="Q89" s="29"/>
      <c r="R89" s="30">
        <v>2</v>
      </c>
      <c r="S89" s="29">
        <v>7775</v>
      </c>
    </row>
    <row r="90" spans="1:19">
      <c r="A90" s="31" t="s">
        <v>185</v>
      </c>
      <c r="B90" s="32" t="s">
        <v>186</v>
      </c>
      <c r="C90" s="23">
        <v>63</v>
      </c>
      <c r="D90" s="24">
        <v>8735.6136784477912</v>
      </c>
      <c r="E90" s="23">
        <v>13.270000000000039</v>
      </c>
      <c r="F90" s="24">
        <v>17528.238110856069</v>
      </c>
      <c r="G90" s="23">
        <v>6.8499999999999943</v>
      </c>
      <c r="H90" s="24">
        <v>48313.980483437495</v>
      </c>
      <c r="I90" s="23">
        <v>8.9999999999999858E-2</v>
      </c>
      <c r="J90" s="24">
        <v>11334.533399999982</v>
      </c>
      <c r="K90" s="23">
        <v>1.8833333333333333</v>
      </c>
      <c r="L90" s="24">
        <v>490.34579956854736</v>
      </c>
      <c r="M90" s="25">
        <v>86400</v>
      </c>
      <c r="N90" s="33">
        <v>2</v>
      </c>
      <c r="O90" s="34">
        <v>43200</v>
      </c>
      <c r="P90" s="28"/>
      <c r="Q90" s="29"/>
      <c r="R90" s="30">
        <v>2</v>
      </c>
      <c r="S90" s="29">
        <v>43200</v>
      </c>
    </row>
    <row r="91" spans="1:19">
      <c r="A91" s="31" t="s">
        <v>187</v>
      </c>
      <c r="B91" s="32" t="s">
        <v>188</v>
      </c>
      <c r="C91" s="23">
        <v>22.699999999999818</v>
      </c>
      <c r="D91" s="24">
        <v>3147.59413493275</v>
      </c>
      <c r="E91" s="23">
        <v>3.4399999999999977</v>
      </c>
      <c r="F91" s="24">
        <v>4543.8688094457166</v>
      </c>
      <c r="G91" s="23">
        <v>1.9100000000000037</v>
      </c>
      <c r="H91" s="24">
        <v>13471.489448666551</v>
      </c>
      <c r="I91" s="23">
        <v>0</v>
      </c>
      <c r="J91" s="24">
        <v>0</v>
      </c>
      <c r="K91" s="23">
        <v>1.9333333333333333</v>
      </c>
      <c r="L91" s="24">
        <v>503.36382964558845</v>
      </c>
      <c r="M91" s="25">
        <v>21670</v>
      </c>
      <c r="N91" s="33">
        <v>1</v>
      </c>
      <c r="O91" s="34">
        <v>21670</v>
      </c>
      <c r="P91" s="28"/>
      <c r="Q91" s="29">
        <v>21670</v>
      </c>
      <c r="R91" s="30">
        <v>1</v>
      </c>
      <c r="S91" s="29"/>
    </row>
    <row r="92" spans="1:19">
      <c r="A92" s="31" t="s">
        <v>189</v>
      </c>
      <c r="B92" s="32" t="s">
        <v>190</v>
      </c>
      <c r="C92" s="23">
        <v>121.5</v>
      </c>
      <c r="D92" s="24">
        <v>16847.254951292169</v>
      </c>
      <c r="E92" s="23">
        <v>7.5600000000000023</v>
      </c>
      <c r="F92" s="24">
        <v>9985.9442440144339</v>
      </c>
      <c r="G92" s="23">
        <v>4.8900000000000006</v>
      </c>
      <c r="H92" s="24">
        <v>34489.834242921112</v>
      </c>
      <c r="I92" s="23">
        <v>0</v>
      </c>
      <c r="J92" s="24">
        <v>0</v>
      </c>
      <c r="K92" s="23">
        <v>94.533333333333331</v>
      </c>
      <c r="L92" s="24">
        <v>24612.755532325671</v>
      </c>
      <c r="M92" s="25">
        <v>85940</v>
      </c>
      <c r="N92" s="33">
        <v>1</v>
      </c>
      <c r="O92" s="34">
        <v>85940</v>
      </c>
      <c r="P92" s="28"/>
      <c r="Q92" s="29">
        <v>85940</v>
      </c>
      <c r="R92" s="30">
        <v>1</v>
      </c>
      <c r="S92" s="29"/>
    </row>
    <row r="93" spans="1:19">
      <c r="A93" s="31" t="s">
        <v>191</v>
      </c>
      <c r="B93" s="32" t="s">
        <v>192</v>
      </c>
      <c r="C93" s="23">
        <v>32.200000000000045</v>
      </c>
      <c r="D93" s="24">
        <v>4464.8692134288767</v>
      </c>
      <c r="E93" s="23">
        <v>6.75</v>
      </c>
      <c r="F93" s="24">
        <v>8916.0216464414552</v>
      </c>
      <c r="G93" s="23">
        <v>2.3699999999999903</v>
      </c>
      <c r="H93" s="24">
        <v>16715.931933685621</v>
      </c>
      <c r="I93" s="23">
        <v>0</v>
      </c>
      <c r="J93" s="24">
        <v>0</v>
      </c>
      <c r="K93" s="23">
        <v>0.7</v>
      </c>
      <c r="L93" s="24">
        <v>182.25242107857511</v>
      </c>
      <c r="M93" s="25">
        <v>30280</v>
      </c>
      <c r="N93" s="33">
        <v>1</v>
      </c>
      <c r="O93" s="34">
        <v>30280</v>
      </c>
      <c r="P93" s="28"/>
      <c r="Q93" s="29">
        <v>30280</v>
      </c>
      <c r="R93" s="30">
        <v>1</v>
      </c>
      <c r="S93" s="29"/>
    </row>
    <row r="94" spans="1:19">
      <c r="A94" s="31" t="s">
        <v>193</v>
      </c>
      <c r="B94" s="32" t="s">
        <v>194</v>
      </c>
      <c r="C94" s="23">
        <v>36.600000000000136</v>
      </c>
      <c r="D94" s="24">
        <v>5074.9755655744493</v>
      </c>
      <c r="E94" s="23">
        <v>2.75</v>
      </c>
      <c r="F94" s="24">
        <v>3632.4532633650374</v>
      </c>
      <c r="G94" s="23">
        <v>1.210000000000008</v>
      </c>
      <c r="H94" s="24">
        <v>8534.2943627678542</v>
      </c>
      <c r="I94" s="23">
        <v>2.9999999999999805E-2</v>
      </c>
      <c r="J94" s="24">
        <v>3778.1777999999754</v>
      </c>
      <c r="K94" s="23">
        <v>0</v>
      </c>
      <c r="L94" s="24">
        <v>0</v>
      </c>
      <c r="M94" s="25">
        <v>21020</v>
      </c>
      <c r="N94" s="33">
        <v>1</v>
      </c>
      <c r="O94" s="34">
        <v>21020</v>
      </c>
      <c r="P94" s="28"/>
      <c r="Q94" s="29">
        <v>21020</v>
      </c>
      <c r="R94" s="30">
        <v>1</v>
      </c>
      <c r="S94" s="29"/>
    </row>
    <row r="95" spans="1:19">
      <c r="A95" s="31" t="s">
        <v>195</v>
      </c>
      <c r="B95" s="32" t="s">
        <v>196</v>
      </c>
      <c r="C95" s="23">
        <v>71.5</v>
      </c>
      <c r="D95" s="24">
        <v>9914.2282223653492</v>
      </c>
      <c r="E95" s="23">
        <v>4.9300000000000068</v>
      </c>
      <c r="F95" s="24">
        <v>6511.9980321416942</v>
      </c>
      <c r="G95" s="23">
        <v>2.3900000000000006</v>
      </c>
      <c r="H95" s="24">
        <v>16856.994650425655</v>
      </c>
      <c r="I95" s="23">
        <v>3.0000000000000249E-2</v>
      </c>
      <c r="J95" s="24">
        <v>3778.1778000000313</v>
      </c>
      <c r="K95" s="23">
        <v>65.766666666666666</v>
      </c>
      <c r="L95" s="24">
        <v>17123.048894668034</v>
      </c>
      <c r="M95" s="25">
        <v>54180</v>
      </c>
      <c r="N95" s="33">
        <v>1</v>
      </c>
      <c r="O95" s="34">
        <v>54180</v>
      </c>
      <c r="P95" s="28"/>
      <c r="Q95" s="29">
        <v>54180</v>
      </c>
      <c r="R95" s="30">
        <v>1</v>
      </c>
      <c r="S95" s="29"/>
    </row>
    <row r="96" spans="1:19">
      <c r="A96" s="31" t="s">
        <v>197</v>
      </c>
      <c r="B96" s="32" t="s">
        <v>198</v>
      </c>
      <c r="C96" s="23">
        <v>69.400000000000091</v>
      </c>
      <c r="D96" s="24">
        <v>9623.041099750435</v>
      </c>
      <c r="E96" s="23">
        <v>6.2900000000000205</v>
      </c>
      <c r="F96" s="24">
        <v>8308.4112823876949</v>
      </c>
      <c r="G96" s="23">
        <v>3.4599999999999937</v>
      </c>
      <c r="H96" s="24">
        <v>24403.849996013661</v>
      </c>
      <c r="I96" s="23">
        <v>0</v>
      </c>
      <c r="J96" s="24">
        <v>0</v>
      </c>
      <c r="K96" s="23">
        <v>165.58333333333334</v>
      </c>
      <c r="L96" s="24">
        <v>43111.376271801048</v>
      </c>
      <c r="M96" s="25">
        <v>85450</v>
      </c>
      <c r="N96" s="33">
        <v>2</v>
      </c>
      <c r="O96" s="34">
        <v>42730</v>
      </c>
      <c r="P96" s="28"/>
      <c r="Q96" s="29"/>
      <c r="R96" s="30">
        <v>2</v>
      </c>
      <c r="S96" s="29">
        <v>42725</v>
      </c>
    </row>
    <row r="97" spans="1:19">
      <c r="A97" s="31" t="s">
        <v>199</v>
      </c>
      <c r="B97" s="32" t="s">
        <v>200</v>
      </c>
      <c r="C97" s="23">
        <v>48.100000000000364</v>
      </c>
      <c r="D97" s="24">
        <v>6669.5717132276495</v>
      </c>
      <c r="E97" s="23">
        <v>9.3299999999999841</v>
      </c>
      <c r="F97" s="24">
        <v>12323.923253525725</v>
      </c>
      <c r="G97" s="23">
        <v>5.5700000000000216</v>
      </c>
      <c r="H97" s="24">
        <v>39285.966612080018</v>
      </c>
      <c r="I97" s="23">
        <v>0</v>
      </c>
      <c r="J97" s="24">
        <v>0</v>
      </c>
      <c r="K97" s="23">
        <v>0</v>
      </c>
      <c r="L97" s="24">
        <v>0</v>
      </c>
      <c r="M97" s="25">
        <v>58280</v>
      </c>
      <c r="N97" s="33">
        <v>2</v>
      </c>
      <c r="O97" s="34">
        <v>29140</v>
      </c>
      <c r="P97" s="28"/>
      <c r="Q97" s="29"/>
      <c r="R97" s="30">
        <v>2</v>
      </c>
      <c r="S97" s="29">
        <v>29140</v>
      </c>
    </row>
    <row r="98" spans="1:19">
      <c r="A98" s="31" t="s">
        <v>201</v>
      </c>
      <c r="B98" s="32" t="s">
        <v>202</v>
      </c>
      <c r="C98" s="23">
        <v>34.600000000000364</v>
      </c>
      <c r="D98" s="24">
        <v>4797.6544964174082</v>
      </c>
      <c r="E98" s="23">
        <v>13.579999999999984</v>
      </c>
      <c r="F98" s="24">
        <v>17937.714660544418</v>
      </c>
      <c r="G98" s="23">
        <v>10.599999999999994</v>
      </c>
      <c r="H98" s="24">
        <v>74763.239872180682</v>
      </c>
      <c r="I98" s="23">
        <v>0</v>
      </c>
      <c r="J98" s="24">
        <v>0</v>
      </c>
      <c r="K98" s="23">
        <v>0</v>
      </c>
      <c r="L98" s="24">
        <v>0</v>
      </c>
      <c r="M98" s="25">
        <v>97500</v>
      </c>
      <c r="N98" s="33">
        <v>2</v>
      </c>
      <c r="O98" s="34">
        <v>48750</v>
      </c>
      <c r="P98" s="28"/>
      <c r="Q98" s="29"/>
      <c r="R98" s="30">
        <v>2</v>
      </c>
      <c r="S98" s="29">
        <v>48750</v>
      </c>
    </row>
    <row r="99" spans="1:19">
      <c r="A99" s="31" t="s">
        <v>203</v>
      </c>
      <c r="B99" s="32" t="s">
        <v>204</v>
      </c>
      <c r="C99" s="23">
        <v>54.899999999999864</v>
      </c>
      <c r="D99" s="24">
        <v>7612.4633483616271</v>
      </c>
      <c r="E99" s="23">
        <v>9.660000000000025</v>
      </c>
      <c r="F99" s="24">
        <v>12759.817645129584</v>
      </c>
      <c r="G99" s="23">
        <v>3.9400000000000119</v>
      </c>
      <c r="H99" s="24">
        <v>27789.355197772915</v>
      </c>
      <c r="I99" s="23">
        <v>0</v>
      </c>
      <c r="J99" s="24">
        <v>0</v>
      </c>
      <c r="K99" s="23">
        <v>8.0333333333333332</v>
      </c>
      <c r="L99" s="24">
        <v>2091.5634990446001</v>
      </c>
      <c r="M99" s="25">
        <v>50250</v>
      </c>
      <c r="N99" s="33">
        <v>2</v>
      </c>
      <c r="O99" s="34">
        <v>25130</v>
      </c>
      <c r="P99" s="28"/>
      <c r="Q99" s="29"/>
      <c r="R99" s="30">
        <v>2</v>
      </c>
      <c r="S99" s="29">
        <v>25125</v>
      </c>
    </row>
    <row r="100" spans="1:19">
      <c r="A100" s="31" t="s">
        <v>205</v>
      </c>
      <c r="B100" s="32" t="s">
        <v>206</v>
      </c>
      <c r="C100" s="23">
        <v>29.400000000000091</v>
      </c>
      <c r="D100" s="24">
        <v>4076.6197166089814</v>
      </c>
      <c r="E100" s="23">
        <v>4.4599999999999795</v>
      </c>
      <c r="F100" s="24">
        <v>5891.1787471301795</v>
      </c>
      <c r="G100" s="23">
        <v>2.2800000000000011</v>
      </c>
      <c r="H100" s="24">
        <v>16081.149708355861</v>
      </c>
      <c r="I100" s="23">
        <v>0</v>
      </c>
      <c r="J100" s="24">
        <v>0</v>
      </c>
      <c r="K100" s="23">
        <v>0</v>
      </c>
      <c r="L100" s="24">
        <v>0</v>
      </c>
      <c r="M100" s="25">
        <v>26050</v>
      </c>
      <c r="N100" s="33">
        <v>2</v>
      </c>
      <c r="O100" s="34">
        <v>13030</v>
      </c>
      <c r="P100" s="28"/>
      <c r="Q100" s="29"/>
      <c r="R100" s="30">
        <v>2</v>
      </c>
      <c r="S100" s="29">
        <v>13025</v>
      </c>
    </row>
    <row r="101" spans="1:19">
      <c r="A101" s="31" t="s">
        <v>207</v>
      </c>
      <c r="B101" s="32" t="s">
        <v>208</v>
      </c>
      <c r="C101" s="23">
        <v>42.5</v>
      </c>
      <c r="D101" s="24">
        <v>5893.0727195877953</v>
      </c>
      <c r="E101" s="23">
        <v>8.3199999999999932</v>
      </c>
      <c r="F101" s="24">
        <v>10989.82223679894</v>
      </c>
      <c r="G101" s="23">
        <v>5.3599999999999852</v>
      </c>
      <c r="H101" s="24">
        <v>37804.808086310142</v>
      </c>
      <c r="I101" s="23">
        <v>0</v>
      </c>
      <c r="J101" s="24">
        <v>0</v>
      </c>
      <c r="K101" s="23">
        <v>69.61666666666666</v>
      </c>
      <c r="L101" s="24">
        <v>18125.437210600197</v>
      </c>
      <c r="M101" s="25">
        <v>72810</v>
      </c>
      <c r="N101" s="33">
        <v>2</v>
      </c>
      <c r="O101" s="34">
        <v>36410</v>
      </c>
      <c r="P101" s="28"/>
      <c r="Q101" s="29"/>
      <c r="R101" s="30">
        <v>2</v>
      </c>
      <c r="S101" s="29">
        <v>36405</v>
      </c>
    </row>
    <row r="102" spans="1:19">
      <c r="A102" s="31" t="s">
        <v>209</v>
      </c>
      <c r="B102" s="32" t="s">
        <v>210</v>
      </c>
      <c r="C102" s="23">
        <v>45.199999999999818</v>
      </c>
      <c r="D102" s="24">
        <v>6267.4561629498185</v>
      </c>
      <c r="E102" s="23">
        <v>3.8599999999999568</v>
      </c>
      <c r="F102" s="24">
        <v>5098.6434896686869</v>
      </c>
      <c r="G102" s="23">
        <v>2.1500000000000057</v>
      </c>
      <c r="H102" s="24">
        <v>15164.242049546128</v>
      </c>
      <c r="I102" s="23">
        <v>0</v>
      </c>
      <c r="J102" s="24">
        <v>0</v>
      </c>
      <c r="K102" s="23">
        <v>0</v>
      </c>
      <c r="L102" s="24">
        <v>0</v>
      </c>
      <c r="M102" s="25">
        <v>26530</v>
      </c>
      <c r="N102" s="33">
        <v>2</v>
      </c>
      <c r="O102" s="34">
        <v>13270</v>
      </c>
      <c r="P102" s="28"/>
      <c r="Q102" s="29"/>
      <c r="R102" s="30">
        <v>2</v>
      </c>
      <c r="S102" s="29">
        <v>13265</v>
      </c>
    </row>
    <row r="103" spans="1:19">
      <c r="A103" s="31" t="s">
        <v>211</v>
      </c>
      <c r="B103" s="32" t="s">
        <v>212</v>
      </c>
      <c r="C103" s="23">
        <v>82.099999999999909</v>
      </c>
      <c r="D103" s="24">
        <v>11384.029888897823</v>
      </c>
      <c r="E103" s="23">
        <v>5.1100000000000136</v>
      </c>
      <c r="F103" s="24">
        <v>6749.7586093801419</v>
      </c>
      <c r="G103" s="23">
        <v>2.5699999999999932</v>
      </c>
      <c r="H103" s="24">
        <v>18126.559101085277</v>
      </c>
      <c r="I103" s="23">
        <v>0</v>
      </c>
      <c r="J103" s="24">
        <v>0</v>
      </c>
      <c r="K103" s="23">
        <v>0</v>
      </c>
      <c r="L103" s="24">
        <v>0</v>
      </c>
      <c r="M103" s="25">
        <v>36260</v>
      </c>
      <c r="N103" s="33">
        <v>2</v>
      </c>
      <c r="O103" s="34">
        <v>18130</v>
      </c>
      <c r="P103" s="28"/>
      <c r="Q103" s="29"/>
      <c r="R103" s="30">
        <v>2</v>
      </c>
      <c r="S103" s="29">
        <v>18130</v>
      </c>
    </row>
    <row r="104" spans="1:19">
      <c r="A104" s="31" t="s">
        <v>213</v>
      </c>
      <c r="B104" s="32" t="s">
        <v>214</v>
      </c>
      <c r="C104" s="23">
        <v>46.099999999999909</v>
      </c>
      <c r="D104" s="24">
        <v>6392.2506440705138</v>
      </c>
      <c r="E104" s="23">
        <v>10.140000000000043</v>
      </c>
      <c r="F104" s="24">
        <v>13393.845851098777</v>
      </c>
      <c r="G104" s="23">
        <v>5.3800000000000239</v>
      </c>
      <c r="H104" s="24">
        <v>37945.870803050384</v>
      </c>
      <c r="I104" s="23">
        <v>0</v>
      </c>
      <c r="J104" s="24">
        <v>0</v>
      </c>
      <c r="K104" s="23">
        <v>0</v>
      </c>
      <c r="L104" s="24">
        <v>0</v>
      </c>
      <c r="M104" s="25">
        <v>57730</v>
      </c>
      <c r="N104" s="33">
        <v>2</v>
      </c>
      <c r="O104" s="34">
        <v>28870</v>
      </c>
      <c r="P104" s="28"/>
      <c r="Q104" s="29"/>
      <c r="R104" s="30">
        <v>2</v>
      </c>
      <c r="S104" s="29">
        <v>28865</v>
      </c>
    </row>
    <row r="105" spans="1:19">
      <c r="A105" s="31" t="s">
        <v>215</v>
      </c>
      <c r="B105" s="32" t="s">
        <v>216</v>
      </c>
      <c r="C105" s="23">
        <v>66.5</v>
      </c>
      <c r="D105" s="24">
        <v>9220.9255494726676</v>
      </c>
      <c r="E105" s="23">
        <v>12.53000000000003</v>
      </c>
      <c r="F105" s="24">
        <v>16550.777959986921</v>
      </c>
      <c r="G105" s="23">
        <v>4.8699999999999761</v>
      </c>
      <c r="H105" s="24">
        <v>34348.771526180972</v>
      </c>
      <c r="I105" s="23">
        <v>2.0000000000000018E-2</v>
      </c>
      <c r="J105" s="24">
        <v>2518.7852000000021</v>
      </c>
      <c r="K105" s="23">
        <v>0</v>
      </c>
      <c r="L105" s="24">
        <v>0</v>
      </c>
      <c r="M105" s="25">
        <v>62640</v>
      </c>
      <c r="N105" s="33">
        <v>2</v>
      </c>
      <c r="O105" s="34">
        <v>31320</v>
      </c>
      <c r="P105" s="28"/>
      <c r="Q105" s="29"/>
      <c r="R105" s="30">
        <v>2</v>
      </c>
      <c r="S105" s="29">
        <v>31320</v>
      </c>
    </row>
    <row r="106" spans="1:19">
      <c r="A106" s="31" t="s">
        <v>217</v>
      </c>
      <c r="B106" s="32" t="s">
        <v>218</v>
      </c>
      <c r="C106" s="23">
        <v>25.700000000000273</v>
      </c>
      <c r="D106" s="24">
        <v>3563.5757386684222</v>
      </c>
      <c r="E106" s="23">
        <v>3.8299999999999841</v>
      </c>
      <c r="F106" s="24">
        <v>5059.0167267956494</v>
      </c>
      <c r="G106" s="23">
        <v>1.710000000000008</v>
      </c>
      <c r="H106" s="24">
        <v>12060.862281266946</v>
      </c>
      <c r="I106" s="23">
        <v>1.0000000000000675E-2</v>
      </c>
      <c r="J106" s="24">
        <v>1259.3926000000849</v>
      </c>
      <c r="K106" s="23">
        <v>22.2</v>
      </c>
      <c r="L106" s="24">
        <v>5780.0053542062396</v>
      </c>
      <c r="M106" s="25">
        <v>27720</v>
      </c>
      <c r="N106" s="33">
        <v>2</v>
      </c>
      <c r="O106" s="34">
        <v>13860</v>
      </c>
      <c r="P106" s="28"/>
      <c r="Q106" s="29"/>
      <c r="R106" s="30">
        <v>2</v>
      </c>
      <c r="S106" s="29">
        <v>13860</v>
      </c>
    </row>
    <row r="107" spans="1:19">
      <c r="A107" s="31" t="s">
        <v>219</v>
      </c>
      <c r="B107" s="32" t="s">
        <v>220</v>
      </c>
      <c r="C107" s="23">
        <v>43.099999999999909</v>
      </c>
      <c r="D107" s="24">
        <v>5976.2690403349043</v>
      </c>
      <c r="E107" s="23">
        <v>14.730000000000018</v>
      </c>
      <c r="F107" s="24">
        <v>19456.740570678936</v>
      </c>
      <c r="G107" s="23">
        <v>9.3700000000000045</v>
      </c>
      <c r="H107" s="24">
        <v>66087.882792672986</v>
      </c>
      <c r="I107" s="23">
        <v>0</v>
      </c>
      <c r="J107" s="24">
        <v>0</v>
      </c>
      <c r="K107" s="23">
        <v>47.966666666666669</v>
      </c>
      <c r="L107" s="24">
        <v>12488.630187241411</v>
      </c>
      <c r="M107" s="25">
        <v>104010</v>
      </c>
      <c r="N107" s="33">
        <v>2</v>
      </c>
      <c r="O107" s="34">
        <v>52010</v>
      </c>
      <c r="P107" s="28"/>
      <c r="Q107" s="29"/>
      <c r="R107" s="30">
        <v>2</v>
      </c>
      <c r="S107" s="29">
        <v>52005</v>
      </c>
    </row>
    <row r="108" spans="1:19">
      <c r="A108" s="31" t="s">
        <v>221</v>
      </c>
      <c r="B108" s="32" t="s">
        <v>222</v>
      </c>
      <c r="C108" s="23">
        <v>60</v>
      </c>
      <c r="D108" s="24">
        <v>8319.6320747121808</v>
      </c>
      <c r="E108" s="23">
        <v>12.990000000000009</v>
      </c>
      <c r="F108" s="24">
        <v>17158.388324040679</v>
      </c>
      <c r="G108" s="23">
        <v>8.7299999999999898</v>
      </c>
      <c r="H108" s="24">
        <v>61573.875856994047</v>
      </c>
      <c r="I108" s="23">
        <v>0</v>
      </c>
      <c r="J108" s="24">
        <v>0</v>
      </c>
      <c r="K108" s="23">
        <v>21.733333333333334</v>
      </c>
      <c r="L108" s="24">
        <v>5658.5037401538566</v>
      </c>
      <c r="M108" s="25">
        <v>92710</v>
      </c>
      <c r="N108" s="33">
        <v>2</v>
      </c>
      <c r="O108" s="34">
        <v>46360</v>
      </c>
      <c r="P108" s="28"/>
      <c r="Q108" s="29"/>
      <c r="R108" s="30">
        <v>2</v>
      </c>
      <c r="S108" s="29">
        <v>46355</v>
      </c>
    </row>
    <row r="109" spans="1:19">
      <c r="A109" s="31" t="s">
        <v>223</v>
      </c>
      <c r="B109" s="32" t="s">
        <v>224</v>
      </c>
      <c r="C109" s="23">
        <v>30.699999999999818</v>
      </c>
      <c r="D109" s="24">
        <v>4256.8784115610406</v>
      </c>
      <c r="E109" s="23">
        <v>5.2000000000000455</v>
      </c>
      <c r="F109" s="24">
        <v>6868.6388979994035</v>
      </c>
      <c r="G109" s="23">
        <v>1.9200000000000159</v>
      </c>
      <c r="H109" s="24">
        <v>13542.020807036619</v>
      </c>
      <c r="I109" s="23">
        <v>0</v>
      </c>
      <c r="J109" s="24">
        <v>0</v>
      </c>
      <c r="K109" s="23">
        <v>0</v>
      </c>
      <c r="L109" s="24">
        <v>0</v>
      </c>
      <c r="M109" s="25">
        <v>24670</v>
      </c>
      <c r="N109" s="33">
        <v>2</v>
      </c>
      <c r="O109" s="34">
        <v>12340</v>
      </c>
      <c r="P109" s="28"/>
      <c r="Q109" s="29"/>
      <c r="R109" s="30">
        <v>2</v>
      </c>
      <c r="S109" s="29">
        <v>12335</v>
      </c>
    </row>
    <row r="110" spans="1:19">
      <c r="A110" s="31" t="s">
        <v>225</v>
      </c>
      <c r="B110" s="32" t="s">
        <v>226</v>
      </c>
      <c r="C110" s="23">
        <v>47.099999999999909</v>
      </c>
      <c r="D110" s="24">
        <v>6530.9111786490494</v>
      </c>
      <c r="E110" s="23">
        <v>4.8899999999999864</v>
      </c>
      <c r="F110" s="24">
        <v>6459.1623483109033</v>
      </c>
      <c r="G110" s="23">
        <v>2.1700000000000017</v>
      </c>
      <c r="H110" s="24">
        <v>15305.304766286064</v>
      </c>
      <c r="I110" s="23">
        <v>0</v>
      </c>
      <c r="J110" s="24">
        <v>0</v>
      </c>
      <c r="K110" s="23">
        <v>13.7</v>
      </c>
      <c r="L110" s="24">
        <v>3566.940241109256</v>
      </c>
      <c r="M110" s="25">
        <v>31860</v>
      </c>
      <c r="N110" s="33">
        <v>2</v>
      </c>
      <c r="O110" s="34">
        <v>15930</v>
      </c>
      <c r="P110" s="28"/>
      <c r="Q110" s="29"/>
      <c r="R110" s="30">
        <v>2</v>
      </c>
      <c r="S110" s="29">
        <v>15930</v>
      </c>
    </row>
    <row r="111" spans="1:19">
      <c r="A111" s="31" t="s">
        <v>227</v>
      </c>
      <c r="B111" s="32" t="s">
        <v>228</v>
      </c>
      <c r="C111" s="23">
        <v>27.400000000000091</v>
      </c>
      <c r="D111" s="24">
        <v>3799.2986474519089</v>
      </c>
      <c r="E111" s="23">
        <v>8.910000000000025</v>
      </c>
      <c r="F111" s="24">
        <v>11769.148573302755</v>
      </c>
      <c r="G111" s="23">
        <v>4.9200000000000017</v>
      </c>
      <c r="H111" s="24">
        <v>34701.428318031059</v>
      </c>
      <c r="I111" s="23">
        <v>9.9999999999997868E-3</v>
      </c>
      <c r="J111" s="24">
        <v>1259.3925999999731</v>
      </c>
      <c r="K111" s="23">
        <v>0</v>
      </c>
      <c r="L111" s="24">
        <v>0</v>
      </c>
      <c r="M111" s="25">
        <v>51530</v>
      </c>
      <c r="N111" s="33">
        <v>2</v>
      </c>
      <c r="O111" s="34">
        <v>25770</v>
      </c>
      <c r="P111" s="28"/>
      <c r="Q111" s="29"/>
      <c r="R111" s="30">
        <v>2</v>
      </c>
      <c r="S111" s="29">
        <v>25765</v>
      </c>
    </row>
    <row r="112" spans="1:19">
      <c r="A112" s="31" t="s">
        <v>229</v>
      </c>
      <c r="B112" s="32" t="s">
        <v>230</v>
      </c>
      <c r="C112" s="23">
        <v>28.199999999999818</v>
      </c>
      <c r="D112" s="24">
        <v>3910.2270751147003</v>
      </c>
      <c r="E112" s="23">
        <v>4.5699999999999932</v>
      </c>
      <c r="F112" s="24">
        <v>6036.4768776647988</v>
      </c>
      <c r="G112" s="23">
        <v>1.6599999999999966</v>
      </c>
      <c r="H112" s="24">
        <v>11708.205489416956</v>
      </c>
      <c r="I112" s="23">
        <v>4.0000000000000036E-2</v>
      </c>
      <c r="J112" s="24">
        <v>5037.5704000000042</v>
      </c>
      <c r="K112" s="23">
        <v>0</v>
      </c>
      <c r="L112" s="24">
        <v>0</v>
      </c>
      <c r="M112" s="25">
        <v>26690</v>
      </c>
      <c r="N112" s="33">
        <v>1</v>
      </c>
      <c r="O112" s="34">
        <v>26690</v>
      </c>
      <c r="P112" s="28"/>
      <c r="Q112" s="29">
        <v>26690</v>
      </c>
      <c r="R112" s="30">
        <v>1</v>
      </c>
      <c r="S112" s="29"/>
    </row>
    <row r="113" spans="1:19">
      <c r="A113" s="31" t="s">
        <v>231</v>
      </c>
      <c r="B113" s="32" t="s">
        <v>232</v>
      </c>
      <c r="C113" s="23">
        <v>24.800000000000182</v>
      </c>
      <c r="D113" s="24">
        <v>3438.7812575477269</v>
      </c>
      <c r="E113" s="23">
        <v>11.329999999999984</v>
      </c>
      <c r="F113" s="24">
        <v>14965.707445063934</v>
      </c>
      <c r="G113" s="23">
        <v>6.7000000000000028</v>
      </c>
      <c r="H113" s="24">
        <v>47256.010107887829</v>
      </c>
      <c r="I113" s="23">
        <v>9.9999999999997868E-3</v>
      </c>
      <c r="J113" s="24">
        <v>1259.3925999999731</v>
      </c>
      <c r="K113" s="23">
        <v>0.05</v>
      </c>
      <c r="L113" s="24">
        <v>13.018030077041082</v>
      </c>
      <c r="M113" s="25">
        <v>66930</v>
      </c>
      <c r="N113" s="33">
        <v>1</v>
      </c>
      <c r="O113" s="34">
        <v>66930</v>
      </c>
      <c r="P113" s="28"/>
      <c r="Q113" s="29">
        <v>66930</v>
      </c>
      <c r="R113" s="30">
        <v>1</v>
      </c>
      <c r="S113" s="29"/>
    </row>
    <row r="114" spans="1:19">
      <c r="A114" s="31" t="s">
        <v>233</v>
      </c>
      <c r="B114" s="32" t="s">
        <v>234</v>
      </c>
      <c r="C114" s="23">
        <v>37.399999999999864</v>
      </c>
      <c r="D114" s="24">
        <v>5185.9039932372407</v>
      </c>
      <c r="E114" s="23">
        <v>8.0900000000000034</v>
      </c>
      <c r="F114" s="24">
        <v>10686.017054772061</v>
      </c>
      <c r="G114" s="23">
        <v>3.5500000000000114</v>
      </c>
      <c r="H114" s="24">
        <v>25038.632221343621</v>
      </c>
      <c r="I114" s="23">
        <v>0</v>
      </c>
      <c r="J114" s="24">
        <v>0</v>
      </c>
      <c r="K114" s="23">
        <v>0</v>
      </c>
      <c r="L114" s="24">
        <v>0</v>
      </c>
      <c r="M114" s="25">
        <v>40910</v>
      </c>
      <c r="N114" s="33">
        <v>1</v>
      </c>
      <c r="O114" s="34">
        <v>40910</v>
      </c>
      <c r="P114" s="28"/>
      <c r="Q114" s="29">
        <v>40910</v>
      </c>
      <c r="R114" s="30">
        <v>1</v>
      </c>
      <c r="S114" s="29"/>
    </row>
    <row r="115" spans="1:19">
      <c r="A115" s="31" t="s">
        <v>235</v>
      </c>
      <c r="B115" s="32" t="s">
        <v>236</v>
      </c>
      <c r="C115" s="23">
        <v>36.900000000000091</v>
      </c>
      <c r="D115" s="24">
        <v>5116.5737259480038</v>
      </c>
      <c r="E115" s="23">
        <v>6.0600000000000023</v>
      </c>
      <c r="F115" s="24">
        <v>8004.6061003607765</v>
      </c>
      <c r="G115" s="23">
        <v>3.7700000000000102</v>
      </c>
      <c r="H115" s="24">
        <v>26590.322105483214</v>
      </c>
      <c r="I115" s="23">
        <v>0</v>
      </c>
      <c r="J115" s="24">
        <v>0</v>
      </c>
      <c r="K115" s="23">
        <v>14.5</v>
      </c>
      <c r="L115" s="24">
        <v>3775.2287223419135</v>
      </c>
      <c r="M115" s="25">
        <v>43490</v>
      </c>
      <c r="N115" s="33">
        <v>1</v>
      </c>
      <c r="O115" s="34">
        <v>43490</v>
      </c>
      <c r="P115" s="28"/>
      <c r="Q115" s="29">
        <v>43490</v>
      </c>
      <c r="R115" s="30">
        <v>1</v>
      </c>
      <c r="S115" s="29"/>
    </row>
    <row r="116" spans="1:19">
      <c r="A116" s="31" t="s">
        <v>237</v>
      </c>
      <c r="B116" s="32" t="s">
        <v>238</v>
      </c>
      <c r="C116" s="23">
        <v>40.900000000000091</v>
      </c>
      <c r="D116" s="24">
        <v>5671.2158642621498</v>
      </c>
      <c r="E116" s="23">
        <v>14.099999999999994</v>
      </c>
      <c r="F116" s="24">
        <v>18624.578550344366</v>
      </c>
      <c r="G116" s="23">
        <v>9.1599999999999966</v>
      </c>
      <c r="H116" s="24">
        <v>64606.724266903315</v>
      </c>
      <c r="I116" s="23">
        <v>9.9999999999997868E-3</v>
      </c>
      <c r="J116" s="24">
        <v>1259.3925999999731</v>
      </c>
      <c r="K116" s="23">
        <v>32.85</v>
      </c>
      <c r="L116" s="24">
        <v>8552.84576061599</v>
      </c>
      <c r="M116" s="25">
        <v>98710</v>
      </c>
      <c r="N116" s="33">
        <v>1</v>
      </c>
      <c r="O116" s="34">
        <v>98710</v>
      </c>
      <c r="P116" s="28"/>
      <c r="Q116" s="29">
        <v>98710</v>
      </c>
      <c r="R116" s="30">
        <v>1</v>
      </c>
      <c r="S116" s="29"/>
    </row>
    <row r="117" spans="1:19">
      <c r="A117" s="31" t="s">
        <v>239</v>
      </c>
      <c r="B117" s="32" t="s">
        <v>240</v>
      </c>
      <c r="C117" s="23">
        <v>37.700000000000273</v>
      </c>
      <c r="D117" s="24">
        <v>5227.5021536108588</v>
      </c>
      <c r="E117" s="23">
        <v>8.1100000000000136</v>
      </c>
      <c r="F117" s="24">
        <v>10712.434896687457</v>
      </c>
      <c r="G117" s="23">
        <v>4.0099999999999909</v>
      </c>
      <c r="H117" s="24">
        <v>28283.07470636264</v>
      </c>
      <c r="I117" s="23">
        <v>0</v>
      </c>
      <c r="J117" s="24">
        <v>0</v>
      </c>
      <c r="K117" s="23">
        <v>2.2333333333333334</v>
      </c>
      <c r="L117" s="24">
        <v>581.47201010783499</v>
      </c>
      <c r="M117" s="25">
        <v>44800</v>
      </c>
      <c r="N117" s="33">
        <v>2</v>
      </c>
      <c r="O117" s="34">
        <v>22400</v>
      </c>
      <c r="P117" s="28"/>
      <c r="Q117" s="29"/>
      <c r="R117" s="30">
        <v>2</v>
      </c>
      <c r="S117" s="29">
        <v>22400</v>
      </c>
    </row>
    <row r="118" spans="1:19">
      <c r="A118" s="31" t="s">
        <v>241</v>
      </c>
      <c r="B118" s="32" t="s">
        <v>242</v>
      </c>
      <c r="C118" s="23">
        <v>38.5</v>
      </c>
      <c r="D118" s="24">
        <v>5338.4305812736493</v>
      </c>
      <c r="E118" s="23">
        <v>13.240000000000009</v>
      </c>
      <c r="F118" s="24">
        <v>17488.611347982958</v>
      </c>
      <c r="G118" s="23">
        <v>8.5199999999999818</v>
      </c>
      <c r="H118" s="24">
        <v>60092.717331224376</v>
      </c>
      <c r="I118" s="23">
        <v>0</v>
      </c>
      <c r="J118" s="24">
        <v>0</v>
      </c>
      <c r="K118" s="23">
        <v>73.066666666666663</v>
      </c>
      <c r="L118" s="24">
        <v>19023.681285916031</v>
      </c>
      <c r="M118" s="25">
        <v>101940</v>
      </c>
      <c r="N118" s="33">
        <v>2</v>
      </c>
      <c r="O118" s="34">
        <v>50970</v>
      </c>
      <c r="P118" s="28"/>
      <c r="Q118" s="29"/>
      <c r="R118" s="30">
        <v>2</v>
      </c>
      <c r="S118" s="29">
        <v>50970</v>
      </c>
    </row>
    <row r="119" spans="1:19">
      <c r="A119" s="31" t="s">
        <v>243</v>
      </c>
      <c r="B119" s="32" t="s">
        <v>244</v>
      </c>
      <c r="C119" s="23">
        <v>44.599999999999909</v>
      </c>
      <c r="D119" s="24">
        <v>6184.2598422027086</v>
      </c>
      <c r="E119" s="23">
        <v>8.3100000000000591</v>
      </c>
      <c r="F119" s="24">
        <v>10976.613315841338</v>
      </c>
      <c r="G119" s="23">
        <v>4.2399999999999949</v>
      </c>
      <c r="H119" s="24">
        <v>29905.295948872252</v>
      </c>
      <c r="I119" s="23">
        <v>0</v>
      </c>
      <c r="J119" s="24">
        <v>0</v>
      </c>
      <c r="K119" s="23">
        <v>0</v>
      </c>
      <c r="L119" s="24">
        <v>0</v>
      </c>
      <c r="M119" s="25">
        <v>47070</v>
      </c>
      <c r="N119" s="33">
        <v>2</v>
      </c>
      <c r="O119" s="34">
        <v>23540</v>
      </c>
      <c r="P119" s="28"/>
      <c r="Q119" s="29"/>
      <c r="R119" s="30">
        <v>2</v>
      </c>
      <c r="S119" s="29">
        <v>23535</v>
      </c>
    </row>
    <row r="120" spans="1:19">
      <c r="A120" s="31" t="s">
        <v>245</v>
      </c>
      <c r="B120" s="32" t="s">
        <v>246</v>
      </c>
      <c r="C120" s="23">
        <v>36.099999999999909</v>
      </c>
      <c r="D120" s="24">
        <v>5005.6452982851497</v>
      </c>
      <c r="E120" s="23">
        <v>11.830000000000041</v>
      </c>
      <c r="F120" s="24">
        <v>15626.153492948561</v>
      </c>
      <c r="G120" s="23">
        <v>4.7600000000000193</v>
      </c>
      <c r="H120" s="24">
        <v>33572.926584111476</v>
      </c>
      <c r="I120" s="23">
        <v>0</v>
      </c>
      <c r="J120" s="24">
        <v>0</v>
      </c>
      <c r="K120" s="23">
        <v>0</v>
      </c>
      <c r="L120" s="24">
        <v>0</v>
      </c>
      <c r="M120" s="25">
        <v>54200</v>
      </c>
      <c r="N120" s="33">
        <v>2</v>
      </c>
      <c r="O120" s="34">
        <v>27100</v>
      </c>
      <c r="P120" s="28"/>
      <c r="Q120" s="29"/>
      <c r="R120" s="30">
        <v>2</v>
      </c>
      <c r="S120" s="29">
        <v>27100</v>
      </c>
    </row>
    <row r="121" spans="1:19">
      <c r="A121" s="31" t="s">
        <v>247</v>
      </c>
      <c r="B121" s="32" t="s">
        <v>248</v>
      </c>
      <c r="C121" s="23">
        <v>52.399999999999977</v>
      </c>
      <c r="D121" s="24">
        <v>7265.8120119153018</v>
      </c>
      <c r="E121" s="23">
        <v>8.57000000000005</v>
      </c>
      <c r="F121" s="24">
        <v>11320.045260741292</v>
      </c>
      <c r="G121" s="23">
        <v>4.6899999999999977</v>
      </c>
      <c r="H121" s="24">
        <v>33079.207075521452</v>
      </c>
      <c r="I121" s="23">
        <v>0</v>
      </c>
      <c r="J121" s="24">
        <v>0</v>
      </c>
      <c r="K121" s="23">
        <v>3.2666666666666666</v>
      </c>
      <c r="L121" s="24">
        <v>850.51129836668395</v>
      </c>
      <c r="M121" s="25">
        <v>52520</v>
      </c>
      <c r="N121" s="33">
        <v>2</v>
      </c>
      <c r="O121" s="34">
        <v>26260</v>
      </c>
      <c r="P121" s="28"/>
      <c r="Q121" s="29"/>
      <c r="R121" s="30">
        <v>2</v>
      </c>
      <c r="S121" s="29">
        <v>26260</v>
      </c>
    </row>
    <row r="122" spans="1:19">
      <c r="A122" s="31" t="s">
        <v>249</v>
      </c>
      <c r="B122" s="32" t="s">
        <v>250</v>
      </c>
      <c r="C122" s="23">
        <v>29.099999999999909</v>
      </c>
      <c r="D122" s="24">
        <v>4035.0215562353956</v>
      </c>
      <c r="E122" s="23">
        <v>4.3499999999999659</v>
      </c>
      <c r="F122" s="24">
        <v>5745.8806165955602</v>
      </c>
      <c r="G122" s="23">
        <v>1.6399999999999864</v>
      </c>
      <c r="H122" s="24">
        <v>11567.14277267692</v>
      </c>
      <c r="I122" s="23">
        <v>0</v>
      </c>
      <c r="J122" s="24">
        <v>0</v>
      </c>
      <c r="K122" s="23">
        <v>0</v>
      </c>
      <c r="L122" s="24">
        <v>0</v>
      </c>
      <c r="M122" s="25">
        <v>21350</v>
      </c>
      <c r="N122" s="33">
        <v>2</v>
      </c>
      <c r="O122" s="34">
        <v>10680</v>
      </c>
      <c r="P122" s="28"/>
      <c r="Q122" s="29"/>
      <c r="R122" s="30">
        <v>2</v>
      </c>
      <c r="S122" s="29">
        <v>10675</v>
      </c>
    </row>
    <row r="123" spans="1:19">
      <c r="A123" s="31" t="s">
        <v>251</v>
      </c>
      <c r="B123" s="32" t="s">
        <v>252</v>
      </c>
      <c r="C123" s="23">
        <v>25.799999999999727</v>
      </c>
      <c r="D123" s="24">
        <v>3577.4417921262002</v>
      </c>
      <c r="E123" s="23">
        <v>3.3900000000000432</v>
      </c>
      <c r="F123" s="24">
        <v>4477.8242046573214</v>
      </c>
      <c r="G123" s="23">
        <v>1.3800000000000097</v>
      </c>
      <c r="H123" s="24">
        <v>9733.327455057557</v>
      </c>
      <c r="I123" s="23">
        <v>0</v>
      </c>
      <c r="J123" s="24">
        <v>0</v>
      </c>
      <c r="K123" s="23">
        <v>0</v>
      </c>
      <c r="L123" s="24">
        <v>0</v>
      </c>
      <c r="M123" s="25">
        <v>17790</v>
      </c>
      <c r="N123" s="33">
        <v>2</v>
      </c>
      <c r="O123" s="34">
        <v>8900</v>
      </c>
      <c r="P123" s="28"/>
      <c r="Q123" s="29"/>
      <c r="R123" s="30">
        <v>2</v>
      </c>
      <c r="S123" s="29">
        <v>8895</v>
      </c>
    </row>
    <row r="124" spans="1:19">
      <c r="A124" s="31" t="s">
        <v>253</v>
      </c>
      <c r="B124" s="32" t="s">
        <v>254</v>
      </c>
      <c r="C124" s="23">
        <v>36.400000000000091</v>
      </c>
      <c r="D124" s="24">
        <v>5047.243458658736</v>
      </c>
      <c r="E124" s="23">
        <v>9.8600000000000705</v>
      </c>
      <c r="F124" s="24">
        <v>13023.996064283465</v>
      </c>
      <c r="G124" s="23">
        <v>7.7200000000000131</v>
      </c>
      <c r="H124" s="24">
        <v>54450.208661626049</v>
      </c>
      <c r="I124" s="23">
        <v>0</v>
      </c>
      <c r="J124" s="24">
        <v>0</v>
      </c>
      <c r="K124" s="23">
        <v>0</v>
      </c>
      <c r="L124" s="24">
        <v>0</v>
      </c>
      <c r="M124" s="25">
        <v>72520</v>
      </c>
      <c r="N124" s="33">
        <v>2</v>
      </c>
      <c r="O124" s="34">
        <v>36260</v>
      </c>
      <c r="P124" s="28"/>
      <c r="Q124" s="29"/>
      <c r="R124" s="30">
        <v>2</v>
      </c>
      <c r="S124" s="29">
        <v>36260</v>
      </c>
    </row>
    <row r="125" spans="1:19">
      <c r="A125" s="31" t="s">
        <v>255</v>
      </c>
      <c r="B125" s="32" t="s">
        <v>256</v>
      </c>
      <c r="C125" s="23">
        <v>27</v>
      </c>
      <c r="D125" s="24">
        <v>3743.8344336204818</v>
      </c>
      <c r="E125" s="23">
        <v>8.589999999999975</v>
      </c>
      <c r="F125" s="24">
        <v>11346.463102656575</v>
      </c>
      <c r="G125" s="23">
        <v>3.8100000000000023</v>
      </c>
      <c r="H125" s="24">
        <v>26872.447538963086</v>
      </c>
      <c r="I125" s="23">
        <v>0</v>
      </c>
      <c r="J125" s="24">
        <v>0</v>
      </c>
      <c r="K125" s="23">
        <v>0</v>
      </c>
      <c r="L125" s="24">
        <v>0</v>
      </c>
      <c r="M125" s="25">
        <v>41960</v>
      </c>
      <c r="N125" s="33">
        <v>2</v>
      </c>
      <c r="O125" s="34">
        <v>20980</v>
      </c>
      <c r="P125" s="28"/>
      <c r="Q125" s="29"/>
      <c r="R125" s="30">
        <v>2</v>
      </c>
      <c r="S125" s="29">
        <v>20980</v>
      </c>
    </row>
    <row r="126" spans="1:19">
      <c r="A126" s="31" t="s">
        <v>257</v>
      </c>
      <c r="B126" s="32" t="s">
        <v>258</v>
      </c>
      <c r="C126" s="23">
        <v>49.700000000000273</v>
      </c>
      <c r="D126" s="24">
        <v>6891.428568553295</v>
      </c>
      <c r="E126" s="23">
        <v>4.7099999999999795</v>
      </c>
      <c r="F126" s="24">
        <v>6221.4017710724556</v>
      </c>
      <c r="G126" s="23">
        <v>1.7199999999999989</v>
      </c>
      <c r="H126" s="24">
        <v>12131.393639636863</v>
      </c>
      <c r="I126" s="23">
        <v>2.9999999999999361E-2</v>
      </c>
      <c r="J126" s="24">
        <v>3778.1777999999194</v>
      </c>
      <c r="K126" s="23">
        <v>190.53333333333333</v>
      </c>
      <c r="L126" s="24">
        <v>49607.373280244545</v>
      </c>
      <c r="M126" s="25">
        <v>78630</v>
      </c>
      <c r="N126" s="33">
        <v>2</v>
      </c>
      <c r="O126" s="34">
        <v>39320</v>
      </c>
      <c r="P126" s="28"/>
      <c r="Q126" s="29"/>
      <c r="R126" s="30">
        <v>2</v>
      </c>
      <c r="S126" s="29">
        <v>39315</v>
      </c>
    </row>
    <row r="127" spans="1:19">
      <c r="A127" s="31" t="s">
        <v>259</v>
      </c>
      <c r="B127" s="32" t="s">
        <v>260</v>
      </c>
      <c r="C127" s="23">
        <v>29</v>
      </c>
      <c r="D127" s="24">
        <v>4021.1555027775544</v>
      </c>
      <c r="E127" s="23">
        <v>4.9700000000000273</v>
      </c>
      <c r="F127" s="24">
        <v>6564.8337159724861</v>
      </c>
      <c r="G127" s="23">
        <v>1.6900000000000119</v>
      </c>
      <c r="H127" s="24">
        <v>11919.799564527009</v>
      </c>
      <c r="I127" s="23">
        <v>0</v>
      </c>
      <c r="J127" s="24">
        <v>0</v>
      </c>
      <c r="K127" s="23">
        <v>0</v>
      </c>
      <c r="L127" s="24">
        <v>0</v>
      </c>
      <c r="M127" s="25">
        <v>22510</v>
      </c>
      <c r="N127" s="33">
        <v>2</v>
      </c>
      <c r="O127" s="34">
        <v>11260</v>
      </c>
      <c r="P127" s="28"/>
      <c r="Q127" s="29"/>
      <c r="R127" s="30">
        <v>2</v>
      </c>
      <c r="S127" s="29">
        <v>11255</v>
      </c>
    </row>
    <row r="128" spans="1:19">
      <c r="A128" s="31" t="s">
        <v>261</v>
      </c>
      <c r="B128" s="32" t="s">
        <v>262</v>
      </c>
      <c r="C128" s="23">
        <v>30.599999999999909</v>
      </c>
      <c r="D128" s="24">
        <v>4243.0123581032003</v>
      </c>
      <c r="E128" s="23">
        <v>11.700000000000045</v>
      </c>
      <c r="F128" s="24">
        <v>15454.437520498583</v>
      </c>
      <c r="G128" s="23">
        <v>6.0100000000000051</v>
      </c>
      <c r="H128" s="24">
        <v>42389.3463803591</v>
      </c>
      <c r="I128" s="23">
        <v>0</v>
      </c>
      <c r="J128" s="24">
        <v>0</v>
      </c>
      <c r="K128" s="23">
        <v>0</v>
      </c>
      <c r="L128" s="24">
        <v>0</v>
      </c>
      <c r="M128" s="25">
        <v>62090</v>
      </c>
      <c r="N128" s="33">
        <v>2</v>
      </c>
      <c r="O128" s="34">
        <v>31050</v>
      </c>
      <c r="P128" s="28"/>
      <c r="Q128" s="29"/>
      <c r="R128" s="30">
        <v>2</v>
      </c>
      <c r="S128" s="29">
        <v>31045</v>
      </c>
    </row>
    <row r="129" spans="1:19">
      <c r="A129" s="31" t="s">
        <v>263</v>
      </c>
      <c r="B129" s="32" t="s">
        <v>264</v>
      </c>
      <c r="C129" s="23">
        <v>37</v>
      </c>
      <c r="D129" s="24">
        <v>5130.439779405845</v>
      </c>
      <c r="E129" s="23">
        <v>5.3600000000000136</v>
      </c>
      <c r="F129" s="24">
        <v>7079.9816333224189</v>
      </c>
      <c r="G129" s="23">
        <v>1.7300000000000182</v>
      </c>
      <c r="H129" s="24">
        <v>12201.924998006982</v>
      </c>
      <c r="I129" s="23">
        <v>0</v>
      </c>
      <c r="J129" s="24">
        <v>0</v>
      </c>
      <c r="K129" s="23">
        <v>3.3333333333333333E-2</v>
      </c>
      <c r="L129" s="24">
        <v>8.6786867180273877</v>
      </c>
      <c r="M129" s="25">
        <v>24420</v>
      </c>
      <c r="N129" s="33">
        <v>2</v>
      </c>
      <c r="O129" s="34">
        <v>12210</v>
      </c>
      <c r="P129" s="28"/>
      <c r="Q129" s="29"/>
      <c r="R129" s="30">
        <v>2</v>
      </c>
      <c r="S129" s="29">
        <v>12210</v>
      </c>
    </row>
    <row r="130" spans="1:19">
      <c r="A130" s="31" t="s">
        <v>265</v>
      </c>
      <c r="B130" s="32" t="s">
        <v>266</v>
      </c>
      <c r="C130" s="23">
        <v>56.299999999999955</v>
      </c>
      <c r="D130" s="24">
        <v>7806.5880967715902</v>
      </c>
      <c r="E130" s="23">
        <v>10.319999999999993</v>
      </c>
      <c r="F130" s="24">
        <v>13631.606428337151</v>
      </c>
      <c r="G130" s="23">
        <v>5.0900000000000034</v>
      </c>
      <c r="H130" s="24">
        <v>35900.461410320764</v>
      </c>
      <c r="I130" s="23">
        <v>0</v>
      </c>
      <c r="J130" s="24">
        <v>0</v>
      </c>
      <c r="K130" s="23">
        <v>0</v>
      </c>
      <c r="L130" s="24">
        <v>0</v>
      </c>
      <c r="M130" s="25">
        <v>57340</v>
      </c>
      <c r="N130" s="33">
        <v>2</v>
      </c>
      <c r="O130" s="34">
        <v>28670</v>
      </c>
      <c r="P130" s="28"/>
      <c r="Q130" s="29"/>
      <c r="R130" s="30">
        <v>2</v>
      </c>
      <c r="S130" s="29">
        <v>28670</v>
      </c>
    </row>
    <row r="131" spans="1:19">
      <c r="A131" s="31" t="s">
        <v>267</v>
      </c>
      <c r="B131" s="32" t="s">
        <v>268</v>
      </c>
      <c r="C131" s="23">
        <v>50.700000000000045</v>
      </c>
      <c r="D131" s="24">
        <v>7030.0891031317997</v>
      </c>
      <c r="E131" s="23">
        <v>9.2800000000000296</v>
      </c>
      <c r="F131" s="24">
        <v>12257.878648737329</v>
      </c>
      <c r="G131" s="23">
        <v>4.9200000000000159</v>
      </c>
      <c r="H131" s="24">
        <v>34701.428318031161</v>
      </c>
      <c r="I131" s="23">
        <v>0</v>
      </c>
      <c r="J131" s="24">
        <v>0</v>
      </c>
      <c r="K131" s="23">
        <v>42.81666666666667</v>
      </c>
      <c r="L131" s="24">
        <v>11147.77308930618</v>
      </c>
      <c r="M131" s="25">
        <v>65140</v>
      </c>
      <c r="N131" s="33">
        <v>2</v>
      </c>
      <c r="O131" s="34">
        <v>32570</v>
      </c>
      <c r="P131" s="28"/>
      <c r="Q131" s="29"/>
      <c r="R131" s="30">
        <v>2</v>
      </c>
      <c r="S131" s="29">
        <v>32570</v>
      </c>
    </row>
    <row r="132" spans="1:19">
      <c r="A132" s="31" t="s">
        <v>269</v>
      </c>
      <c r="B132" s="32" t="s">
        <v>270</v>
      </c>
      <c r="C132" s="23">
        <v>25.099999999999909</v>
      </c>
      <c r="D132" s="24">
        <v>3480.37941792125</v>
      </c>
      <c r="E132" s="23">
        <v>10.799999999999955</v>
      </c>
      <c r="F132" s="24">
        <v>14265.634634306269</v>
      </c>
      <c r="G132" s="23">
        <v>4.6599999999999966</v>
      </c>
      <c r="H132" s="24">
        <v>32867.613000411497</v>
      </c>
      <c r="I132" s="23">
        <v>4.9999999999999822E-2</v>
      </c>
      <c r="J132" s="24">
        <v>6296.962999999977</v>
      </c>
      <c r="K132" s="23">
        <v>0.21666666666666667</v>
      </c>
      <c r="L132" s="24">
        <v>56.411463667178019</v>
      </c>
      <c r="M132" s="25">
        <v>56970</v>
      </c>
      <c r="N132" s="33">
        <v>2</v>
      </c>
      <c r="O132" s="34">
        <v>28490</v>
      </c>
      <c r="P132" s="28"/>
      <c r="Q132" s="29"/>
      <c r="R132" s="30">
        <v>2</v>
      </c>
      <c r="S132" s="29">
        <v>28485</v>
      </c>
    </row>
    <row r="133" spans="1:19">
      <c r="A133" s="31" t="s">
        <v>271</v>
      </c>
      <c r="B133" s="32" t="s">
        <v>272</v>
      </c>
      <c r="C133" s="23">
        <v>24.5</v>
      </c>
      <c r="D133" s="24">
        <v>3397.1830971741406</v>
      </c>
      <c r="E133" s="23">
        <v>4.0999999999999943</v>
      </c>
      <c r="F133" s="24">
        <v>5415.6575926533214</v>
      </c>
      <c r="G133" s="23">
        <v>2.6500000000000057</v>
      </c>
      <c r="H133" s="24">
        <v>18690.809968045218</v>
      </c>
      <c r="I133" s="23">
        <v>0</v>
      </c>
      <c r="J133" s="24">
        <v>0</v>
      </c>
      <c r="K133" s="23">
        <v>1.6666666666666667</v>
      </c>
      <c r="L133" s="24">
        <v>433.93433590136937</v>
      </c>
      <c r="M133" s="25">
        <v>27940</v>
      </c>
      <c r="N133" s="33">
        <v>1</v>
      </c>
      <c r="O133" s="34">
        <v>27940</v>
      </c>
      <c r="P133" s="28"/>
      <c r="Q133" s="29">
        <v>27940</v>
      </c>
      <c r="R133" s="30">
        <v>1</v>
      </c>
      <c r="S133" s="29"/>
    </row>
    <row r="134" spans="1:19">
      <c r="A134" s="31" t="s">
        <v>273</v>
      </c>
      <c r="B134" s="32" t="s">
        <v>274</v>
      </c>
      <c r="C134" s="23">
        <v>35.400000000000091</v>
      </c>
      <c r="D134" s="24">
        <v>4908.5829240801995</v>
      </c>
      <c r="E134" s="23">
        <v>4.1599999999999966</v>
      </c>
      <c r="F134" s="24">
        <v>5494.9111183994701</v>
      </c>
      <c r="G134" s="23">
        <v>2.5799999999999983</v>
      </c>
      <c r="H134" s="24">
        <v>18197.090459455296</v>
      </c>
      <c r="I134" s="23">
        <v>0</v>
      </c>
      <c r="J134" s="24">
        <v>0</v>
      </c>
      <c r="K134" s="23">
        <v>0</v>
      </c>
      <c r="L134" s="24">
        <v>0</v>
      </c>
      <c r="M134" s="25">
        <v>28600</v>
      </c>
      <c r="N134" s="33">
        <v>1</v>
      </c>
      <c r="O134" s="34">
        <v>28600</v>
      </c>
      <c r="P134" s="28"/>
      <c r="Q134" s="29">
        <v>28600</v>
      </c>
      <c r="R134" s="30">
        <v>1</v>
      </c>
      <c r="S134" s="29"/>
    </row>
    <row r="135" spans="1:19">
      <c r="A135" s="31" t="s">
        <v>275</v>
      </c>
      <c r="B135" s="32" t="s">
        <v>276</v>
      </c>
      <c r="C135" s="23">
        <v>37.600000000000136</v>
      </c>
      <c r="D135" s="24">
        <v>5213.6361001529858</v>
      </c>
      <c r="E135" s="23">
        <v>4.9399999999999693</v>
      </c>
      <c r="F135" s="24">
        <v>6525.2069530993358</v>
      </c>
      <c r="G135" s="23">
        <v>1.4199999999999875</v>
      </c>
      <c r="H135" s="24">
        <v>10015.452888537329</v>
      </c>
      <c r="I135" s="23">
        <v>0</v>
      </c>
      <c r="J135" s="24">
        <v>0</v>
      </c>
      <c r="K135" s="23">
        <v>133.28333333333333</v>
      </c>
      <c r="L135" s="24">
        <v>34701.728842032506</v>
      </c>
      <c r="M135" s="25">
        <v>56460</v>
      </c>
      <c r="N135" s="33">
        <v>1</v>
      </c>
      <c r="O135" s="34">
        <v>56460</v>
      </c>
      <c r="P135" s="28"/>
      <c r="Q135" s="29">
        <v>56460</v>
      </c>
      <c r="R135" s="30">
        <v>1</v>
      </c>
      <c r="S135" s="29"/>
    </row>
    <row r="136" spans="1:19">
      <c r="A136" s="31" t="s">
        <v>277</v>
      </c>
      <c r="B136" s="32" t="s">
        <v>278</v>
      </c>
      <c r="C136" s="23">
        <v>38.299999999999955</v>
      </c>
      <c r="D136" s="24">
        <v>5310.698474357936</v>
      </c>
      <c r="E136" s="23">
        <v>4.160000000000025</v>
      </c>
      <c r="F136" s="24">
        <v>5494.9111183995083</v>
      </c>
      <c r="G136" s="23">
        <v>2.25</v>
      </c>
      <c r="H136" s="24">
        <v>15869.555633245907</v>
      </c>
      <c r="I136" s="23">
        <v>3.0000000000000249E-2</v>
      </c>
      <c r="J136" s="24">
        <v>3778.1778000000313</v>
      </c>
      <c r="K136" s="23">
        <v>170.93333333333334</v>
      </c>
      <c r="L136" s="24">
        <v>44504.30549004444</v>
      </c>
      <c r="M136" s="25">
        <v>74960</v>
      </c>
      <c r="N136" s="33">
        <v>1</v>
      </c>
      <c r="O136" s="34">
        <v>74960</v>
      </c>
      <c r="P136" s="28"/>
      <c r="Q136" s="29">
        <v>74960</v>
      </c>
      <c r="R136" s="30">
        <v>1</v>
      </c>
      <c r="S136" s="29"/>
    </row>
    <row r="137" spans="1:19">
      <c r="A137" s="31" t="s">
        <v>279</v>
      </c>
      <c r="B137" s="32" t="s">
        <v>280</v>
      </c>
      <c r="C137" s="23">
        <v>32.900000000000091</v>
      </c>
      <c r="D137" s="24">
        <v>4561.9315876338587</v>
      </c>
      <c r="E137" s="23">
        <v>2.9599999999999795</v>
      </c>
      <c r="F137" s="24">
        <v>3909.8406034765226</v>
      </c>
      <c r="G137" s="23">
        <v>1.4400000000000261</v>
      </c>
      <c r="H137" s="24">
        <v>10156.515605277566</v>
      </c>
      <c r="I137" s="23">
        <v>9.9999999999997868E-3</v>
      </c>
      <c r="J137" s="24">
        <v>1259.3925999999731</v>
      </c>
      <c r="K137" s="23">
        <v>1.8333333333333333</v>
      </c>
      <c r="L137" s="24">
        <v>477.32776949150627</v>
      </c>
      <c r="M137" s="25">
        <v>20370</v>
      </c>
      <c r="N137" s="33">
        <v>1</v>
      </c>
      <c r="O137" s="34">
        <v>20370</v>
      </c>
      <c r="P137" s="28"/>
      <c r="Q137" s="29">
        <v>20370</v>
      </c>
      <c r="R137" s="30">
        <v>1</v>
      </c>
      <c r="S137" s="29"/>
    </row>
    <row r="138" spans="1:19">
      <c r="A138" s="31" t="s">
        <v>281</v>
      </c>
      <c r="B138" s="32" t="s">
        <v>282</v>
      </c>
      <c r="C138" s="23">
        <v>42.799999999999727</v>
      </c>
      <c r="D138" s="24">
        <v>5934.670879961318</v>
      </c>
      <c r="E138" s="23">
        <v>8.2600000000000477</v>
      </c>
      <c r="F138" s="24">
        <v>10910.568711052867</v>
      </c>
      <c r="G138" s="23">
        <v>3.019999999999996</v>
      </c>
      <c r="H138" s="24">
        <v>21300.470227734477</v>
      </c>
      <c r="I138" s="23">
        <v>0</v>
      </c>
      <c r="J138" s="24">
        <v>0</v>
      </c>
      <c r="K138" s="23">
        <v>0.41666666666666669</v>
      </c>
      <c r="L138" s="24">
        <v>108.48358397534234</v>
      </c>
      <c r="M138" s="25">
        <v>38250</v>
      </c>
      <c r="N138" s="33">
        <v>2</v>
      </c>
      <c r="O138" s="34">
        <v>19130</v>
      </c>
      <c r="P138" s="28"/>
      <c r="Q138" s="29"/>
      <c r="R138" s="30">
        <v>2</v>
      </c>
      <c r="S138" s="29">
        <v>19125</v>
      </c>
    </row>
    <row r="139" spans="1:19">
      <c r="A139" s="31" t="s">
        <v>283</v>
      </c>
      <c r="B139" s="32" t="s">
        <v>284</v>
      </c>
      <c r="C139" s="23">
        <v>83.799999999999727</v>
      </c>
      <c r="D139" s="24">
        <v>11619.752797681309</v>
      </c>
      <c r="E139" s="23">
        <v>8.7200000000000273</v>
      </c>
      <c r="F139" s="24">
        <v>11518.179075106627</v>
      </c>
      <c r="G139" s="23">
        <v>3.710000000000008</v>
      </c>
      <c r="H139" s="24">
        <v>26167.133955263307</v>
      </c>
      <c r="I139" s="23">
        <v>0</v>
      </c>
      <c r="J139" s="24">
        <v>0</v>
      </c>
      <c r="K139" s="23">
        <v>3.3333333333333333E-2</v>
      </c>
      <c r="L139" s="24">
        <v>8.6786867180273877</v>
      </c>
      <c r="M139" s="25">
        <v>49310</v>
      </c>
      <c r="N139" s="33">
        <v>2</v>
      </c>
      <c r="O139" s="34">
        <v>24660</v>
      </c>
      <c r="P139" s="28"/>
      <c r="Q139" s="29"/>
      <c r="R139" s="30">
        <v>2</v>
      </c>
      <c r="S139" s="29">
        <v>24655</v>
      </c>
    </row>
    <row r="140" spans="1:19">
      <c r="A140" s="31" t="s">
        <v>285</v>
      </c>
      <c r="B140" s="32" t="s">
        <v>286</v>
      </c>
      <c r="C140" s="23">
        <v>35.799999999999955</v>
      </c>
      <c r="D140" s="24">
        <v>4964.0471379115952</v>
      </c>
      <c r="E140" s="23">
        <v>8.0799999999999841</v>
      </c>
      <c r="F140" s="24">
        <v>10672.808133814344</v>
      </c>
      <c r="G140" s="23">
        <v>5.2199999999999847</v>
      </c>
      <c r="H140" s="24">
        <v>36817.369069130393</v>
      </c>
      <c r="I140" s="23">
        <v>0</v>
      </c>
      <c r="J140" s="24">
        <v>0</v>
      </c>
      <c r="K140" s="23">
        <v>0</v>
      </c>
      <c r="L140" s="24">
        <v>0</v>
      </c>
      <c r="M140" s="25">
        <v>52450</v>
      </c>
      <c r="N140" s="33">
        <v>2</v>
      </c>
      <c r="O140" s="34">
        <v>26230</v>
      </c>
      <c r="P140" s="28"/>
      <c r="Q140" s="29"/>
      <c r="R140" s="30">
        <v>2</v>
      </c>
      <c r="S140" s="29">
        <v>26225</v>
      </c>
    </row>
    <row r="141" spans="1:19">
      <c r="A141" s="31" t="s">
        <v>287</v>
      </c>
      <c r="B141" s="32" t="s">
        <v>288</v>
      </c>
      <c r="C141" s="23">
        <v>28.599999999999909</v>
      </c>
      <c r="D141" s="24">
        <v>3965.6912889461273</v>
      </c>
      <c r="E141" s="23">
        <v>6.1400000000000432</v>
      </c>
      <c r="F141" s="24">
        <v>8110.2774680223592</v>
      </c>
      <c r="G141" s="23">
        <v>2.5900000000000034</v>
      </c>
      <c r="H141" s="24">
        <v>18267.621817825311</v>
      </c>
      <c r="I141" s="23">
        <v>0</v>
      </c>
      <c r="J141" s="24">
        <v>0</v>
      </c>
      <c r="K141" s="23">
        <v>2.65</v>
      </c>
      <c r="L141" s="24">
        <v>689.95559408317729</v>
      </c>
      <c r="M141" s="25">
        <v>31030</v>
      </c>
      <c r="N141" s="33">
        <v>2</v>
      </c>
      <c r="O141" s="34">
        <v>15520</v>
      </c>
      <c r="P141" s="28"/>
      <c r="Q141" s="29"/>
      <c r="R141" s="30">
        <v>2</v>
      </c>
      <c r="S141" s="29">
        <v>15515</v>
      </c>
    </row>
    <row r="142" spans="1:19">
      <c r="A142" s="31" t="s">
        <v>289</v>
      </c>
      <c r="B142" s="32" t="s">
        <v>290</v>
      </c>
      <c r="C142" s="23">
        <v>48.799999999999727</v>
      </c>
      <c r="D142" s="24">
        <v>6766.634087432536</v>
      </c>
      <c r="E142" s="23">
        <v>8.5400000000000205</v>
      </c>
      <c r="F142" s="24">
        <v>11280.418497868181</v>
      </c>
      <c r="G142" s="23">
        <v>4.0999999999999943</v>
      </c>
      <c r="H142" s="24">
        <v>28917.856931692502</v>
      </c>
      <c r="I142" s="23">
        <v>0</v>
      </c>
      <c r="J142" s="24">
        <v>0</v>
      </c>
      <c r="K142" s="23">
        <v>161.16666666666666</v>
      </c>
      <c r="L142" s="24">
        <v>41961.450281662415</v>
      </c>
      <c r="M142" s="25">
        <v>88930</v>
      </c>
      <c r="N142" s="33">
        <v>2</v>
      </c>
      <c r="O142" s="34">
        <v>44470</v>
      </c>
      <c r="P142" s="28"/>
      <c r="Q142" s="29"/>
      <c r="R142" s="30">
        <v>2</v>
      </c>
      <c r="S142" s="29">
        <v>44465</v>
      </c>
    </row>
    <row r="143" spans="1:19">
      <c r="A143" s="31" t="s">
        <v>291</v>
      </c>
      <c r="B143" s="32" t="s">
        <v>292</v>
      </c>
      <c r="C143" s="23">
        <v>38.400000000000091</v>
      </c>
      <c r="D143" s="24">
        <v>5324.564527815809</v>
      </c>
      <c r="E143" s="23">
        <v>7.0599999999999454</v>
      </c>
      <c r="F143" s="24">
        <v>9325.4981961298054</v>
      </c>
      <c r="G143" s="23">
        <v>3.1899999999999977</v>
      </c>
      <c r="H143" s="24">
        <v>22499.503320024181</v>
      </c>
      <c r="I143" s="23">
        <v>0</v>
      </c>
      <c r="J143" s="24">
        <v>0</v>
      </c>
      <c r="K143" s="23">
        <v>0</v>
      </c>
      <c r="L143" s="24">
        <v>0</v>
      </c>
      <c r="M143" s="25">
        <v>37150</v>
      </c>
      <c r="N143" s="33">
        <v>2</v>
      </c>
      <c r="O143" s="34">
        <v>18580</v>
      </c>
      <c r="P143" s="28"/>
      <c r="Q143" s="29"/>
      <c r="R143" s="30">
        <v>2</v>
      </c>
      <c r="S143" s="29">
        <v>18575</v>
      </c>
    </row>
    <row r="144" spans="1:19">
      <c r="A144" s="31" t="s">
        <v>293</v>
      </c>
      <c r="B144" s="32" t="s">
        <v>294</v>
      </c>
      <c r="C144" s="23">
        <v>38.5</v>
      </c>
      <c r="D144" s="24">
        <v>5338.4305812736493</v>
      </c>
      <c r="E144" s="23">
        <v>10.670000000000016</v>
      </c>
      <c r="F144" s="24">
        <v>14093.918661856367</v>
      </c>
      <c r="G144" s="23">
        <v>6.3300000000000125</v>
      </c>
      <c r="H144" s="24">
        <v>44646.349848198573</v>
      </c>
      <c r="I144" s="23">
        <v>0</v>
      </c>
      <c r="J144" s="24">
        <v>0</v>
      </c>
      <c r="K144" s="23">
        <v>0.2</v>
      </c>
      <c r="L144" s="24">
        <v>52.07212030816433</v>
      </c>
      <c r="M144" s="25">
        <v>64130</v>
      </c>
      <c r="N144" s="33">
        <v>2</v>
      </c>
      <c r="O144" s="34">
        <v>32070</v>
      </c>
      <c r="P144" s="28"/>
      <c r="Q144" s="29"/>
      <c r="R144" s="30">
        <v>2</v>
      </c>
      <c r="S144" s="29">
        <v>32065</v>
      </c>
    </row>
    <row r="145" spans="1:19">
      <c r="A145" s="31" t="s">
        <v>295</v>
      </c>
      <c r="B145" s="32" t="s">
        <v>296</v>
      </c>
      <c r="C145" s="23">
        <v>49.399999999999864</v>
      </c>
      <c r="D145" s="24">
        <v>6849.8304081796769</v>
      </c>
      <c r="E145" s="23">
        <v>9.5800000000000409</v>
      </c>
      <c r="F145" s="24">
        <v>12654.146277468077</v>
      </c>
      <c r="G145" s="23">
        <v>5.2199999999999989</v>
      </c>
      <c r="H145" s="24">
        <v>36817.369069130495</v>
      </c>
      <c r="I145" s="23">
        <v>0</v>
      </c>
      <c r="J145" s="24">
        <v>0</v>
      </c>
      <c r="K145" s="23">
        <v>0</v>
      </c>
      <c r="L145" s="24">
        <v>0</v>
      </c>
      <c r="M145" s="25">
        <v>56320</v>
      </c>
      <c r="N145" s="33">
        <v>2</v>
      </c>
      <c r="O145" s="34">
        <v>28160</v>
      </c>
      <c r="P145" s="28"/>
      <c r="Q145" s="29"/>
      <c r="R145" s="30">
        <v>2</v>
      </c>
      <c r="S145" s="29">
        <v>28160</v>
      </c>
    </row>
    <row r="146" spans="1:19">
      <c r="A146" s="31" t="s">
        <v>297</v>
      </c>
      <c r="B146" s="32" t="s">
        <v>298</v>
      </c>
      <c r="C146" s="23">
        <v>39.199999999999818</v>
      </c>
      <c r="D146" s="24">
        <v>5435.4929554786004</v>
      </c>
      <c r="E146" s="23">
        <v>13.769999999999982</v>
      </c>
      <c r="F146" s="24">
        <v>18188.684158740547</v>
      </c>
      <c r="G146" s="23">
        <v>6.3900000000000006</v>
      </c>
      <c r="H146" s="24">
        <v>45069.537998418382</v>
      </c>
      <c r="I146" s="23">
        <v>0</v>
      </c>
      <c r="J146" s="24">
        <v>0</v>
      </c>
      <c r="K146" s="23">
        <v>5.0166666666666666</v>
      </c>
      <c r="L146" s="24">
        <v>1306.1423510631219</v>
      </c>
      <c r="M146" s="25">
        <v>70000</v>
      </c>
      <c r="N146" s="33">
        <v>2</v>
      </c>
      <c r="O146" s="34">
        <v>35000</v>
      </c>
      <c r="P146" s="28"/>
      <c r="Q146" s="29"/>
      <c r="R146" s="30">
        <v>2</v>
      </c>
      <c r="S146" s="29">
        <v>35000</v>
      </c>
    </row>
    <row r="147" spans="1:19">
      <c r="A147" s="31" t="s">
        <v>299</v>
      </c>
      <c r="B147" s="32" t="s">
        <v>300</v>
      </c>
      <c r="C147" s="23">
        <v>42.900000000000091</v>
      </c>
      <c r="D147" s="24">
        <v>5948.5369334192219</v>
      </c>
      <c r="E147" s="23">
        <v>7.8400000000000318</v>
      </c>
      <c r="F147" s="24">
        <v>10355.794030829822</v>
      </c>
      <c r="G147" s="23">
        <v>4.2299999999999898</v>
      </c>
      <c r="H147" s="24">
        <v>29834.764590502233</v>
      </c>
      <c r="I147" s="23">
        <v>0</v>
      </c>
      <c r="J147" s="24">
        <v>0</v>
      </c>
      <c r="K147" s="23">
        <v>2.95</v>
      </c>
      <c r="L147" s="24">
        <v>768.06377454542383</v>
      </c>
      <c r="M147" s="25">
        <v>46910</v>
      </c>
      <c r="N147" s="33">
        <v>2</v>
      </c>
      <c r="O147" s="34">
        <v>23460</v>
      </c>
      <c r="P147" s="28"/>
      <c r="Q147" s="29"/>
      <c r="R147" s="30">
        <v>2</v>
      </c>
      <c r="S147" s="29">
        <v>23455</v>
      </c>
    </row>
    <row r="148" spans="1:19">
      <c r="A148" s="31" t="s">
        <v>301</v>
      </c>
      <c r="B148" s="32" t="s">
        <v>302</v>
      </c>
      <c r="C148" s="23">
        <v>27.599999999999909</v>
      </c>
      <c r="D148" s="24">
        <v>3827.0307543675908</v>
      </c>
      <c r="E148" s="23">
        <v>5.2300000000000182</v>
      </c>
      <c r="F148" s="24">
        <v>6908.265660872441</v>
      </c>
      <c r="G148" s="23">
        <v>2.5600000000000023</v>
      </c>
      <c r="H148" s="24">
        <v>18056.02774271536</v>
      </c>
      <c r="I148" s="23">
        <v>0</v>
      </c>
      <c r="J148" s="24">
        <v>0</v>
      </c>
      <c r="K148" s="23">
        <v>0</v>
      </c>
      <c r="L148" s="24">
        <v>0</v>
      </c>
      <c r="M148" s="25">
        <v>28790</v>
      </c>
      <c r="N148" s="33">
        <v>2</v>
      </c>
      <c r="O148" s="34">
        <v>14400</v>
      </c>
      <c r="P148" s="28"/>
      <c r="Q148" s="29"/>
      <c r="R148" s="30">
        <v>2</v>
      </c>
      <c r="S148" s="29">
        <v>14395</v>
      </c>
    </row>
    <row r="149" spans="1:19">
      <c r="A149" s="31" t="s">
        <v>303</v>
      </c>
      <c r="B149" s="32" t="s">
        <v>304</v>
      </c>
      <c r="C149" s="23">
        <v>40.699999999999818</v>
      </c>
      <c r="D149" s="24">
        <v>5643.4837573464047</v>
      </c>
      <c r="E149" s="23">
        <v>6.3999999999999773</v>
      </c>
      <c r="F149" s="24">
        <v>8453.7094129222387</v>
      </c>
      <c r="G149" s="23">
        <v>3.1499999999999915</v>
      </c>
      <c r="H149" s="24">
        <v>22217.377886544211</v>
      </c>
      <c r="I149" s="23">
        <v>0</v>
      </c>
      <c r="J149" s="24">
        <v>0</v>
      </c>
      <c r="K149" s="23">
        <v>19.466666666666665</v>
      </c>
      <c r="L149" s="24">
        <v>5068.3530433279939</v>
      </c>
      <c r="M149" s="25">
        <v>41380</v>
      </c>
      <c r="N149" s="33">
        <v>2</v>
      </c>
      <c r="O149" s="34">
        <v>20690</v>
      </c>
      <c r="P149" s="28"/>
      <c r="Q149" s="29"/>
      <c r="R149" s="30">
        <v>2</v>
      </c>
      <c r="S149" s="29">
        <v>20690</v>
      </c>
    </row>
    <row r="150" spans="1:19">
      <c r="A150" s="31" t="s">
        <v>305</v>
      </c>
      <c r="B150" s="32" t="s">
        <v>306</v>
      </c>
      <c r="C150" s="23">
        <v>28.699999999999818</v>
      </c>
      <c r="D150" s="24">
        <v>3979.5573424039681</v>
      </c>
      <c r="E150" s="23">
        <v>6.6499999999999773</v>
      </c>
      <c r="F150" s="24">
        <v>8783.9324368645157</v>
      </c>
      <c r="G150" s="23">
        <v>3.7800000000000011</v>
      </c>
      <c r="H150" s="24">
        <v>26660.853463853131</v>
      </c>
      <c r="I150" s="23">
        <v>7.9999999999999183E-2</v>
      </c>
      <c r="J150" s="24">
        <v>10075.140799999897</v>
      </c>
      <c r="K150" s="23">
        <v>52.7</v>
      </c>
      <c r="L150" s="24">
        <v>13721.0037012013</v>
      </c>
      <c r="M150" s="25">
        <v>63220</v>
      </c>
      <c r="N150" s="33">
        <v>2</v>
      </c>
      <c r="O150" s="34">
        <v>31610</v>
      </c>
      <c r="P150" s="28"/>
      <c r="Q150" s="29"/>
      <c r="R150" s="30">
        <v>2</v>
      </c>
      <c r="S150" s="29">
        <v>31610</v>
      </c>
    </row>
    <row r="151" spans="1:19">
      <c r="A151" s="31" t="s">
        <v>307</v>
      </c>
      <c r="B151" s="32" t="s">
        <v>308</v>
      </c>
      <c r="C151" s="23">
        <v>49.099999999999909</v>
      </c>
      <c r="D151" s="24">
        <v>6808.2322478061224</v>
      </c>
      <c r="E151" s="23">
        <v>6.9399999999999977</v>
      </c>
      <c r="F151" s="24">
        <v>9166.9911446375827</v>
      </c>
      <c r="G151" s="23">
        <v>3.5999999999999943</v>
      </c>
      <c r="H151" s="24">
        <v>25391.289013193411</v>
      </c>
      <c r="I151" s="23">
        <v>0</v>
      </c>
      <c r="J151" s="24">
        <v>0</v>
      </c>
      <c r="K151" s="23">
        <v>1.1499999999999999</v>
      </c>
      <c r="L151" s="24">
        <v>299.41469177194483</v>
      </c>
      <c r="M151" s="25">
        <v>41670</v>
      </c>
      <c r="N151" s="33">
        <v>2</v>
      </c>
      <c r="O151" s="34">
        <v>20840</v>
      </c>
      <c r="P151" s="28"/>
      <c r="Q151" s="29"/>
      <c r="R151" s="30">
        <v>2</v>
      </c>
      <c r="S151" s="29">
        <v>20835</v>
      </c>
    </row>
    <row r="152" spans="1:19">
      <c r="A152" s="31" t="s">
        <v>309</v>
      </c>
      <c r="B152" s="32" t="s">
        <v>310</v>
      </c>
      <c r="C152" s="23">
        <v>51.699999999999818</v>
      </c>
      <c r="D152" s="24">
        <v>7168.7496377103043</v>
      </c>
      <c r="E152" s="23">
        <v>8.2200000000000273</v>
      </c>
      <c r="F152" s="24">
        <v>10857.733027222075</v>
      </c>
      <c r="G152" s="23">
        <v>4.8900000000000148</v>
      </c>
      <c r="H152" s="24">
        <v>34489.834242921206</v>
      </c>
      <c r="I152" s="23">
        <v>0</v>
      </c>
      <c r="J152" s="24">
        <v>0</v>
      </c>
      <c r="K152" s="23">
        <v>73.816666666666663</v>
      </c>
      <c r="L152" s="24">
        <v>19218.951737071649</v>
      </c>
      <c r="M152" s="25">
        <v>71740</v>
      </c>
      <c r="N152" s="33">
        <v>2</v>
      </c>
      <c r="O152" s="34">
        <v>35870</v>
      </c>
      <c r="P152" s="28"/>
      <c r="Q152" s="29"/>
      <c r="R152" s="30">
        <v>2</v>
      </c>
      <c r="S152" s="29">
        <v>35870</v>
      </c>
    </row>
    <row r="153" spans="1:19">
      <c r="A153" s="31" t="s">
        <v>311</v>
      </c>
      <c r="B153" s="32" t="s">
        <v>312</v>
      </c>
      <c r="C153" s="23">
        <v>41.399999999999864</v>
      </c>
      <c r="D153" s="24">
        <v>5740.5461315513867</v>
      </c>
      <c r="E153" s="23">
        <v>7.6700000000000159</v>
      </c>
      <c r="F153" s="24">
        <v>10131.242374549052</v>
      </c>
      <c r="G153" s="23">
        <v>3.9199999999999875</v>
      </c>
      <c r="H153" s="24">
        <v>27648.292481032782</v>
      </c>
      <c r="I153" s="23">
        <v>0</v>
      </c>
      <c r="J153" s="24">
        <v>0</v>
      </c>
      <c r="K153" s="23">
        <v>172.61666666666667</v>
      </c>
      <c r="L153" s="24">
        <v>44942.57916930483</v>
      </c>
      <c r="M153" s="25">
        <v>88460</v>
      </c>
      <c r="N153" s="33">
        <v>2</v>
      </c>
      <c r="O153" s="34">
        <v>44230</v>
      </c>
      <c r="P153" s="28"/>
      <c r="Q153" s="29"/>
      <c r="R153" s="30">
        <v>2</v>
      </c>
      <c r="S153" s="29">
        <v>44230</v>
      </c>
    </row>
    <row r="154" spans="1:19">
      <c r="A154" s="31" t="s">
        <v>313</v>
      </c>
      <c r="B154" s="32" t="s">
        <v>314</v>
      </c>
      <c r="C154" s="23">
        <v>37.700000000000273</v>
      </c>
      <c r="D154" s="24">
        <v>5227.5021536108588</v>
      </c>
      <c r="E154" s="23">
        <v>2.4499999999999886</v>
      </c>
      <c r="F154" s="24">
        <v>3236.1856346342911</v>
      </c>
      <c r="G154" s="23">
        <v>0.61000000000001364</v>
      </c>
      <c r="H154" s="24">
        <v>4302.4128605689866</v>
      </c>
      <c r="I154" s="23">
        <v>3.0000000000000249E-2</v>
      </c>
      <c r="J154" s="24">
        <v>3778.1778000000313</v>
      </c>
      <c r="K154" s="23">
        <v>0</v>
      </c>
      <c r="L154" s="24">
        <v>0</v>
      </c>
      <c r="M154" s="25">
        <v>16540</v>
      </c>
      <c r="N154" s="33">
        <v>1</v>
      </c>
      <c r="O154" s="34">
        <v>16540</v>
      </c>
      <c r="P154" s="28"/>
      <c r="Q154" s="29">
        <v>16540</v>
      </c>
      <c r="R154" s="30">
        <v>1</v>
      </c>
      <c r="S154" s="29"/>
    </row>
    <row r="155" spans="1:19">
      <c r="A155" s="31" t="s">
        <v>315</v>
      </c>
      <c r="B155" s="32" t="s">
        <v>316</v>
      </c>
      <c r="C155" s="23">
        <v>29.200000000000045</v>
      </c>
      <c r="D155" s="24">
        <v>4048.8876096932681</v>
      </c>
      <c r="E155" s="23">
        <v>4.7699999999999818</v>
      </c>
      <c r="F155" s="24">
        <v>6300.6552968186052</v>
      </c>
      <c r="G155" s="23">
        <v>2.6400000000000006</v>
      </c>
      <c r="H155" s="24">
        <v>18620.278609675202</v>
      </c>
      <c r="I155" s="23">
        <v>9.9999999999997868E-3</v>
      </c>
      <c r="J155" s="24">
        <v>1259.3925999999731</v>
      </c>
      <c r="K155" s="23">
        <v>7.8166666666666664</v>
      </c>
      <c r="L155" s="24">
        <v>2035.1520353774222</v>
      </c>
      <c r="M155" s="25">
        <v>32260</v>
      </c>
      <c r="N155" s="33">
        <v>1</v>
      </c>
      <c r="O155" s="34">
        <v>32260</v>
      </c>
      <c r="P155" s="28"/>
      <c r="Q155" s="29">
        <v>32260</v>
      </c>
      <c r="R155" s="30">
        <v>1</v>
      </c>
      <c r="S155" s="29"/>
    </row>
    <row r="156" spans="1:19">
      <c r="A156" s="31" t="s">
        <v>317</v>
      </c>
      <c r="B156" s="32" t="s">
        <v>318</v>
      </c>
      <c r="C156" s="23">
        <v>26.200000000000045</v>
      </c>
      <c r="D156" s="24">
        <v>3632.9060059576586</v>
      </c>
      <c r="E156" s="23">
        <v>1.5800000000000125</v>
      </c>
      <c r="F156" s="24">
        <v>2087.009511315202</v>
      </c>
      <c r="G156" s="23">
        <v>0.70999999999999375</v>
      </c>
      <c r="H156" s="24">
        <v>5007.7264442686646</v>
      </c>
      <c r="I156" s="23">
        <v>0</v>
      </c>
      <c r="J156" s="24">
        <v>0</v>
      </c>
      <c r="K156" s="23">
        <v>0</v>
      </c>
      <c r="L156" s="24">
        <v>0</v>
      </c>
      <c r="M156" s="25">
        <v>10730</v>
      </c>
      <c r="N156" s="33">
        <v>1</v>
      </c>
      <c r="O156" s="34">
        <v>10730</v>
      </c>
      <c r="P156" s="28"/>
      <c r="Q156" s="29">
        <v>10730</v>
      </c>
      <c r="R156" s="30">
        <v>1</v>
      </c>
      <c r="S156" s="29"/>
    </row>
    <row r="157" spans="1:19">
      <c r="A157" s="31" t="s">
        <v>319</v>
      </c>
      <c r="B157" s="32" t="s">
        <v>320</v>
      </c>
      <c r="C157" s="23">
        <v>33.099999999999909</v>
      </c>
      <c r="D157" s="24">
        <v>4589.6636945495411</v>
      </c>
      <c r="E157" s="23">
        <v>3.9699999999999704</v>
      </c>
      <c r="F157" s="24">
        <v>5243.9416202033062</v>
      </c>
      <c r="G157" s="23">
        <v>1.8900000000000006</v>
      </c>
      <c r="H157" s="24">
        <v>13330.426731926565</v>
      </c>
      <c r="I157" s="23">
        <v>0</v>
      </c>
      <c r="J157" s="24">
        <v>0</v>
      </c>
      <c r="K157" s="23">
        <v>0</v>
      </c>
      <c r="L157" s="24">
        <v>0</v>
      </c>
      <c r="M157" s="25">
        <v>23160</v>
      </c>
      <c r="N157" s="33">
        <v>1</v>
      </c>
      <c r="O157" s="34">
        <v>23160</v>
      </c>
      <c r="P157" s="28"/>
      <c r="Q157" s="29">
        <v>23160</v>
      </c>
      <c r="R157" s="30">
        <v>1</v>
      </c>
      <c r="S157" s="29"/>
    </row>
    <row r="158" spans="1:19">
      <c r="A158" s="31" t="s">
        <v>321</v>
      </c>
      <c r="B158" s="32" t="s">
        <v>322</v>
      </c>
      <c r="C158" s="23">
        <v>47.299999999999955</v>
      </c>
      <c r="D158" s="24">
        <v>6558.6432855647636</v>
      </c>
      <c r="E158" s="23">
        <v>4.5600000000000023</v>
      </c>
      <c r="F158" s="24">
        <v>6023.26795670712</v>
      </c>
      <c r="G158" s="23">
        <v>2.3200000000000003</v>
      </c>
      <c r="H158" s="24">
        <v>16363.275141835782</v>
      </c>
      <c r="I158" s="23">
        <v>0</v>
      </c>
      <c r="J158" s="24">
        <v>0</v>
      </c>
      <c r="K158" s="23">
        <v>15.483333333333333</v>
      </c>
      <c r="L158" s="24">
        <v>4031.2499805237212</v>
      </c>
      <c r="M158" s="25">
        <v>32980</v>
      </c>
      <c r="N158" s="33">
        <v>1</v>
      </c>
      <c r="O158" s="34">
        <v>32980</v>
      </c>
      <c r="P158" s="28"/>
      <c r="Q158" s="29">
        <v>32980</v>
      </c>
      <c r="R158" s="30">
        <v>1</v>
      </c>
      <c r="S158" s="29"/>
    </row>
    <row r="159" spans="1:19">
      <c r="A159" s="31" t="s">
        <v>323</v>
      </c>
      <c r="B159" s="32" t="s">
        <v>324</v>
      </c>
      <c r="C159" s="23">
        <v>50.899999999999864</v>
      </c>
      <c r="D159" s="24">
        <v>7057.8212100474821</v>
      </c>
      <c r="E159" s="23">
        <v>8.6499999999999773</v>
      </c>
      <c r="F159" s="24">
        <v>11425.716628402724</v>
      </c>
      <c r="G159" s="23">
        <v>5.1500000000000057</v>
      </c>
      <c r="H159" s="24">
        <v>36323.649560540674</v>
      </c>
      <c r="I159" s="23">
        <v>0</v>
      </c>
      <c r="J159" s="24">
        <v>0</v>
      </c>
      <c r="K159" s="23">
        <v>3.3333333333333333E-2</v>
      </c>
      <c r="L159" s="24">
        <v>8.6786867180273877</v>
      </c>
      <c r="M159" s="25">
        <v>54820</v>
      </c>
      <c r="N159" s="33">
        <v>2</v>
      </c>
      <c r="O159" s="34">
        <v>27410</v>
      </c>
      <c r="P159" s="28"/>
      <c r="Q159" s="29"/>
      <c r="R159" s="30">
        <v>2</v>
      </c>
      <c r="S159" s="29">
        <v>27410</v>
      </c>
    </row>
    <row r="160" spans="1:19">
      <c r="A160" s="31" t="s">
        <v>325</v>
      </c>
      <c r="B160" s="32" t="s">
        <v>326</v>
      </c>
      <c r="C160" s="23">
        <v>39.299999999999955</v>
      </c>
      <c r="D160" s="24">
        <v>5449.3590089364725</v>
      </c>
      <c r="E160" s="23">
        <v>6.519999999999925</v>
      </c>
      <c r="F160" s="24">
        <v>8612.2164644144632</v>
      </c>
      <c r="G160" s="23">
        <v>2.460000000000008</v>
      </c>
      <c r="H160" s="24">
        <v>17350.714159015581</v>
      </c>
      <c r="I160" s="23">
        <v>0</v>
      </c>
      <c r="J160" s="24">
        <v>0</v>
      </c>
      <c r="K160" s="23">
        <v>102.68333333333334</v>
      </c>
      <c r="L160" s="24">
        <v>26734.694434883368</v>
      </c>
      <c r="M160" s="25">
        <v>58150</v>
      </c>
      <c r="N160" s="33">
        <v>2</v>
      </c>
      <c r="O160" s="34">
        <v>29080</v>
      </c>
      <c r="P160" s="28"/>
      <c r="Q160" s="29"/>
      <c r="R160" s="30">
        <v>2</v>
      </c>
      <c r="S160" s="29">
        <v>29075</v>
      </c>
    </row>
    <row r="161" spans="1:19">
      <c r="A161" s="31" t="s">
        <v>327</v>
      </c>
      <c r="B161" s="32" t="s">
        <v>328</v>
      </c>
      <c r="C161" s="23">
        <v>28.400000000000091</v>
      </c>
      <c r="D161" s="24">
        <v>3937.9591820304449</v>
      </c>
      <c r="E161" s="23">
        <v>6.4799999999999613</v>
      </c>
      <c r="F161" s="24">
        <v>8559.3807805837459</v>
      </c>
      <c r="G161" s="23">
        <v>3.75</v>
      </c>
      <c r="H161" s="24">
        <v>26449.259388743179</v>
      </c>
      <c r="I161" s="23">
        <v>0</v>
      </c>
      <c r="J161" s="24">
        <v>0</v>
      </c>
      <c r="K161" s="23">
        <v>0</v>
      </c>
      <c r="L161" s="24">
        <v>0</v>
      </c>
      <c r="M161" s="25">
        <v>38950</v>
      </c>
      <c r="N161" s="33">
        <v>2</v>
      </c>
      <c r="O161" s="34">
        <v>19480</v>
      </c>
      <c r="P161" s="28"/>
      <c r="Q161" s="29"/>
      <c r="R161" s="30">
        <v>2</v>
      </c>
      <c r="S161" s="29">
        <v>19475</v>
      </c>
    </row>
    <row r="162" spans="1:19">
      <c r="A162" s="31" t="s">
        <v>329</v>
      </c>
      <c r="B162" s="32" t="s">
        <v>330</v>
      </c>
      <c r="C162" s="23">
        <v>28.900000000000091</v>
      </c>
      <c r="D162" s="24">
        <v>4007.2894493197132</v>
      </c>
      <c r="E162" s="23">
        <v>2.82000000000005</v>
      </c>
      <c r="F162" s="24">
        <v>3724.9157100689408</v>
      </c>
      <c r="G162" s="23">
        <v>1.3599999999999852</v>
      </c>
      <c r="H162" s="24">
        <v>9592.2647383174208</v>
      </c>
      <c r="I162" s="23">
        <v>2.9999999999999805E-2</v>
      </c>
      <c r="J162" s="24">
        <v>3778.1777999999754</v>
      </c>
      <c r="K162" s="23">
        <v>0.73333333333333328</v>
      </c>
      <c r="L162" s="24">
        <v>190.9311077966025</v>
      </c>
      <c r="M162" s="25">
        <v>21290</v>
      </c>
      <c r="N162" s="33">
        <v>2</v>
      </c>
      <c r="O162" s="34">
        <v>10650</v>
      </c>
      <c r="P162" s="28"/>
      <c r="Q162" s="29"/>
      <c r="R162" s="30">
        <v>2</v>
      </c>
      <c r="S162" s="29">
        <v>10645</v>
      </c>
    </row>
    <row r="163" spans="1:19">
      <c r="A163" s="31" t="s">
        <v>331</v>
      </c>
      <c r="B163" s="32" t="s">
        <v>332</v>
      </c>
      <c r="C163" s="23">
        <v>73.5</v>
      </c>
      <c r="D163" s="24">
        <v>10191.549291522422</v>
      </c>
      <c r="E163" s="23">
        <v>7.8299999999999841</v>
      </c>
      <c r="F163" s="24">
        <v>10342.585109872069</v>
      </c>
      <c r="G163" s="23">
        <v>4.8100000000000023</v>
      </c>
      <c r="H163" s="24">
        <v>33925.583375961265</v>
      </c>
      <c r="I163" s="23">
        <v>0</v>
      </c>
      <c r="J163" s="24">
        <v>0</v>
      </c>
      <c r="K163" s="23">
        <v>324.53333333333336</v>
      </c>
      <c r="L163" s="24">
        <v>84495.693886714653</v>
      </c>
      <c r="M163" s="25">
        <v>138960</v>
      </c>
      <c r="N163" s="33">
        <v>2</v>
      </c>
      <c r="O163" s="34">
        <v>69480</v>
      </c>
      <c r="P163" s="28"/>
      <c r="Q163" s="29"/>
      <c r="R163" s="30">
        <v>2</v>
      </c>
      <c r="S163" s="29">
        <v>69480</v>
      </c>
    </row>
    <row r="164" spans="1:19">
      <c r="A164" s="31" t="s">
        <v>333</v>
      </c>
      <c r="B164" s="32" t="s">
        <v>334</v>
      </c>
      <c r="C164" s="23">
        <v>28.099999999999909</v>
      </c>
      <c r="D164" s="24">
        <v>3896.3610216568591</v>
      </c>
      <c r="E164" s="23">
        <v>2.8100000000000591</v>
      </c>
      <c r="F164" s="24">
        <v>3711.706789111262</v>
      </c>
      <c r="G164" s="23">
        <v>1.25</v>
      </c>
      <c r="H164" s="24">
        <v>8816.4197962477265</v>
      </c>
      <c r="I164" s="23">
        <v>0</v>
      </c>
      <c r="J164" s="24">
        <v>0</v>
      </c>
      <c r="K164" s="23">
        <v>0.13333333333333333</v>
      </c>
      <c r="L164" s="24">
        <v>34.714746872109551</v>
      </c>
      <c r="M164" s="25">
        <v>16460</v>
      </c>
      <c r="N164" s="33">
        <v>2</v>
      </c>
      <c r="O164" s="34">
        <v>8230</v>
      </c>
      <c r="P164" s="28"/>
      <c r="Q164" s="29"/>
      <c r="R164" s="30">
        <v>2</v>
      </c>
      <c r="S164" s="29">
        <v>8230</v>
      </c>
    </row>
    <row r="165" spans="1:19">
      <c r="A165" s="31" t="s">
        <v>335</v>
      </c>
      <c r="B165" s="32" t="s">
        <v>336</v>
      </c>
      <c r="C165" s="23">
        <v>78.400000000000091</v>
      </c>
      <c r="D165" s="24">
        <v>10870.985910957263</v>
      </c>
      <c r="E165" s="23">
        <v>15.53000000000003</v>
      </c>
      <c r="F165" s="24">
        <v>20513.454247294234</v>
      </c>
      <c r="G165" s="23">
        <v>8.9699999999999989</v>
      </c>
      <c r="H165" s="24">
        <v>63266.628457873674</v>
      </c>
      <c r="I165" s="23">
        <v>0</v>
      </c>
      <c r="J165" s="24">
        <v>0</v>
      </c>
      <c r="K165" s="23">
        <v>0</v>
      </c>
      <c r="L165" s="24">
        <v>0</v>
      </c>
      <c r="M165" s="25">
        <v>94650</v>
      </c>
      <c r="N165" s="33">
        <v>2</v>
      </c>
      <c r="O165" s="34">
        <v>47330</v>
      </c>
      <c r="P165" s="28"/>
      <c r="Q165" s="29"/>
      <c r="R165" s="30">
        <v>2</v>
      </c>
      <c r="S165" s="29">
        <v>47325</v>
      </c>
    </row>
    <row r="166" spans="1:19">
      <c r="A166" s="31" t="s">
        <v>337</v>
      </c>
      <c r="B166" s="32" t="s">
        <v>338</v>
      </c>
      <c r="C166" s="23">
        <v>53.800000000000182</v>
      </c>
      <c r="D166" s="24">
        <v>7459.9367603252813</v>
      </c>
      <c r="E166" s="23">
        <v>7.0500000000000114</v>
      </c>
      <c r="F166" s="24">
        <v>9312.2892751722029</v>
      </c>
      <c r="G166" s="23">
        <v>3.4800000000000182</v>
      </c>
      <c r="H166" s="24">
        <v>24544.912712753798</v>
      </c>
      <c r="I166" s="23">
        <v>0.11000000000000032</v>
      </c>
      <c r="J166" s="24">
        <v>13853.318600000041</v>
      </c>
      <c r="K166" s="23">
        <v>65.766666666666666</v>
      </c>
      <c r="L166" s="24">
        <v>17123.048894668034</v>
      </c>
      <c r="M166" s="25">
        <v>72290</v>
      </c>
      <c r="N166" s="33">
        <v>2</v>
      </c>
      <c r="O166" s="34">
        <v>36150</v>
      </c>
      <c r="P166" s="28"/>
      <c r="Q166" s="29"/>
      <c r="R166" s="30">
        <v>2</v>
      </c>
      <c r="S166" s="29">
        <v>36145</v>
      </c>
    </row>
    <row r="167" spans="1:19">
      <c r="A167" s="31" t="s">
        <v>339</v>
      </c>
      <c r="B167" s="32" t="s">
        <v>340</v>
      </c>
      <c r="C167" s="23">
        <v>47</v>
      </c>
      <c r="D167" s="24">
        <v>6517.0451251912091</v>
      </c>
      <c r="E167" s="23">
        <v>8.5399999999999636</v>
      </c>
      <c r="F167" s="24">
        <v>11280.418497868104</v>
      </c>
      <c r="G167" s="23">
        <v>2.1500000000000057</v>
      </c>
      <c r="H167" s="24">
        <v>15164.242049546128</v>
      </c>
      <c r="I167" s="23">
        <v>9.9999999999997868E-3</v>
      </c>
      <c r="J167" s="24">
        <v>1259.3925999999731</v>
      </c>
      <c r="K167" s="23">
        <v>0</v>
      </c>
      <c r="L167" s="24">
        <v>0</v>
      </c>
      <c r="M167" s="25">
        <v>34220</v>
      </c>
      <c r="N167" s="33">
        <v>2</v>
      </c>
      <c r="O167" s="34">
        <v>17110</v>
      </c>
      <c r="P167" s="28"/>
      <c r="Q167" s="29"/>
      <c r="R167" s="30">
        <v>2</v>
      </c>
      <c r="S167" s="29">
        <v>17110</v>
      </c>
    </row>
    <row r="168" spans="1:19">
      <c r="A168" s="31" t="s">
        <v>341</v>
      </c>
      <c r="B168" s="32" t="s">
        <v>342</v>
      </c>
      <c r="C168" s="23">
        <v>29.700000000000045</v>
      </c>
      <c r="D168" s="24">
        <v>4118.2178769825359</v>
      </c>
      <c r="E168" s="23">
        <v>5.5699999999999932</v>
      </c>
      <c r="F168" s="24">
        <v>7357.3689734339032</v>
      </c>
      <c r="G168" s="23">
        <v>1.9900000000000091</v>
      </c>
      <c r="H168" s="24">
        <v>14035.740315626444</v>
      </c>
      <c r="I168" s="23">
        <v>0</v>
      </c>
      <c r="J168" s="24">
        <v>0</v>
      </c>
      <c r="K168" s="23">
        <v>0</v>
      </c>
      <c r="L168" s="24">
        <v>0</v>
      </c>
      <c r="M168" s="25">
        <v>25510</v>
      </c>
      <c r="N168" s="33">
        <v>2</v>
      </c>
      <c r="O168" s="34">
        <v>12760</v>
      </c>
      <c r="P168" s="28"/>
      <c r="Q168" s="29"/>
      <c r="R168" s="30">
        <v>2</v>
      </c>
      <c r="S168" s="29">
        <v>12755</v>
      </c>
    </row>
    <row r="169" spans="1:19">
      <c r="A169" s="31" t="s">
        <v>343</v>
      </c>
      <c r="B169" s="32" t="s">
        <v>344</v>
      </c>
      <c r="C169" s="23">
        <v>60.699999999999818</v>
      </c>
      <c r="D169" s="24">
        <v>8416.694448917131</v>
      </c>
      <c r="E169" s="23">
        <v>4.5</v>
      </c>
      <c r="F169" s="24">
        <v>5944.0144309609705</v>
      </c>
      <c r="G169" s="23">
        <v>1.6499999999999915</v>
      </c>
      <c r="H169" s="24">
        <v>11637.674131046939</v>
      </c>
      <c r="I169" s="23">
        <v>0</v>
      </c>
      <c r="J169" s="24">
        <v>0</v>
      </c>
      <c r="K169" s="23">
        <v>293.81666666666666</v>
      </c>
      <c r="L169" s="24">
        <v>76498.284076052398</v>
      </c>
      <c r="M169" s="25">
        <v>102500</v>
      </c>
      <c r="N169" s="33">
        <v>2</v>
      </c>
      <c r="O169" s="34">
        <v>51250</v>
      </c>
      <c r="P169" s="28"/>
      <c r="Q169" s="29"/>
      <c r="R169" s="30">
        <v>2</v>
      </c>
      <c r="S169" s="29">
        <v>51250</v>
      </c>
    </row>
    <row r="170" spans="1:19">
      <c r="A170" s="31" t="s">
        <v>345</v>
      </c>
      <c r="B170" s="32" t="s">
        <v>346</v>
      </c>
      <c r="C170" s="23">
        <v>30.700000000000045</v>
      </c>
      <c r="D170" s="24">
        <v>4256.8784115610724</v>
      </c>
      <c r="E170" s="23">
        <v>6.7400000000000091</v>
      </c>
      <c r="F170" s="24">
        <v>8902.8127254837764</v>
      </c>
      <c r="G170" s="23">
        <v>4.1400000000000006</v>
      </c>
      <c r="H170" s="24">
        <v>29199.982365172473</v>
      </c>
      <c r="I170" s="23">
        <v>0</v>
      </c>
      <c r="J170" s="24">
        <v>0</v>
      </c>
      <c r="K170" s="23">
        <v>0</v>
      </c>
      <c r="L170" s="24">
        <v>0</v>
      </c>
      <c r="M170" s="25">
        <v>42360</v>
      </c>
      <c r="N170" s="33">
        <v>2</v>
      </c>
      <c r="O170" s="34">
        <v>21180</v>
      </c>
      <c r="P170" s="28"/>
      <c r="Q170" s="29"/>
      <c r="R170" s="30">
        <v>2</v>
      </c>
      <c r="S170" s="29">
        <v>21180</v>
      </c>
    </row>
    <row r="171" spans="1:19">
      <c r="A171" s="31" t="s">
        <v>347</v>
      </c>
      <c r="B171" s="32" t="s">
        <v>348</v>
      </c>
      <c r="C171" s="23">
        <v>28.400000000000091</v>
      </c>
      <c r="D171" s="24">
        <v>3937.9591820304449</v>
      </c>
      <c r="E171" s="23">
        <v>8.9599999999999795</v>
      </c>
      <c r="F171" s="24">
        <v>11835.193178091149</v>
      </c>
      <c r="G171" s="23">
        <v>4.2700000000000102</v>
      </c>
      <c r="H171" s="24">
        <v>30116.890023982305</v>
      </c>
      <c r="I171" s="23">
        <v>0</v>
      </c>
      <c r="J171" s="24">
        <v>0</v>
      </c>
      <c r="K171" s="23">
        <v>24.766666666666666</v>
      </c>
      <c r="L171" s="24">
        <v>6448.2642314943487</v>
      </c>
      <c r="M171" s="25">
        <v>52340</v>
      </c>
      <c r="N171" s="33">
        <v>2</v>
      </c>
      <c r="O171" s="34">
        <v>26170</v>
      </c>
      <c r="P171" s="28"/>
      <c r="Q171" s="29"/>
      <c r="R171" s="30">
        <v>2</v>
      </c>
      <c r="S171" s="29">
        <v>26170</v>
      </c>
    </row>
    <row r="172" spans="1:19">
      <c r="A172" s="31" t="s">
        <v>349</v>
      </c>
      <c r="B172" s="32" t="s">
        <v>350</v>
      </c>
      <c r="C172" s="23">
        <v>52.600000000000364</v>
      </c>
      <c r="D172" s="24">
        <v>7293.5441188310624</v>
      </c>
      <c r="E172" s="23">
        <v>7.160000000000025</v>
      </c>
      <c r="F172" s="24">
        <v>9457.5874057068213</v>
      </c>
      <c r="G172" s="23">
        <v>4.8799999999999955</v>
      </c>
      <c r="H172" s="24">
        <v>34419.302884551093</v>
      </c>
      <c r="I172" s="23">
        <v>2.0000000000000018E-2</v>
      </c>
      <c r="J172" s="24">
        <v>2518.7852000000021</v>
      </c>
      <c r="K172" s="23">
        <v>0.1</v>
      </c>
      <c r="L172" s="24">
        <v>26.036060154082165</v>
      </c>
      <c r="M172" s="25">
        <v>53720</v>
      </c>
      <c r="N172" s="33">
        <v>2</v>
      </c>
      <c r="O172" s="34">
        <v>26860</v>
      </c>
      <c r="P172" s="28"/>
      <c r="Q172" s="29"/>
      <c r="R172" s="30">
        <v>2</v>
      </c>
      <c r="S172" s="29">
        <v>26860</v>
      </c>
    </row>
    <row r="173" spans="1:19">
      <c r="A173" s="31" t="s">
        <v>351</v>
      </c>
      <c r="B173" s="32" t="s">
        <v>352</v>
      </c>
      <c r="C173" s="23">
        <v>20.5</v>
      </c>
      <c r="D173" s="24">
        <v>2842.5409588599955</v>
      </c>
      <c r="E173" s="23">
        <v>5.0999999999999659</v>
      </c>
      <c r="F173" s="24">
        <v>6736.5496884223885</v>
      </c>
      <c r="G173" s="23">
        <v>2.5800000000000125</v>
      </c>
      <c r="H173" s="24">
        <v>18197.090459455394</v>
      </c>
      <c r="I173" s="23">
        <v>3.0000000000000249E-2</v>
      </c>
      <c r="J173" s="24">
        <v>3778.1778000000313</v>
      </c>
      <c r="K173" s="23">
        <v>10.033333333333333</v>
      </c>
      <c r="L173" s="24">
        <v>2612.2847021262437</v>
      </c>
      <c r="M173" s="25">
        <v>34170</v>
      </c>
      <c r="N173" s="33">
        <v>2</v>
      </c>
      <c r="O173" s="34">
        <v>17090</v>
      </c>
      <c r="P173" s="28"/>
      <c r="Q173" s="29"/>
      <c r="R173" s="30">
        <v>2</v>
      </c>
      <c r="S173" s="29">
        <v>17085</v>
      </c>
    </row>
    <row r="174" spans="1:19">
      <c r="A174" s="31" t="s">
        <v>353</v>
      </c>
      <c r="B174" s="32" t="s">
        <v>354</v>
      </c>
      <c r="C174" s="23">
        <v>29</v>
      </c>
      <c r="D174" s="24">
        <v>4021.1555027775544</v>
      </c>
      <c r="E174" s="23">
        <v>9.9900000000000091</v>
      </c>
      <c r="F174" s="24">
        <v>13195.712036733366</v>
      </c>
      <c r="G174" s="23">
        <v>5.4900000000000091</v>
      </c>
      <c r="H174" s="24">
        <v>38721.715745120076</v>
      </c>
      <c r="I174" s="23">
        <v>0</v>
      </c>
      <c r="J174" s="24">
        <v>0</v>
      </c>
      <c r="K174" s="23">
        <v>0</v>
      </c>
      <c r="L174" s="24">
        <v>0</v>
      </c>
      <c r="M174" s="25">
        <v>55940</v>
      </c>
      <c r="N174" s="33">
        <v>2</v>
      </c>
      <c r="O174" s="34">
        <v>27970</v>
      </c>
      <c r="P174" s="28"/>
      <c r="Q174" s="29"/>
      <c r="R174" s="30">
        <v>2</v>
      </c>
      <c r="S174" s="29">
        <v>27970</v>
      </c>
    </row>
    <row r="175" spans="1:19">
      <c r="A175" s="31" t="s">
        <v>355</v>
      </c>
      <c r="B175" s="32" t="s">
        <v>356</v>
      </c>
      <c r="C175" s="23">
        <v>20.199999999999818</v>
      </c>
      <c r="D175" s="24">
        <v>2800.9427984864092</v>
      </c>
      <c r="E175" s="23">
        <v>1.7300000000000182</v>
      </c>
      <c r="F175" s="24">
        <v>2285.1433256805749</v>
      </c>
      <c r="G175" s="23">
        <v>0.37999999999999545</v>
      </c>
      <c r="H175" s="24">
        <v>2680.1916180592766</v>
      </c>
      <c r="I175" s="23">
        <v>0</v>
      </c>
      <c r="J175" s="24">
        <v>0</v>
      </c>
      <c r="K175" s="23">
        <v>21.133333333333333</v>
      </c>
      <c r="L175" s="24">
        <v>5502.2873792293631</v>
      </c>
      <c r="M175" s="25">
        <v>13270</v>
      </c>
      <c r="N175" s="33">
        <v>1</v>
      </c>
      <c r="O175" s="34">
        <v>13270</v>
      </c>
      <c r="P175" s="28"/>
      <c r="Q175" s="29">
        <v>13270</v>
      </c>
      <c r="R175" s="30">
        <v>1</v>
      </c>
      <c r="S175" s="29"/>
    </row>
    <row r="176" spans="1:19">
      <c r="A176" s="31" t="s">
        <v>357</v>
      </c>
      <c r="B176" s="32" t="s">
        <v>358</v>
      </c>
      <c r="C176" s="23">
        <v>58.299999999999955</v>
      </c>
      <c r="D176" s="24">
        <v>8083.9091659286632</v>
      </c>
      <c r="E176" s="23">
        <v>2.6899999999999977</v>
      </c>
      <c r="F176" s="24">
        <v>3553.1997376188883</v>
      </c>
      <c r="G176" s="23">
        <v>0.98999999999999488</v>
      </c>
      <c r="H176" s="24">
        <v>6982.6044786281627</v>
      </c>
      <c r="I176" s="23">
        <v>0</v>
      </c>
      <c r="J176" s="24">
        <v>0</v>
      </c>
      <c r="K176" s="23">
        <v>64.3</v>
      </c>
      <c r="L176" s="24">
        <v>16741.186679074828</v>
      </c>
      <c r="M176" s="25">
        <v>35360</v>
      </c>
      <c r="N176" s="33">
        <v>1</v>
      </c>
      <c r="O176" s="34">
        <v>35360</v>
      </c>
      <c r="P176" s="28"/>
      <c r="Q176" s="29">
        <v>35360</v>
      </c>
      <c r="R176" s="30">
        <v>1</v>
      </c>
      <c r="S176" s="29"/>
    </row>
    <row r="177" spans="1:19">
      <c r="A177" s="31" t="s">
        <v>359</v>
      </c>
      <c r="B177" s="32" t="s">
        <v>360</v>
      </c>
      <c r="C177" s="23">
        <v>78.5</v>
      </c>
      <c r="D177" s="24">
        <v>10884.851964415104</v>
      </c>
      <c r="E177" s="23">
        <v>4.1499999999999773</v>
      </c>
      <c r="F177" s="24">
        <v>5481.7021974417539</v>
      </c>
      <c r="G177" s="23">
        <v>1.3400000000000034</v>
      </c>
      <c r="H177" s="24">
        <v>9451.2020215775865</v>
      </c>
      <c r="I177" s="23">
        <v>0</v>
      </c>
      <c r="J177" s="24">
        <v>0</v>
      </c>
      <c r="K177" s="23">
        <v>2.4</v>
      </c>
      <c r="L177" s="24">
        <v>624.86544369797184</v>
      </c>
      <c r="M177" s="25">
        <v>26440</v>
      </c>
      <c r="N177" s="33">
        <v>1</v>
      </c>
      <c r="O177" s="34">
        <v>26440</v>
      </c>
      <c r="P177" s="28"/>
      <c r="Q177" s="29">
        <v>26440</v>
      </c>
      <c r="R177" s="30">
        <v>1</v>
      </c>
      <c r="S177" s="29"/>
    </row>
    <row r="178" spans="1:19">
      <c r="A178" s="31" t="s">
        <v>361</v>
      </c>
      <c r="B178" s="32" t="s">
        <v>362</v>
      </c>
      <c r="C178" s="23">
        <v>34.5</v>
      </c>
      <c r="D178" s="24">
        <v>4783.7884429595042</v>
      </c>
      <c r="E178" s="23">
        <v>5.9399999999999977</v>
      </c>
      <c r="F178" s="24">
        <v>7846.0990488684783</v>
      </c>
      <c r="G178" s="23">
        <v>2.8299999999999983</v>
      </c>
      <c r="H178" s="24">
        <v>19960.37441870484</v>
      </c>
      <c r="I178" s="23">
        <v>0</v>
      </c>
      <c r="J178" s="24">
        <v>0</v>
      </c>
      <c r="K178" s="23">
        <v>29.716666666666665</v>
      </c>
      <c r="L178" s="24">
        <v>7737.0492091214155</v>
      </c>
      <c r="M178" s="25">
        <v>40330</v>
      </c>
      <c r="N178" s="33">
        <v>1</v>
      </c>
      <c r="O178" s="34">
        <v>40330</v>
      </c>
      <c r="P178" s="28"/>
      <c r="Q178" s="29">
        <v>40330</v>
      </c>
      <c r="R178" s="30">
        <v>1</v>
      </c>
      <c r="S178" s="29"/>
    </row>
    <row r="179" spans="1:19">
      <c r="A179" s="31" t="s">
        <v>363</v>
      </c>
      <c r="B179" s="32" t="s">
        <v>364</v>
      </c>
      <c r="C179" s="23">
        <v>29.200000000000045</v>
      </c>
      <c r="D179" s="24">
        <v>4048.8876096932681</v>
      </c>
      <c r="E179" s="23">
        <v>3.3700000000000045</v>
      </c>
      <c r="F179" s="24">
        <v>4451.4063627418882</v>
      </c>
      <c r="G179" s="23">
        <v>1.25</v>
      </c>
      <c r="H179" s="24">
        <v>8816.4197962477265</v>
      </c>
      <c r="I179" s="23">
        <v>0</v>
      </c>
      <c r="J179" s="24">
        <v>0</v>
      </c>
      <c r="K179" s="23">
        <v>63.033333333333331</v>
      </c>
      <c r="L179" s="24">
        <v>16411.396583789789</v>
      </c>
      <c r="M179" s="25">
        <v>33730</v>
      </c>
      <c r="N179" s="33">
        <v>1</v>
      </c>
      <c r="O179" s="34">
        <v>33730</v>
      </c>
      <c r="P179" s="28"/>
      <c r="Q179" s="29">
        <v>33730</v>
      </c>
      <c r="R179" s="30">
        <v>1</v>
      </c>
      <c r="S179" s="29"/>
    </row>
    <row r="180" spans="1:19">
      <c r="A180" s="31" t="s">
        <v>365</v>
      </c>
      <c r="B180" s="32" t="s">
        <v>366</v>
      </c>
      <c r="C180" s="23">
        <v>56.299999999999727</v>
      </c>
      <c r="D180" s="24">
        <v>7806.5880967715593</v>
      </c>
      <c r="E180" s="23">
        <v>12.680000000000007</v>
      </c>
      <c r="F180" s="24">
        <v>16748.911774352255</v>
      </c>
      <c r="G180" s="23">
        <v>8.019999999999996</v>
      </c>
      <c r="H180" s="24">
        <v>56566.149412725383</v>
      </c>
      <c r="I180" s="23">
        <v>0</v>
      </c>
      <c r="J180" s="24">
        <v>0</v>
      </c>
      <c r="K180" s="23">
        <v>0</v>
      </c>
      <c r="L180" s="24">
        <v>0</v>
      </c>
      <c r="M180" s="25">
        <v>81120</v>
      </c>
      <c r="N180" s="33">
        <v>2</v>
      </c>
      <c r="O180" s="34">
        <v>40560</v>
      </c>
      <c r="P180" s="28"/>
      <c r="Q180" s="29"/>
      <c r="R180" s="30">
        <v>2</v>
      </c>
      <c r="S180" s="29">
        <v>40560</v>
      </c>
    </row>
    <row r="181" spans="1:19">
      <c r="A181" s="31" t="s">
        <v>367</v>
      </c>
      <c r="B181" s="32" t="s">
        <v>368</v>
      </c>
      <c r="C181" s="23">
        <v>41.100000000000136</v>
      </c>
      <c r="D181" s="24">
        <v>5698.9479711778631</v>
      </c>
      <c r="E181" s="23">
        <v>7.5500000000000114</v>
      </c>
      <c r="F181" s="24">
        <v>9972.7353230567551</v>
      </c>
      <c r="G181" s="23">
        <v>4.1199999999999903</v>
      </c>
      <c r="H181" s="24">
        <v>29058.919648432438</v>
      </c>
      <c r="I181" s="23">
        <v>0</v>
      </c>
      <c r="J181" s="24">
        <v>0</v>
      </c>
      <c r="K181" s="23">
        <v>0</v>
      </c>
      <c r="L181" s="24">
        <v>0</v>
      </c>
      <c r="M181" s="25">
        <v>44730</v>
      </c>
      <c r="N181" s="33">
        <v>2</v>
      </c>
      <c r="O181" s="34">
        <v>22370</v>
      </c>
      <c r="P181" s="28"/>
      <c r="Q181" s="29"/>
      <c r="R181" s="30">
        <v>2</v>
      </c>
      <c r="S181" s="29">
        <v>22365</v>
      </c>
    </row>
    <row r="182" spans="1:19">
      <c r="A182" s="31" t="s">
        <v>369</v>
      </c>
      <c r="B182" s="32" t="s">
        <v>370</v>
      </c>
      <c r="C182" s="23">
        <v>39.5</v>
      </c>
      <c r="D182" s="24">
        <v>5477.0911158521858</v>
      </c>
      <c r="E182" s="23">
        <v>3.8699999999999477</v>
      </c>
      <c r="F182" s="24">
        <v>5111.8524106263658</v>
      </c>
      <c r="G182" s="23">
        <v>1.710000000000008</v>
      </c>
      <c r="H182" s="24">
        <v>12060.862281266946</v>
      </c>
      <c r="I182" s="23">
        <v>1.0000000000000231E-2</v>
      </c>
      <c r="J182" s="24">
        <v>1259.392600000029</v>
      </c>
      <c r="K182" s="23">
        <v>13.316666666666666</v>
      </c>
      <c r="L182" s="24">
        <v>3467.1353438519413</v>
      </c>
      <c r="M182" s="25">
        <v>27380</v>
      </c>
      <c r="N182" s="33">
        <v>2</v>
      </c>
      <c r="O182" s="34">
        <v>13690</v>
      </c>
      <c r="P182" s="28"/>
      <c r="Q182" s="29"/>
      <c r="R182" s="30">
        <v>2</v>
      </c>
      <c r="S182" s="29">
        <v>13690</v>
      </c>
    </row>
    <row r="183" spans="1:19">
      <c r="A183" s="31" t="s">
        <v>371</v>
      </c>
      <c r="B183" s="32" t="s">
        <v>372</v>
      </c>
      <c r="C183" s="23">
        <v>37.900000000000091</v>
      </c>
      <c r="D183" s="24">
        <v>5255.2342605265403</v>
      </c>
      <c r="E183" s="23">
        <v>7.7900000000000205</v>
      </c>
      <c r="F183" s="24">
        <v>10289.749426041351</v>
      </c>
      <c r="G183" s="23">
        <v>4.480000000000004</v>
      </c>
      <c r="H183" s="24">
        <v>31598.048549751878</v>
      </c>
      <c r="I183" s="23">
        <v>0</v>
      </c>
      <c r="J183" s="24">
        <v>0</v>
      </c>
      <c r="K183" s="23">
        <v>43.133333333333333</v>
      </c>
      <c r="L183" s="24">
        <v>11230.22061312744</v>
      </c>
      <c r="M183" s="25">
        <v>58370</v>
      </c>
      <c r="N183" s="33">
        <v>2</v>
      </c>
      <c r="O183" s="34">
        <v>29190</v>
      </c>
      <c r="P183" s="28"/>
      <c r="Q183" s="29"/>
      <c r="R183" s="30">
        <v>2</v>
      </c>
      <c r="S183" s="29">
        <v>29185</v>
      </c>
    </row>
    <row r="184" spans="1:19">
      <c r="A184" s="31" t="s">
        <v>373</v>
      </c>
      <c r="B184" s="32" t="s">
        <v>374</v>
      </c>
      <c r="C184" s="23">
        <v>29.5</v>
      </c>
      <c r="D184" s="24">
        <v>4090.4857700668226</v>
      </c>
      <c r="E184" s="23">
        <v>7.7400000000000091</v>
      </c>
      <c r="F184" s="24">
        <v>10223.704821252881</v>
      </c>
      <c r="G184" s="23">
        <v>3.6500000000000057</v>
      </c>
      <c r="H184" s="24">
        <v>25743.9458050434</v>
      </c>
      <c r="I184" s="23">
        <v>0</v>
      </c>
      <c r="J184" s="24">
        <v>0</v>
      </c>
      <c r="K184" s="23">
        <v>0</v>
      </c>
      <c r="L184" s="24">
        <v>0</v>
      </c>
      <c r="M184" s="25">
        <v>40060</v>
      </c>
      <c r="N184" s="33">
        <v>2</v>
      </c>
      <c r="O184" s="34">
        <v>20030</v>
      </c>
      <c r="P184" s="28"/>
      <c r="Q184" s="29"/>
      <c r="R184" s="30">
        <v>2</v>
      </c>
      <c r="S184" s="29">
        <v>20030</v>
      </c>
    </row>
    <row r="185" spans="1:19">
      <c r="A185" s="31" t="s">
        <v>375</v>
      </c>
      <c r="B185" s="32" t="s">
        <v>376</v>
      </c>
      <c r="C185" s="23">
        <v>30.300000000000182</v>
      </c>
      <c r="D185" s="24">
        <v>4201.4141977296767</v>
      </c>
      <c r="E185" s="23">
        <v>4.6599999999999682</v>
      </c>
      <c r="F185" s="24">
        <v>6155.357166283985</v>
      </c>
      <c r="G185" s="23">
        <v>1.3700000000000045</v>
      </c>
      <c r="H185" s="24">
        <v>9662.7960966875398</v>
      </c>
      <c r="I185" s="23">
        <v>0</v>
      </c>
      <c r="J185" s="24">
        <v>0</v>
      </c>
      <c r="K185" s="23">
        <v>0</v>
      </c>
      <c r="L185" s="24">
        <v>0</v>
      </c>
      <c r="M185" s="25">
        <v>20020</v>
      </c>
      <c r="N185" s="33">
        <v>2</v>
      </c>
      <c r="O185" s="34">
        <v>10010</v>
      </c>
      <c r="P185" s="28"/>
      <c r="Q185" s="29"/>
      <c r="R185" s="30">
        <v>2</v>
      </c>
      <c r="S185" s="29">
        <v>10010</v>
      </c>
    </row>
    <row r="186" spans="1:19">
      <c r="A186" s="31" t="s">
        <v>377</v>
      </c>
      <c r="B186" s="32" t="s">
        <v>378</v>
      </c>
      <c r="C186" s="23">
        <v>36.900000000000091</v>
      </c>
      <c r="D186" s="24">
        <v>5116.5737259480038</v>
      </c>
      <c r="E186" s="23">
        <v>7.2099999999999795</v>
      </c>
      <c r="F186" s="24">
        <v>9523.6320104952174</v>
      </c>
      <c r="G186" s="23">
        <v>2.7800000000000011</v>
      </c>
      <c r="H186" s="24">
        <v>19607.717626854952</v>
      </c>
      <c r="I186" s="23">
        <v>0</v>
      </c>
      <c r="J186" s="24">
        <v>0</v>
      </c>
      <c r="K186" s="23">
        <v>1.7666666666666666</v>
      </c>
      <c r="L186" s="24">
        <v>459.97039605545149</v>
      </c>
      <c r="M186" s="25">
        <v>34710</v>
      </c>
      <c r="N186" s="33">
        <v>2</v>
      </c>
      <c r="O186" s="34">
        <v>17360</v>
      </c>
      <c r="P186" s="28"/>
      <c r="Q186" s="29"/>
      <c r="R186" s="30">
        <v>2</v>
      </c>
      <c r="S186" s="29">
        <v>17355</v>
      </c>
    </row>
    <row r="187" spans="1:19">
      <c r="A187" s="31" t="s">
        <v>379</v>
      </c>
      <c r="B187" s="32" t="s">
        <v>380</v>
      </c>
      <c r="C187" s="23">
        <v>35.700000000000273</v>
      </c>
      <c r="D187" s="24">
        <v>4950.1810844537858</v>
      </c>
      <c r="E187" s="23">
        <v>4.1599999999999682</v>
      </c>
      <c r="F187" s="24">
        <v>5494.9111183994328</v>
      </c>
      <c r="G187" s="23">
        <v>1.5400000000000063</v>
      </c>
      <c r="H187" s="24">
        <v>10861.829188977243</v>
      </c>
      <c r="I187" s="23">
        <v>0</v>
      </c>
      <c r="J187" s="24">
        <v>0</v>
      </c>
      <c r="K187" s="23">
        <v>1.1499999999999999</v>
      </c>
      <c r="L187" s="24">
        <v>299.41469177194483</v>
      </c>
      <c r="M187" s="25">
        <v>21610</v>
      </c>
      <c r="N187" s="33">
        <v>2</v>
      </c>
      <c r="O187" s="34">
        <v>10810</v>
      </c>
      <c r="P187" s="28"/>
      <c r="Q187" s="29"/>
      <c r="R187" s="30">
        <v>2</v>
      </c>
      <c r="S187" s="29">
        <v>10805</v>
      </c>
    </row>
    <row r="188" spans="1:19">
      <c r="A188" s="31" t="s">
        <v>381</v>
      </c>
      <c r="B188" s="32" t="s">
        <v>382</v>
      </c>
      <c r="C188" s="23">
        <v>27.300000000000182</v>
      </c>
      <c r="D188" s="24">
        <v>3785.4325939940677</v>
      </c>
      <c r="E188" s="23">
        <v>6.1100000000000136</v>
      </c>
      <c r="F188" s="24">
        <v>8070.6507051492472</v>
      </c>
      <c r="G188" s="23">
        <v>2.9499999999999886</v>
      </c>
      <c r="H188" s="24">
        <v>20806.750719144555</v>
      </c>
      <c r="I188" s="23">
        <v>0</v>
      </c>
      <c r="J188" s="24">
        <v>0</v>
      </c>
      <c r="K188" s="23">
        <v>117.58333333333333</v>
      </c>
      <c r="L188" s="24">
        <v>30614.067397841609</v>
      </c>
      <c r="M188" s="25">
        <v>63280</v>
      </c>
      <c r="N188" s="33">
        <v>2</v>
      </c>
      <c r="O188" s="34">
        <v>31640</v>
      </c>
      <c r="P188" s="28"/>
      <c r="Q188" s="29"/>
      <c r="R188" s="30">
        <v>2</v>
      </c>
      <c r="S188" s="29">
        <v>31640</v>
      </c>
    </row>
    <row r="189" spans="1:19">
      <c r="A189" s="31" t="s">
        <v>383</v>
      </c>
      <c r="B189" s="32" t="s">
        <v>384</v>
      </c>
      <c r="C189" s="23">
        <v>35.400000000000091</v>
      </c>
      <c r="D189" s="24">
        <v>4908.5829240801995</v>
      </c>
      <c r="E189" s="23">
        <v>3.2999999999999545</v>
      </c>
      <c r="F189" s="24">
        <v>4358.9439160379852</v>
      </c>
      <c r="G189" s="23">
        <v>1.3599999999999852</v>
      </c>
      <c r="H189" s="24">
        <v>9592.2647383174208</v>
      </c>
      <c r="I189" s="23">
        <v>0</v>
      </c>
      <c r="J189" s="24">
        <v>0</v>
      </c>
      <c r="K189" s="23">
        <v>29.116666666666667</v>
      </c>
      <c r="L189" s="24">
        <v>7580.8328481969229</v>
      </c>
      <c r="M189" s="25">
        <v>26440</v>
      </c>
      <c r="N189" s="33">
        <v>2</v>
      </c>
      <c r="O189" s="34">
        <v>13220</v>
      </c>
      <c r="P189" s="28"/>
      <c r="Q189" s="29"/>
      <c r="R189" s="30">
        <v>2</v>
      </c>
      <c r="S189" s="29">
        <v>13220</v>
      </c>
    </row>
    <row r="190" spans="1:19">
      <c r="A190" s="31" t="s">
        <v>385</v>
      </c>
      <c r="B190" s="32" t="s">
        <v>386</v>
      </c>
      <c r="C190" s="23">
        <v>51.799999999999727</v>
      </c>
      <c r="D190" s="24">
        <v>7182.6156911681455</v>
      </c>
      <c r="E190" s="23">
        <v>12.850000000000023</v>
      </c>
      <c r="F190" s="24">
        <v>16973.463430633023</v>
      </c>
      <c r="G190" s="23">
        <v>8.1800000000000068</v>
      </c>
      <c r="H190" s="24">
        <v>57694.65114664517</v>
      </c>
      <c r="I190" s="23">
        <v>0</v>
      </c>
      <c r="J190" s="24">
        <v>0</v>
      </c>
      <c r="K190" s="23">
        <v>18.7</v>
      </c>
      <c r="L190" s="24">
        <v>4868.7432488133645</v>
      </c>
      <c r="M190" s="25">
        <v>86720</v>
      </c>
      <c r="N190" s="33">
        <v>2</v>
      </c>
      <c r="O190" s="34">
        <v>43360</v>
      </c>
      <c r="P190" s="28"/>
      <c r="Q190" s="29"/>
      <c r="R190" s="30">
        <v>2</v>
      </c>
      <c r="S190" s="29">
        <v>43360</v>
      </c>
    </row>
    <row r="191" spans="1:19">
      <c r="A191" s="31" t="s">
        <v>387</v>
      </c>
      <c r="B191" s="32" t="s">
        <v>388</v>
      </c>
      <c r="C191" s="23">
        <v>41.799999999999727</v>
      </c>
      <c r="D191" s="24">
        <v>5796.0103453827815</v>
      </c>
      <c r="E191" s="23">
        <v>5.3999999999999773</v>
      </c>
      <c r="F191" s="24">
        <v>7132.8173171531344</v>
      </c>
      <c r="G191" s="23">
        <v>2.9300000000000068</v>
      </c>
      <c r="H191" s="24">
        <v>20665.688002404717</v>
      </c>
      <c r="I191" s="23">
        <v>0</v>
      </c>
      <c r="J191" s="24">
        <v>0</v>
      </c>
      <c r="K191" s="23">
        <v>120.58333333333333</v>
      </c>
      <c r="L191" s="24">
        <v>31395.149202464072</v>
      </c>
      <c r="M191" s="25">
        <v>64990</v>
      </c>
      <c r="N191" s="33">
        <v>2</v>
      </c>
      <c r="O191" s="34">
        <v>32500</v>
      </c>
      <c r="P191" s="28"/>
      <c r="Q191" s="29"/>
      <c r="R191" s="30">
        <v>2</v>
      </c>
      <c r="S191" s="29">
        <v>32495</v>
      </c>
    </row>
    <row r="192" spans="1:19">
      <c r="A192" s="31" t="s">
        <v>389</v>
      </c>
      <c r="B192" s="32" t="s">
        <v>390</v>
      </c>
      <c r="C192" s="23">
        <v>41.700000000000045</v>
      </c>
      <c r="D192" s="24">
        <v>5782.1442919249721</v>
      </c>
      <c r="E192" s="23">
        <v>5.1600000000000819</v>
      </c>
      <c r="F192" s="24">
        <v>6815.8032141686881</v>
      </c>
      <c r="G192" s="23">
        <v>2.710000000000008</v>
      </c>
      <c r="H192" s="24">
        <v>19113.998118265125</v>
      </c>
      <c r="I192" s="23">
        <v>0</v>
      </c>
      <c r="J192" s="24">
        <v>0</v>
      </c>
      <c r="K192" s="23">
        <v>3.1833333333333331</v>
      </c>
      <c r="L192" s="24">
        <v>828.81458157161546</v>
      </c>
      <c r="M192" s="25">
        <v>32540</v>
      </c>
      <c r="N192" s="33">
        <v>2</v>
      </c>
      <c r="O192" s="34">
        <v>16270</v>
      </c>
      <c r="P192" s="28"/>
      <c r="Q192" s="29"/>
      <c r="R192" s="30">
        <v>2</v>
      </c>
      <c r="S192" s="29">
        <v>16270</v>
      </c>
    </row>
    <row r="193" spans="1:19">
      <c r="A193" s="31" t="s">
        <v>391</v>
      </c>
      <c r="B193" s="32" t="s">
        <v>392</v>
      </c>
      <c r="C193" s="23">
        <v>60.900000000000091</v>
      </c>
      <c r="D193" s="24">
        <v>8444.4265558328771</v>
      </c>
      <c r="E193" s="23">
        <v>5.1899999999999409</v>
      </c>
      <c r="F193" s="24">
        <v>6855.4299770415746</v>
      </c>
      <c r="G193" s="23">
        <v>2.4300000000000068</v>
      </c>
      <c r="H193" s="24">
        <v>17139.120083905629</v>
      </c>
      <c r="I193" s="23">
        <v>9.9999999999997868E-3</v>
      </c>
      <c r="J193" s="24">
        <v>1259.3925999999731</v>
      </c>
      <c r="K193" s="23">
        <v>139.63333333333333</v>
      </c>
      <c r="L193" s="24">
        <v>36355.018661816721</v>
      </c>
      <c r="M193" s="25">
        <v>70050</v>
      </c>
      <c r="N193" s="33">
        <v>2</v>
      </c>
      <c r="O193" s="34">
        <v>35030</v>
      </c>
      <c r="P193" s="28"/>
      <c r="Q193" s="29"/>
      <c r="R193" s="30">
        <v>2</v>
      </c>
      <c r="S193" s="29">
        <v>35025</v>
      </c>
    </row>
    <row r="194" spans="1:19">
      <c r="A194" s="31" t="s">
        <v>393</v>
      </c>
      <c r="B194" s="32" t="s">
        <v>394</v>
      </c>
      <c r="C194" s="23">
        <v>44.800000000000182</v>
      </c>
      <c r="D194" s="24">
        <v>6211.9919491184537</v>
      </c>
      <c r="E194" s="23">
        <v>13.25</v>
      </c>
      <c r="F194" s="24">
        <v>17501.820268940635</v>
      </c>
      <c r="G194" s="23">
        <v>7.5300000000000011</v>
      </c>
      <c r="H194" s="24">
        <v>53110.112852596307</v>
      </c>
      <c r="I194" s="23">
        <v>3.0000000000000249E-2</v>
      </c>
      <c r="J194" s="24">
        <v>3778.1778000000313</v>
      </c>
      <c r="K194" s="23">
        <v>0</v>
      </c>
      <c r="L194" s="24">
        <v>0</v>
      </c>
      <c r="M194" s="25">
        <v>80600</v>
      </c>
      <c r="N194" s="33">
        <v>2</v>
      </c>
      <c r="O194" s="34">
        <v>40300</v>
      </c>
      <c r="P194" s="28"/>
      <c r="Q194" s="29"/>
      <c r="R194" s="30">
        <v>2</v>
      </c>
      <c r="S194" s="29">
        <v>40300</v>
      </c>
    </row>
    <row r="195" spans="1:19">
      <c r="A195" s="31" t="s">
        <v>395</v>
      </c>
      <c r="B195" s="32" t="s">
        <v>396</v>
      </c>
      <c r="C195" s="23">
        <v>47.5</v>
      </c>
      <c r="D195" s="24">
        <v>6586.3753924804769</v>
      </c>
      <c r="E195" s="23">
        <v>10.129999999999995</v>
      </c>
      <c r="F195" s="24">
        <v>13380.636930141023</v>
      </c>
      <c r="G195" s="23">
        <v>5.5100000000000051</v>
      </c>
      <c r="H195" s="24">
        <v>38862.778461860013</v>
      </c>
      <c r="I195" s="23">
        <v>0</v>
      </c>
      <c r="J195" s="24">
        <v>0</v>
      </c>
      <c r="K195" s="23">
        <v>2</v>
      </c>
      <c r="L195" s="24">
        <v>520.72120308164324</v>
      </c>
      <c r="M195" s="25">
        <v>59350</v>
      </c>
      <c r="N195" s="33">
        <v>2</v>
      </c>
      <c r="O195" s="34">
        <v>29680</v>
      </c>
      <c r="P195" s="28"/>
      <c r="Q195" s="29"/>
      <c r="R195" s="30">
        <v>2</v>
      </c>
      <c r="S195" s="29">
        <v>29675</v>
      </c>
    </row>
    <row r="196" spans="1:19">
      <c r="A196" s="31" t="s">
        <v>397</v>
      </c>
      <c r="B196" s="32" t="s">
        <v>398</v>
      </c>
      <c r="C196" s="23">
        <v>44.600000000000136</v>
      </c>
      <c r="D196" s="24">
        <v>6184.2598422027404</v>
      </c>
      <c r="E196" s="23">
        <v>2.7599999999999909</v>
      </c>
      <c r="F196" s="24">
        <v>3645.6621843227167</v>
      </c>
      <c r="G196" s="23">
        <v>1.6899999999999977</v>
      </c>
      <c r="H196" s="24">
        <v>11919.799564526909</v>
      </c>
      <c r="I196" s="23">
        <v>9.9999999999997868E-3</v>
      </c>
      <c r="J196" s="24">
        <v>1259.3925999999731</v>
      </c>
      <c r="K196" s="23">
        <v>20.316666666666666</v>
      </c>
      <c r="L196" s="24">
        <v>5289.6595546376921</v>
      </c>
      <c r="M196" s="25">
        <v>28300</v>
      </c>
      <c r="N196" s="33">
        <v>1</v>
      </c>
      <c r="O196" s="34">
        <v>28300</v>
      </c>
      <c r="P196" s="28"/>
      <c r="Q196" s="29">
        <v>28300</v>
      </c>
      <c r="R196" s="30">
        <v>1</v>
      </c>
      <c r="S196" s="29"/>
    </row>
    <row r="197" spans="1:19">
      <c r="A197" s="31" t="s">
        <v>399</v>
      </c>
      <c r="B197" s="32" t="s">
        <v>400</v>
      </c>
      <c r="C197" s="23">
        <v>44.800000000000182</v>
      </c>
      <c r="D197" s="24">
        <v>6211.9919491184537</v>
      </c>
      <c r="E197" s="23">
        <v>6.6599999999999966</v>
      </c>
      <c r="F197" s="24">
        <v>8797.1413578222327</v>
      </c>
      <c r="G197" s="23">
        <v>3.3499999999999943</v>
      </c>
      <c r="H197" s="24">
        <v>23628.005053943867</v>
      </c>
      <c r="I197" s="23">
        <v>9.9999999999997868E-3</v>
      </c>
      <c r="J197" s="24">
        <v>1259.3925999999731</v>
      </c>
      <c r="K197" s="23">
        <v>208.76666666666668</v>
      </c>
      <c r="L197" s="24">
        <v>54354.614915005528</v>
      </c>
      <c r="M197" s="25">
        <v>94250</v>
      </c>
      <c r="N197" s="33">
        <v>1</v>
      </c>
      <c r="O197" s="34">
        <v>94250</v>
      </c>
      <c r="P197" s="28"/>
      <c r="Q197" s="29">
        <v>94250</v>
      </c>
      <c r="R197" s="30">
        <v>1</v>
      </c>
      <c r="S197" s="29"/>
    </row>
    <row r="198" spans="1:19">
      <c r="A198" s="31" t="s">
        <v>401</v>
      </c>
      <c r="B198" s="32" t="s">
        <v>402</v>
      </c>
      <c r="C198" s="23">
        <v>29.100000000000136</v>
      </c>
      <c r="D198" s="24">
        <v>4035.0215562354269</v>
      </c>
      <c r="E198" s="23">
        <v>2.4900000000000091</v>
      </c>
      <c r="F198" s="24">
        <v>3289.0213184650825</v>
      </c>
      <c r="G198" s="23">
        <v>1.1099999999999994</v>
      </c>
      <c r="H198" s="24">
        <v>7828.980779067977</v>
      </c>
      <c r="I198" s="23">
        <v>0</v>
      </c>
      <c r="J198" s="24">
        <v>0</v>
      </c>
      <c r="K198" s="23">
        <v>0</v>
      </c>
      <c r="L198" s="24">
        <v>0</v>
      </c>
      <c r="M198" s="25">
        <v>15150</v>
      </c>
      <c r="N198" s="33">
        <v>1</v>
      </c>
      <c r="O198" s="34">
        <v>15150</v>
      </c>
      <c r="P198" s="28"/>
      <c r="Q198" s="29">
        <v>15150</v>
      </c>
      <c r="R198" s="30">
        <v>1</v>
      </c>
      <c r="S198" s="29"/>
    </row>
    <row r="199" spans="1:19">
      <c r="A199" s="31" t="s">
        <v>403</v>
      </c>
      <c r="B199" s="32" t="s">
        <v>404</v>
      </c>
      <c r="C199" s="23">
        <v>75</v>
      </c>
      <c r="D199" s="24">
        <v>10399.540093390227</v>
      </c>
      <c r="E199" s="23">
        <v>7.2000000000000171</v>
      </c>
      <c r="F199" s="24">
        <v>9510.4230895375749</v>
      </c>
      <c r="G199" s="23">
        <v>4.9699999999999989</v>
      </c>
      <c r="H199" s="24">
        <v>35054.085109880951</v>
      </c>
      <c r="I199" s="23">
        <v>0</v>
      </c>
      <c r="J199" s="24">
        <v>0</v>
      </c>
      <c r="K199" s="23">
        <v>172.53333333333333</v>
      </c>
      <c r="L199" s="24">
        <v>44920.882452509759</v>
      </c>
      <c r="M199" s="25">
        <v>99880</v>
      </c>
      <c r="N199" s="33">
        <v>1</v>
      </c>
      <c r="O199" s="34">
        <v>99880</v>
      </c>
      <c r="P199" s="28"/>
      <c r="Q199" s="29">
        <v>99880</v>
      </c>
      <c r="R199" s="30">
        <v>1</v>
      </c>
      <c r="S199" s="29"/>
    </row>
    <row r="200" spans="1:19">
      <c r="A200" s="31" t="s">
        <v>405</v>
      </c>
      <c r="B200" s="32" t="s">
        <v>406</v>
      </c>
      <c r="C200" s="23">
        <v>18.700000000000045</v>
      </c>
      <c r="D200" s="24">
        <v>2592.9519966186363</v>
      </c>
      <c r="E200" s="23">
        <v>3.0200000000000387</v>
      </c>
      <c r="F200" s="24">
        <v>3989.0941292227467</v>
      </c>
      <c r="G200" s="23">
        <v>1.2299999999999969</v>
      </c>
      <c r="H200" s="24">
        <v>8675.3570795077412</v>
      </c>
      <c r="I200" s="23">
        <v>0</v>
      </c>
      <c r="J200" s="24">
        <v>0</v>
      </c>
      <c r="K200" s="23">
        <v>0.85</v>
      </c>
      <c r="L200" s="24">
        <v>221.30651130969838</v>
      </c>
      <c r="M200" s="25">
        <v>15480</v>
      </c>
      <c r="N200" s="33">
        <v>1</v>
      </c>
      <c r="O200" s="34">
        <v>15480</v>
      </c>
      <c r="P200" s="28"/>
      <c r="Q200" s="29">
        <v>15480</v>
      </c>
      <c r="R200" s="30">
        <v>1</v>
      </c>
      <c r="S200" s="29"/>
    </row>
    <row r="201" spans="1:19">
      <c r="A201" s="31" t="s">
        <v>407</v>
      </c>
      <c r="B201" s="32" t="s">
        <v>408</v>
      </c>
      <c r="C201" s="23">
        <v>29.700000000000045</v>
      </c>
      <c r="D201" s="24">
        <v>4118.2178769825359</v>
      </c>
      <c r="E201" s="23">
        <v>6.8000000000000114</v>
      </c>
      <c r="F201" s="24">
        <v>8982.0662512299259</v>
      </c>
      <c r="G201" s="23">
        <v>3.769999999999996</v>
      </c>
      <c r="H201" s="24">
        <v>26590.322105483112</v>
      </c>
      <c r="I201" s="23">
        <v>0</v>
      </c>
      <c r="J201" s="24">
        <v>0</v>
      </c>
      <c r="K201" s="23">
        <v>1</v>
      </c>
      <c r="L201" s="24">
        <v>260.36060154082162</v>
      </c>
      <c r="M201" s="25">
        <v>39950</v>
      </c>
      <c r="N201" s="33">
        <v>2</v>
      </c>
      <c r="O201" s="34">
        <v>19980</v>
      </c>
      <c r="P201" s="28"/>
      <c r="Q201" s="29"/>
      <c r="R201" s="30">
        <v>2</v>
      </c>
      <c r="S201" s="29">
        <v>19975</v>
      </c>
    </row>
    <row r="202" spans="1:19">
      <c r="A202" s="31" t="s">
        <v>409</v>
      </c>
      <c r="B202" s="32" t="s">
        <v>410</v>
      </c>
      <c r="C202" s="23">
        <v>46.400000000000091</v>
      </c>
      <c r="D202" s="24">
        <v>6433.8488044440992</v>
      </c>
      <c r="E202" s="23">
        <v>4.8700000000000045</v>
      </c>
      <c r="F202" s="24">
        <v>6432.7445063955456</v>
      </c>
      <c r="G202" s="23">
        <v>2.910000000000025</v>
      </c>
      <c r="H202" s="24">
        <v>20524.625285664883</v>
      </c>
      <c r="I202" s="23">
        <v>0</v>
      </c>
      <c r="J202" s="24">
        <v>0</v>
      </c>
      <c r="K202" s="23">
        <v>2.2166666666666668</v>
      </c>
      <c r="L202" s="24">
        <v>577.13266674882129</v>
      </c>
      <c r="M202" s="25">
        <v>33970</v>
      </c>
      <c r="N202" s="33">
        <v>2</v>
      </c>
      <c r="O202" s="34">
        <v>16990</v>
      </c>
      <c r="P202" s="28"/>
      <c r="Q202" s="29"/>
      <c r="R202" s="30">
        <v>2</v>
      </c>
      <c r="S202" s="29">
        <v>16985</v>
      </c>
    </row>
    <row r="203" spans="1:19">
      <c r="A203" s="31" t="s">
        <v>411</v>
      </c>
      <c r="B203" s="32" t="s">
        <v>412</v>
      </c>
      <c r="C203" s="23">
        <v>28.299999999999955</v>
      </c>
      <c r="D203" s="24">
        <v>3924.0931285725724</v>
      </c>
      <c r="E203" s="23">
        <v>5.160000000000025</v>
      </c>
      <c r="F203" s="24">
        <v>6815.8032141686126</v>
      </c>
      <c r="G203" s="23">
        <v>2.3699999999999903</v>
      </c>
      <c r="H203" s="24">
        <v>16715.931933685621</v>
      </c>
      <c r="I203" s="23">
        <v>0</v>
      </c>
      <c r="J203" s="24">
        <v>0</v>
      </c>
      <c r="K203" s="23">
        <v>0</v>
      </c>
      <c r="L203" s="24">
        <v>0</v>
      </c>
      <c r="M203" s="25">
        <v>27460</v>
      </c>
      <c r="N203" s="33">
        <v>2</v>
      </c>
      <c r="O203" s="34">
        <v>13730</v>
      </c>
      <c r="P203" s="28"/>
      <c r="Q203" s="29"/>
      <c r="R203" s="30">
        <v>2</v>
      </c>
      <c r="S203" s="29">
        <v>13730</v>
      </c>
    </row>
    <row r="204" spans="1:19">
      <c r="A204" s="31" t="s">
        <v>413</v>
      </c>
      <c r="B204" s="32" t="s">
        <v>414</v>
      </c>
      <c r="C204" s="23">
        <v>123.19999999999982</v>
      </c>
      <c r="D204" s="24">
        <v>17082.977860075654</v>
      </c>
      <c r="E204" s="23">
        <v>5.3000000000000114</v>
      </c>
      <c r="F204" s="24">
        <v>7000.7281075762694</v>
      </c>
      <c r="G204" s="23">
        <v>1.9200000000000017</v>
      </c>
      <c r="H204" s="24">
        <v>13542.020807036519</v>
      </c>
      <c r="I204" s="23">
        <v>0</v>
      </c>
      <c r="J204" s="24">
        <v>0</v>
      </c>
      <c r="K204" s="23">
        <v>0</v>
      </c>
      <c r="L204" s="24">
        <v>0</v>
      </c>
      <c r="M204" s="25">
        <v>37630</v>
      </c>
      <c r="N204" s="33">
        <v>2</v>
      </c>
      <c r="O204" s="34">
        <v>18820</v>
      </c>
      <c r="P204" s="28"/>
      <c r="Q204" s="29"/>
      <c r="R204" s="30">
        <v>2</v>
      </c>
      <c r="S204" s="29">
        <v>18815</v>
      </c>
    </row>
    <row r="205" spans="1:19">
      <c r="A205" s="31" t="s">
        <v>415</v>
      </c>
      <c r="B205" s="32" t="s">
        <v>416</v>
      </c>
      <c r="C205" s="23">
        <v>29.400000000000091</v>
      </c>
      <c r="D205" s="24">
        <v>4076.6197166089814</v>
      </c>
      <c r="E205" s="23">
        <v>9.2899999999999636</v>
      </c>
      <c r="F205" s="24">
        <v>12271.087569694933</v>
      </c>
      <c r="G205" s="23">
        <v>4.9299999999999926</v>
      </c>
      <c r="H205" s="24">
        <v>34771.959676400977</v>
      </c>
      <c r="I205" s="23">
        <v>0</v>
      </c>
      <c r="J205" s="24">
        <v>0</v>
      </c>
      <c r="K205" s="23">
        <v>6.0333333333333332</v>
      </c>
      <c r="L205" s="24">
        <v>1570.842295962957</v>
      </c>
      <c r="M205" s="25">
        <v>52690</v>
      </c>
      <c r="N205" s="33">
        <v>2</v>
      </c>
      <c r="O205" s="34">
        <v>26350</v>
      </c>
      <c r="P205" s="28"/>
      <c r="Q205" s="29"/>
      <c r="R205" s="30">
        <v>2</v>
      </c>
      <c r="S205" s="29">
        <v>26345</v>
      </c>
    </row>
    <row r="206" spans="1:19">
      <c r="A206" s="31" t="s">
        <v>417</v>
      </c>
      <c r="B206" s="32" t="s">
        <v>418</v>
      </c>
      <c r="C206" s="23">
        <v>47.099999999999909</v>
      </c>
      <c r="D206" s="24">
        <v>6530.9111786490494</v>
      </c>
      <c r="E206" s="23">
        <v>7.3999999999999773</v>
      </c>
      <c r="F206" s="24">
        <v>9774.601508691343</v>
      </c>
      <c r="G206" s="23">
        <v>4.4499999999999886</v>
      </c>
      <c r="H206" s="24">
        <v>31386.454474641825</v>
      </c>
      <c r="I206" s="23">
        <v>0</v>
      </c>
      <c r="J206" s="24">
        <v>0</v>
      </c>
      <c r="K206" s="23">
        <v>0.13333333333333333</v>
      </c>
      <c r="L206" s="24">
        <v>34.714746872109551</v>
      </c>
      <c r="M206" s="25">
        <v>47730</v>
      </c>
      <c r="N206" s="33">
        <v>2</v>
      </c>
      <c r="O206" s="34">
        <v>23870</v>
      </c>
      <c r="P206" s="28"/>
      <c r="Q206" s="29"/>
      <c r="R206" s="30">
        <v>2</v>
      </c>
      <c r="S206" s="29">
        <v>23865</v>
      </c>
    </row>
    <row r="207" spans="1:19">
      <c r="A207" s="31" t="s">
        <v>419</v>
      </c>
      <c r="B207" s="32" t="s">
        <v>420</v>
      </c>
      <c r="C207" s="23">
        <v>32.299999999999955</v>
      </c>
      <c r="D207" s="24">
        <v>4478.7352668867179</v>
      </c>
      <c r="E207" s="23">
        <v>7.2100000000000364</v>
      </c>
      <c r="F207" s="24">
        <v>9523.632010495292</v>
      </c>
      <c r="G207" s="23">
        <v>2.3299999999999983</v>
      </c>
      <c r="H207" s="24">
        <v>16433.806500205748</v>
      </c>
      <c r="I207" s="23">
        <v>0</v>
      </c>
      <c r="J207" s="24">
        <v>0</v>
      </c>
      <c r="K207" s="23">
        <v>0</v>
      </c>
      <c r="L207" s="24">
        <v>0</v>
      </c>
      <c r="M207" s="25">
        <v>30440</v>
      </c>
      <c r="N207" s="33">
        <v>2</v>
      </c>
      <c r="O207" s="34">
        <v>15220</v>
      </c>
      <c r="P207" s="28"/>
      <c r="Q207" s="29"/>
      <c r="R207" s="30">
        <v>2</v>
      </c>
      <c r="S207" s="29">
        <v>15220</v>
      </c>
    </row>
    <row r="208" spans="1:19">
      <c r="A208" s="31" t="s">
        <v>421</v>
      </c>
      <c r="B208" s="32" t="s">
        <v>422</v>
      </c>
      <c r="C208" s="23">
        <v>41.800000000000182</v>
      </c>
      <c r="D208" s="24">
        <v>5796.0103453828451</v>
      </c>
      <c r="E208" s="23">
        <v>12.750000000000028</v>
      </c>
      <c r="F208" s="24">
        <v>16841.374221056121</v>
      </c>
      <c r="G208" s="23">
        <v>7.5099999999999909</v>
      </c>
      <c r="H208" s="24">
        <v>52969.050135856276</v>
      </c>
      <c r="I208" s="23">
        <v>0</v>
      </c>
      <c r="J208" s="24">
        <v>0</v>
      </c>
      <c r="K208" s="23">
        <v>13.716666666666667</v>
      </c>
      <c r="L208" s="24">
        <v>3571.2795844682701</v>
      </c>
      <c r="M208" s="25">
        <v>79180</v>
      </c>
      <c r="N208" s="33">
        <v>2</v>
      </c>
      <c r="O208" s="34">
        <v>39590</v>
      </c>
      <c r="P208" s="28"/>
      <c r="Q208" s="29"/>
      <c r="R208" s="30">
        <v>2</v>
      </c>
      <c r="S208" s="29">
        <v>39590</v>
      </c>
    </row>
    <row r="209" spans="1:19">
      <c r="A209" s="31" t="s">
        <v>423</v>
      </c>
      <c r="B209" s="32" t="s">
        <v>424</v>
      </c>
      <c r="C209" s="23">
        <v>50.299999999999955</v>
      </c>
      <c r="D209" s="24">
        <v>6974.6248893003722</v>
      </c>
      <c r="E209" s="23">
        <v>9.1500000000000341</v>
      </c>
      <c r="F209" s="24">
        <v>12086.162676287351</v>
      </c>
      <c r="G209" s="23">
        <v>4.1400000000000006</v>
      </c>
      <c r="H209" s="24">
        <v>29199.982365172473</v>
      </c>
      <c r="I209" s="23">
        <v>9.9999999999997868E-3</v>
      </c>
      <c r="J209" s="24">
        <v>1259.3925999999731</v>
      </c>
      <c r="K209" s="23">
        <v>0</v>
      </c>
      <c r="L209" s="24">
        <v>0</v>
      </c>
      <c r="M209" s="25">
        <v>49520</v>
      </c>
      <c r="N209" s="33">
        <v>2</v>
      </c>
      <c r="O209" s="34">
        <v>24760</v>
      </c>
      <c r="P209" s="28"/>
      <c r="Q209" s="29"/>
      <c r="R209" s="30">
        <v>2</v>
      </c>
      <c r="S209" s="29">
        <v>24760</v>
      </c>
    </row>
    <row r="210" spans="1:19">
      <c r="A210" s="31" t="s">
        <v>425</v>
      </c>
      <c r="B210" s="32" t="s">
        <v>426</v>
      </c>
      <c r="C210" s="23">
        <v>45.400000000000091</v>
      </c>
      <c r="D210" s="24">
        <v>6295.1882698655636</v>
      </c>
      <c r="E210" s="23">
        <v>8.0299999999999727</v>
      </c>
      <c r="F210" s="24">
        <v>10606.763529025873</v>
      </c>
      <c r="G210" s="23">
        <v>4.7599999999999909</v>
      </c>
      <c r="H210" s="24">
        <v>33572.926584111279</v>
      </c>
      <c r="I210" s="23">
        <v>9.9999999999997868E-3</v>
      </c>
      <c r="J210" s="24">
        <v>1259.3925999999731</v>
      </c>
      <c r="K210" s="23">
        <v>173.43333333333334</v>
      </c>
      <c r="L210" s="24">
        <v>45155.2069938965</v>
      </c>
      <c r="M210" s="25">
        <v>96890</v>
      </c>
      <c r="N210" s="33">
        <v>2</v>
      </c>
      <c r="O210" s="34">
        <v>48450</v>
      </c>
      <c r="P210" s="28"/>
      <c r="Q210" s="29"/>
      <c r="R210" s="30">
        <v>2</v>
      </c>
      <c r="S210" s="29">
        <v>48445</v>
      </c>
    </row>
    <row r="211" spans="1:19">
      <c r="A211" s="31" t="s">
        <v>427</v>
      </c>
      <c r="B211" s="32" t="s">
        <v>428</v>
      </c>
      <c r="C211" s="23">
        <v>46.299999999999955</v>
      </c>
      <c r="D211" s="24">
        <v>6419.9827509862271</v>
      </c>
      <c r="E211" s="23">
        <v>8.6500000000000341</v>
      </c>
      <c r="F211" s="24">
        <v>11425.716628402799</v>
      </c>
      <c r="G211" s="23">
        <v>5.039999999999992</v>
      </c>
      <c r="H211" s="24">
        <v>35547.804618470778</v>
      </c>
      <c r="I211" s="23">
        <v>0</v>
      </c>
      <c r="J211" s="24">
        <v>0</v>
      </c>
      <c r="K211" s="23">
        <v>0</v>
      </c>
      <c r="L211" s="24">
        <v>0</v>
      </c>
      <c r="M211" s="25">
        <v>53390</v>
      </c>
      <c r="N211" s="33">
        <v>2</v>
      </c>
      <c r="O211" s="34">
        <v>26700</v>
      </c>
      <c r="P211" s="28"/>
      <c r="Q211" s="29"/>
      <c r="R211" s="30">
        <v>2</v>
      </c>
      <c r="S211" s="29">
        <v>26695</v>
      </c>
    </row>
    <row r="212" spans="1:19">
      <c r="A212" s="31" t="s">
        <v>429</v>
      </c>
      <c r="B212" s="32" t="s">
        <v>430</v>
      </c>
      <c r="C212" s="23">
        <v>32.5</v>
      </c>
      <c r="D212" s="24">
        <v>4506.4673738024312</v>
      </c>
      <c r="E212" s="23">
        <v>7.0099999999999909</v>
      </c>
      <c r="F212" s="24">
        <v>9259.4535913414111</v>
      </c>
      <c r="G212" s="23">
        <v>4.7299999999999898</v>
      </c>
      <c r="H212" s="24">
        <v>33361.332509001324</v>
      </c>
      <c r="I212" s="23">
        <v>0</v>
      </c>
      <c r="J212" s="24">
        <v>0</v>
      </c>
      <c r="K212" s="23">
        <v>34.549999999999997</v>
      </c>
      <c r="L212" s="24">
        <v>8995.4587832353864</v>
      </c>
      <c r="M212" s="25">
        <v>56120</v>
      </c>
      <c r="N212" s="33">
        <v>2</v>
      </c>
      <c r="O212" s="34">
        <v>28060</v>
      </c>
      <c r="P212" s="28"/>
      <c r="Q212" s="29"/>
      <c r="R212" s="30">
        <v>2</v>
      </c>
      <c r="S212" s="29">
        <v>28060</v>
      </c>
    </row>
    <row r="213" spans="1:19">
      <c r="A213" s="31" t="s">
        <v>431</v>
      </c>
      <c r="B213" s="32" t="s">
        <v>432</v>
      </c>
      <c r="C213" s="23">
        <v>29.599999999999909</v>
      </c>
      <c r="D213" s="24">
        <v>4104.3518235246638</v>
      </c>
      <c r="E213" s="23">
        <v>5.1800000000000637</v>
      </c>
      <c r="F213" s="24">
        <v>6842.2210560840458</v>
      </c>
      <c r="G213" s="23">
        <v>2.9099999999999966</v>
      </c>
      <c r="H213" s="24">
        <v>20524.625285664682</v>
      </c>
      <c r="I213" s="23">
        <v>6.0000000000000497E-2</v>
      </c>
      <c r="J213" s="24">
        <v>7556.3556000000626</v>
      </c>
      <c r="K213" s="23">
        <v>0.68333333333333335</v>
      </c>
      <c r="L213" s="24">
        <v>177.91307771956144</v>
      </c>
      <c r="M213" s="25">
        <v>39210</v>
      </c>
      <c r="N213" s="33">
        <v>2</v>
      </c>
      <c r="O213" s="34">
        <v>19610</v>
      </c>
      <c r="P213" s="28"/>
      <c r="Q213" s="29"/>
      <c r="R213" s="30">
        <v>2</v>
      </c>
      <c r="S213" s="29">
        <v>19605</v>
      </c>
    </row>
    <row r="214" spans="1:19">
      <c r="A214" s="31" t="s">
        <v>433</v>
      </c>
      <c r="B214" s="32" t="s">
        <v>434</v>
      </c>
      <c r="C214" s="23">
        <v>32.799999999999727</v>
      </c>
      <c r="D214" s="24">
        <v>4548.0655341759548</v>
      </c>
      <c r="E214" s="23">
        <v>8.2700000000000387</v>
      </c>
      <c r="F214" s="24">
        <v>10923.777632010546</v>
      </c>
      <c r="G214" s="23">
        <v>3.7300000000000182</v>
      </c>
      <c r="H214" s="24">
        <v>26308.196672003342</v>
      </c>
      <c r="I214" s="23">
        <v>0</v>
      </c>
      <c r="J214" s="24">
        <v>0</v>
      </c>
      <c r="K214" s="23">
        <v>17.483333333333334</v>
      </c>
      <c r="L214" s="24">
        <v>4551.9711836053648</v>
      </c>
      <c r="M214" s="25">
        <v>46330</v>
      </c>
      <c r="N214" s="33">
        <v>2</v>
      </c>
      <c r="O214" s="34">
        <v>23170</v>
      </c>
      <c r="P214" s="28"/>
      <c r="Q214" s="29"/>
      <c r="R214" s="30">
        <v>2</v>
      </c>
      <c r="S214" s="29">
        <v>23165</v>
      </c>
    </row>
    <row r="215" spans="1:19">
      <c r="A215" s="31" t="s">
        <v>435</v>
      </c>
      <c r="B215" s="32" t="s">
        <v>436</v>
      </c>
      <c r="C215" s="23">
        <v>34.799999999999727</v>
      </c>
      <c r="D215" s="24">
        <v>4825.3866033330278</v>
      </c>
      <c r="E215" s="23">
        <v>6.7699999999999818</v>
      </c>
      <c r="F215" s="24">
        <v>8942.4394883568148</v>
      </c>
      <c r="G215" s="23">
        <v>3.7000000000000028</v>
      </c>
      <c r="H215" s="24">
        <v>26096.602596893288</v>
      </c>
      <c r="I215" s="23">
        <v>0</v>
      </c>
      <c r="J215" s="24">
        <v>0</v>
      </c>
      <c r="K215" s="23">
        <v>34.033333333333331</v>
      </c>
      <c r="L215" s="24">
        <v>8860.9391391059617</v>
      </c>
      <c r="M215" s="25">
        <v>48730</v>
      </c>
      <c r="N215" s="33">
        <v>2</v>
      </c>
      <c r="O215" s="34">
        <v>24370</v>
      </c>
      <c r="P215" s="28"/>
      <c r="Q215" s="29"/>
      <c r="R215" s="30">
        <v>2</v>
      </c>
      <c r="S215" s="29">
        <v>24365</v>
      </c>
    </row>
    <row r="216" spans="1:19">
      <c r="A216" s="31" t="s">
        <v>437</v>
      </c>
      <c r="B216" s="32" t="s">
        <v>438</v>
      </c>
      <c r="C216" s="23">
        <v>55.199999999999818</v>
      </c>
      <c r="D216" s="24">
        <v>7654.0615087351816</v>
      </c>
      <c r="E216" s="23">
        <v>5.1999999999999886</v>
      </c>
      <c r="F216" s="24">
        <v>6868.6388979993289</v>
      </c>
      <c r="G216" s="23">
        <v>1.8500000000000085</v>
      </c>
      <c r="H216" s="24">
        <v>13048.301298446695</v>
      </c>
      <c r="I216" s="23">
        <v>4.0000000000000036E-2</v>
      </c>
      <c r="J216" s="24">
        <v>5037.5704000000042</v>
      </c>
      <c r="K216" s="23">
        <v>8.2666666666666675</v>
      </c>
      <c r="L216" s="24">
        <v>2152.3143060707921</v>
      </c>
      <c r="M216" s="25">
        <v>34760</v>
      </c>
      <c r="N216" s="33">
        <v>2</v>
      </c>
      <c r="O216" s="34">
        <v>17380</v>
      </c>
      <c r="P216" s="28"/>
      <c r="Q216" s="29"/>
      <c r="R216" s="30">
        <v>2</v>
      </c>
      <c r="S216" s="29">
        <v>17380</v>
      </c>
    </row>
    <row r="217" spans="1:19">
      <c r="A217" s="31" t="s">
        <v>439</v>
      </c>
      <c r="B217" s="32" t="s">
        <v>440</v>
      </c>
      <c r="C217" s="23">
        <v>69.700000000000045</v>
      </c>
      <c r="D217" s="24">
        <v>9664.6392601239895</v>
      </c>
      <c r="E217" s="23">
        <v>1.5</v>
      </c>
      <c r="F217" s="24">
        <v>1981.338143653657</v>
      </c>
      <c r="G217" s="23">
        <v>0.61999999999999744</v>
      </c>
      <c r="H217" s="24">
        <v>4372.9442189388537</v>
      </c>
      <c r="I217" s="23">
        <v>0</v>
      </c>
      <c r="J217" s="24">
        <v>0</v>
      </c>
      <c r="K217" s="23">
        <v>0</v>
      </c>
      <c r="L217" s="24">
        <v>0</v>
      </c>
      <c r="M217" s="25">
        <v>16020</v>
      </c>
      <c r="N217" s="33">
        <v>1</v>
      </c>
      <c r="O217" s="34">
        <v>16020</v>
      </c>
      <c r="P217" s="28"/>
      <c r="Q217" s="29">
        <v>16020</v>
      </c>
      <c r="R217" s="30">
        <v>1</v>
      </c>
      <c r="S217" s="29"/>
    </row>
    <row r="218" spans="1:19">
      <c r="A218" s="31" t="s">
        <v>441</v>
      </c>
      <c r="B218" s="32" t="s">
        <v>442</v>
      </c>
      <c r="C218" s="23">
        <v>28.200000000000045</v>
      </c>
      <c r="D218" s="24">
        <v>3910.2270751147316</v>
      </c>
      <c r="E218" s="23">
        <v>3.4399999999999977</v>
      </c>
      <c r="F218" s="24">
        <v>4543.8688094457166</v>
      </c>
      <c r="G218" s="23">
        <v>2.2599999999999909</v>
      </c>
      <c r="H218" s="24">
        <v>15940.086991615824</v>
      </c>
      <c r="I218" s="23">
        <v>3.0000000000000249E-2</v>
      </c>
      <c r="J218" s="24">
        <v>3778.1778000000313</v>
      </c>
      <c r="K218" s="23">
        <v>0</v>
      </c>
      <c r="L218" s="24">
        <v>0</v>
      </c>
      <c r="M218" s="25">
        <v>28170</v>
      </c>
      <c r="N218" s="33">
        <v>1</v>
      </c>
      <c r="O218" s="34">
        <v>28170</v>
      </c>
      <c r="P218" s="28"/>
      <c r="Q218" s="29">
        <v>28170</v>
      </c>
      <c r="R218" s="30">
        <v>1</v>
      </c>
      <c r="S218" s="29"/>
    </row>
    <row r="219" spans="1:19">
      <c r="A219" s="31" t="s">
        <v>443</v>
      </c>
      <c r="B219" s="32" t="s">
        <v>444</v>
      </c>
      <c r="C219" s="23">
        <v>33.5</v>
      </c>
      <c r="D219" s="24">
        <v>4645.1279083809677</v>
      </c>
      <c r="E219" s="23">
        <v>2.7399999999999807</v>
      </c>
      <c r="F219" s="24">
        <v>3619.2443424073208</v>
      </c>
      <c r="G219" s="23">
        <v>1.5399999999999991</v>
      </c>
      <c r="H219" s="24">
        <v>10861.829188977192</v>
      </c>
      <c r="I219" s="23">
        <v>1.0000000000000231E-2</v>
      </c>
      <c r="J219" s="24">
        <v>1259.392600000029</v>
      </c>
      <c r="K219" s="23">
        <v>0</v>
      </c>
      <c r="L219" s="24">
        <v>0</v>
      </c>
      <c r="M219" s="25">
        <v>20390</v>
      </c>
      <c r="N219" s="33">
        <v>1</v>
      </c>
      <c r="O219" s="34">
        <v>20390</v>
      </c>
      <c r="P219" s="28"/>
      <c r="Q219" s="29">
        <v>20390</v>
      </c>
      <c r="R219" s="30">
        <v>1</v>
      </c>
      <c r="S219" s="29"/>
    </row>
    <row r="220" spans="1:19">
      <c r="A220" s="31" t="s">
        <v>445</v>
      </c>
      <c r="B220" s="32" t="s">
        <v>446</v>
      </c>
      <c r="C220" s="23">
        <v>32.700000000000045</v>
      </c>
      <c r="D220" s="24">
        <v>4534.1994807181454</v>
      </c>
      <c r="E220" s="23">
        <v>4.6099999999999852</v>
      </c>
      <c r="F220" s="24">
        <v>6089.3125614955525</v>
      </c>
      <c r="G220" s="23">
        <v>3.0600000000000023</v>
      </c>
      <c r="H220" s="24">
        <v>21582.595661214451</v>
      </c>
      <c r="I220" s="23">
        <v>0</v>
      </c>
      <c r="J220" s="24">
        <v>0</v>
      </c>
      <c r="K220" s="23">
        <v>0</v>
      </c>
      <c r="L220" s="24">
        <v>0</v>
      </c>
      <c r="M220" s="25">
        <v>32210</v>
      </c>
      <c r="N220" s="33">
        <v>1</v>
      </c>
      <c r="O220" s="34">
        <v>32210</v>
      </c>
      <c r="P220" s="28"/>
      <c r="Q220" s="29">
        <v>32210</v>
      </c>
      <c r="R220" s="30">
        <v>1</v>
      </c>
      <c r="S220" s="29"/>
    </row>
    <row r="221" spans="1:19">
      <c r="A221" s="31" t="s">
        <v>447</v>
      </c>
      <c r="B221" s="32" t="s">
        <v>448</v>
      </c>
      <c r="C221" s="23">
        <v>37.899999999999636</v>
      </c>
      <c r="D221" s="24">
        <v>5255.2342605264776</v>
      </c>
      <c r="E221" s="23">
        <v>4.1200000000000045</v>
      </c>
      <c r="F221" s="24">
        <v>5442.0754345687164</v>
      </c>
      <c r="G221" s="23">
        <v>2.7100000000000009</v>
      </c>
      <c r="H221" s="24">
        <v>19113.998118265077</v>
      </c>
      <c r="I221" s="23">
        <v>0</v>
      </c>
      <c r="J221" s="24">
        <v>0</v>
      </c>
      <c r="K221" s="23">
        <v>7.8833333333333337</v>
      </c>
      <c r="L221" s="24">
        <v>2052.5094088134774</v>
      </c>
      <c r="M221" s="25">
        <v>31860</v>
      </c>
      <c r="N221" s="33">
        <v>1</v>
      </c>
      <c r="O221" s="34">
        <v>31860</v>
      </c>
      <c r="P221" s="28"/>
      <c r="Q221" s="29">
        <v>31860</v>
      </c>
      <c r="R221" s="30">
        <v>1</v>
      </c>
      <c r="S221" s="29"/>
    </row>
    <row r="222" spans="1:19">
      <c r="A222" s="31" t="s">
        <v>449</v>
      </c>
      <c r="B222" s="32" t="s">
        <v>450</v>
      </c>
      <c r="C222" s="23">
        <v>37</v>
      </c>
      <c r="D222" s="24">
        <v>5130.439779405845</v>
      </c>
      <c r="E222" s="23">
        <v>4.9200000000000159</v>
      </c>
      <c r="F222" s="24">
        <v>6498.7891111840154</v>
      </c>
      <c r="G222" s="23">
        <v>1.8799999999999955</v>
      </c>
      <c r="H222" s="24">
        <v>13259.895373556548</v>
      </c>
      <c r="I222" s="23">
        <v>0</v>
      </c>
      <c r="J222" s="24">
        <v>0</v>
      </c>
      <c r="K222" s="23">
        <v>8.9333333333333336</v>
      </c>
      <c r="L222" s="24">
        <v>2325.88804043134</v>
      </c>
      <c r="M222" s="25">
        <v>27220</v>
      </c>
      <c r="N222" s="33">
        <v>2</v>
      </c>
      <c r="O222" s="34">
        <v>13610</v>
      </c>
      <c r="P222" s="28"/>
      <c r="Q222" s="29"/>
      <c r="R222" s="30">
        <v>2</v>
      </c>
      <c r="S222" s="29">
        <v>13610</v>
      </c>
    </row>
    <row r="223" spans="1:19">
      <c r="A223" s="31" t="s">
        <v>451</v>
      </c>
      <c r="B223" s="32" t="s">
        <v>452</v>
      </c>
      <c r="C223" s="23">
        <v>37.099999999999909</v>
      </c>
      <c r="D223" s="24">
        <v>5144.3058328636862</v>
      </c>
      <c r="E223" s="23">
        <v>5.0100000000000193</v>
      </c>
      <c r="F223" s="24">
        <v>6617.6693998032397</v>
      </c>
      <c r="G223" s="23">
        <v>2.5899999999999892</v>
      </c>
      <c r="H223" s="24">
        <v>18267.621817825213</v>
      </c>
      <c r="I223" s="23">
        <v>0</v>
      </c>
      <c r="J223" s="24">
        <v>0</v>
      </c>
      <c r="K223" s="23">
        <v>15.683333333333334</v>
      </c>
      <c r="L223" s="24">
        <v>4083.322100831886</v>
      </c>
      <c r="M223" s="25">
        <v>34110</v>
      </c>
      <c r="N223" s="33">
        <v>2</v>
      </c>
      <c r="O223" s="34">
        <v>17060</v>
      </c>
      <c r="P223" s="28"/>
      <c r="Q223" s="29"/>
      <c r="R223" s="30">
        <v>2</v>
      </c>
      <c r="S223" s="29">
        <v>17055</v>
      </c>
    </row>
    <row r="224" spans="1:19">
      <c r="A224" s="31" t="s">
        <v>453</v>
      </c>
      <c r="B224" s="32" t="s">
        <v>454</v>
      </c>
      <c r="C224" s="23">
        <v>36.900000000000091</v>
      </c>
      <c r="D224" s="24">
        <v>5116.5737259480038</v>
      </c>
      <c r="E224" s="23">
        <v>4.3599999999999568</v>
      </c>
      <c r="F224" s="24">
        <v>5759.0895375532391</v>
      </c>
      <c r="G224" s="23">
        <v>1.019999999999996</v>
      </c>
      <c r="H224" s="24">
        <v>7194.1985537381161</v>
      </c>
      <c r="I224" s="23">
        <v>0</v>
      </c>
      <c r="J224" s="24">
        <v>0</v>
      </c>
      <c r="K224" s="23">
        <v>0</v>
      </c>
      <c r="L224" s="24">
        <v>0</v>
      </c>
      <c r="M224" s="25">
        <v>18070</v>
      </c>
      <c r="N224" s="33">
        <v>2</v>
      </c>
      <c r="O224" s="34">
        <v>9040</v>
      </c>
      <c r="P224" s="28"/>
      <c r="Q224" s="29"/>
      <c r="R224" s="30">
        <v>2</v>
      </c>
      <c r="S224" s="29">
        <v>9035</v>
      </c>
    </row>
    <row r="225" spans="1:19">
      <c r="A225" s="31" t="s">
        <v>455</v>
      </c>
      <c r="B225" s="32" t="s">
        <v>456</v>
      </c>
      <c r="C225" s="23">
        <v>42</v>
      </c>
      <c r="D225" s="24">
        <v>5823.7424522985266</v>
      </c>
      <c r="E225" s="23">
        <v>3.8799999999999955</v>
      </c>
      <c r="F225" s="24">
        <v>5125.0613315841201</v>
      </c>
      <c r="G225" s="23">
        <v>1.960000000000008</v>
      </c>
      <c r="H225" s="24">
        <v>13824.146240516491</v>
      </c>
      <c r="I225" s="23">
        <v>0</v>
      </c>
      <c r="J225" s="24">
        <v>0</v>
      </c>
      <c r="K225" s="23">
        <v>3.0166666666666666</v>
      </c>
      <c r="L225" s="24">
        <v>785.4211479814785</v>
      </c>
      <c r="M225" s="25">
        <v>25560</v>
      </c>
      <c r="N225" s="33">
        <v>2</v>
      </c>
      <c r="O225" s="34">
        <v>12780</v>
      </c>
      <c r="P225" s="28"/>
      <c r="Q225" s="29"/>
      <c r="R225" s="30">
        <v>2</v>
      </c>
      <c r="S225" s="29">
        <v>12780</v>
      </c>
    </row>
    <row r="226" spans="1:19">
      <c r="A226" s="31" t="s">
        <v>457</v>
      </c>
      <c r="B226" s="32" t="s">
        <v>458</v>
      </c>
      <c r="C226" s="23">
        <v>48.900000000000091</v>
      </c>
      <c r="D226" s="24">
        <v>6780.5001408904409</v>
      </c>
      <c r="E226" s="23">
        <v>10.819999999999993</v>
      </c>
      <c r="F226" s="24">
        <v>14292.052476221703</v>
      </c>
      <c r="G226" s="23">
        <v>5.7199999999999989</v>
      </c>
      <c r="H226" s="24">
        <v>40343.93698762959</v>
      </c>
      <c r="I226" s="23">
        <v>9.9999999999997868E-3</v>
      </c>
      <c r="J226" s="24">
        <v>1259.3925999999731</v>
      </c>
      <c r="K226" s="23">
        <v>3.3333333333333333E-2</v>
      </c>
      <c r="L226" s="24">
        <v>8.6786867180273877</v>
      </c>
      <c r="M226" s="25">
        <v>62680</v>
      </c>
      <c r="N226" s="33">
        <v>2</v>
      </c>
      <c r="O226" s="34">
        <v>31340</v>
      </c>
      <c r="P226" s="28"/>
      <c r="Q226" s="29"/>
      <c r="R226" s="30">
        <v>2</v>
      </c>
      <c r="S226" s="29">
        <v>31340</v>
      </c>
    </row>
    <row r="227" spans="1:19">
      <c r="A227" s="31" t="s">
        <v>459</v>
      </c>
      <c r="B227" s="32" t="s">
        <v>460</v>
      </c>
      <c r="C227" s="23">
        <v>39.899999999999864</v>
      </c>
      <c r="D227" s="24">
        <v>5532.5553296835815</v>
      </c>
      <c r="E227" s="23">
        <v>5.589999999999975</v>
      </c>
      <c r="F227" s="24">
        <v>7383.7868153492618</v>
      </c>
      <c r="G227" s="23">
        <v>3.2099999999999937</v>
      </c>
      <c r="H227" s="24">
        <v>22640.566036764118</v>
      </c>
      <c r="I227" s="23">
        <v>1.9999999999999574E-2</v>
      </c>
      <c r="J227" s="24">
        <v>2518.7851999999461</v>
      </c>
      <c r="K227" s="23">
        <v>0</v>
      </c>
      <c r="L227" s="24">
        <v>0</v>
      </c>
      <c r="M227" s="25">
        <v>38080</v>
      </c>
      <c r="N227" s="33">
        <v>2</v>
      </c>
      <c r="O227" s="34">
        <v>19040</v>
      </c>
      <c r="P227" s="28"/>
      <c r="Q227" s="29"/>
      <c r="R227" s="30">
        <v>2</v>
      </c>
      <c r="S227" s="29">
        <v>19040</v>
      </c>
    </row>
    <row r="228" spans="1:19">
      <c r="A228" s="31" t="s">
        <v>461</v>
      </c>
      <c r="B228" s="32" t="s">
        <v>462</v>
      </c>
      <c r="C228" s="23">
        <v>46.299999999999955</v>
      </c>
      <c r="D228" s="24">
        <v>6419.9827509862271</v>
      </c>
      <c r="E228" s="23">
        <v>9.0399999999999636</v>
      </c>
      <c r="F228" s="24">
        <v>11940.864545752658</v>
      </c>
      <c r="G228" s="23">
        <v>4.3200000000000074</v>
      </c>
      <c r="H228" s="24">
        <v>30469.546815832193</v>
      </c>
      <c r="I228" s="23">
        <v>0</v>
      </c>
      <c r="J228" s="24">
        <v>0</v>
      </c>
      <c r="K228" s="23">
        <v>2.7333333333333334</v>
      </c>
      <c r="L228" s="24">
        <v>711.65231087824577</v>
      </c>
      <c r="M228" s="25">
        <v>49540</v>
      </c>
      <c r="N228" s="33">
        <v>2</v>
      </c>
      <c r="O228" s="34">
        <v>24770</v>
      </c>
      <c r="P228" s="28"/>
      <c r="Q228" s="29"/>
      <c r="R228" s="30">
        <v>2</v>
      </c>
      <c r="S228" s="29">
        <v>24770</v>
      </c>
    </row>
    <row r="229" spans="1:19">
      <c r="A229" s="31" t="s">
        <v>463</v>
      </c>
      <c r="B229" s="32" t="s">
        <v>464</v>
      </c>
      <c r="C229" s="23">
        <v>24.299999999999955</v>
      </c>
      <c r="D229" s="24">
        <v>3369.4509902584273</v>
      </c>
      <c r="E229" s="23">
        <v>3.3299999999999841</v>
      </c>
      <c r="F229" s="24">
        <v>4398.5706789110973</v>
      </c>
      <c r="G229" s="23">
        <v>1.5899999999999892</v>
      </c>
      <c r="H229" s="24">
        <v>11214.485980827032</v>
      </c>
      <c r="I229" s="23">
        <v>0</v>
      </c>
      <c r="J229" s="24">
        <v>0</v>
      </c>
      <c r="K229" s="23">
        <v>134.9</v>
      </c>
      <c r="L229" s="24">
        <v>35122.645147856842</v>
      </c>
      <c r="M229" s="25">
        <v>54110</v>
      </c>
      <c r="N229" s="33">
        <v>2</v>
      </c>
      <c r="O229" s="34">
        <v>27060</v>
      </c>
      <c r="P229" s="28"/>
      <c r="Q229" s="29"/>
      <c r="R229" s="30">
        <v>2</v>
      </c>
      <c r="S229" s="29">
        <v>27055</v>
      </c>
    </row>
    <row r="230" spans="1:19">
      <c r="A230" s="31" t="s">
        <v>465</v>
      </c>
      <c r="B230" s="32" t="s">
        <v>466</v>
      </c>
      <c r="C230" s="23">
        <v>33.299999999999955</v>
      </c>
      <c r="D230" s="24">
        <v>4617.3958014652544</v>
      </c>
      <c r="E230" s="23">
        <v>8.9699999999999989</v>
      </c>
      <c r="F230" s="24">
        <v>11848.402099048866</v>
      </c>
      <c r="G230" s="23">
        <v>4.1700000000000017</v>
      </c>
      <c r="H230" s="24">
        <v>29411.576440282424</v>
      </c>
      <c r="I230" s="23">
        <v>2.0000000000000018E-2</v>
      </c>
      <c r="J230" s="24">
        <v>2518.7852000000021</v>
      </c>
      <c r="K230" s="23">
        <v>0</v>
      </c>
      <c r="L230" s="24">
        <v>0</v>
      </c>
      <c r="M230" s="25">
        <v>48400</v>
      </c>
      <c r="N230" s="33">
        <v>2</v>
      </c>
      <c r="O230" s="34">
        <v>24200</v>
      </c>
      <c r="P230" s="28"/>
      <c r="Q230" s="29"/>
      <c r="R230" s="30">
        <v>2</v>
      </c>
      <c r="S230" s="29">
        <v>24200</v>
      </c>
    </row>
    <row r="231" spans="1:19">
      <c r="A231" s="31" t="s">
        <v>467</v>
      </c>
      <c r="B231" s="32" t="s">
        <v>468</v>
      </c>
      <c r="C231" s="23">
        <v>40.800000000000182</v>
      </c>
      <c r="D231" s="24">
        <v>5657.3498108043086</v>
      </c>
      <c r="E231" s="23">
        <v>2.4099999999999966</v>
      </c>
      <c r="F231" s="24">
        <v>3183.3499508035375</v>
      </c>
      <c r="G231" s="23">
        <v>1.470000000000006</v>
      </c>
      <c r="H231" s="24">
        <v>10368.109680387368</v>
      </c>
      <c r="I231" s="23">
        <v>0</v>
      </c>
      <c r="J231" s="24">
        <v>0</v>
      </c>
      <c r="K231" s="23">
        <v>139.94999999999999</v>
      </c>
      <c r="L231" s="24">
        <v>36437.466185637983</v>
      </c>
      <c r="M231" s="25">
        <v>55650</v>
      </c>
      <c r="N231" s="33">
        <v>1</v>
      </c>
      <c r="O231" s="34">
        <v>55650</v>
      </c>
      <c r="P231" s="28"/>
      <c r="Q231" s="29">
        <v>55650</v>
      </c>
      <c r="R231" s="30">
        <v>1</v>
      </c>
      <c r="S231" s="29"/>
    </row>
    <row r="232" spans="1:19">
      <c r="A232" s="31" t="s">
        <v>469</v>
      </c>
      <c r="B232" s="32" t="s">
        <v>470</v>
      </c>
      <c r="C232" s="23">
        <v>73.300000000000182</v>
      </c>
      <c r="D232" s="24">
        <v>10163.81718460674</v>
      </c>
      <c r="E232" s="23">
        <v>3.7100000000000364</v>
      </c>
      <c r="F232" s="24">
        <v>4900.5096753034259</v>
      </c>
      <c r="G232" s="23">
        <v>1.269999999999996</v>
      </c>
      <c r="H232" s="24">
        <v>8957.4825129876608</v>
      </c>
      <c r="I232" s="23">
        <v>0</v>
      </c>
      <c r="J232" s="24">
        <v>0</v>
      </c>
      <c r="K232" s="23">
        <v>3.3333333333333333E-2</v>
      </c>
      <c r="L232" s="24">
        <v>8.6786867180273877</v>
      </c>
      <c r="M232" s="25">
        <v>24030</v>
      </c>
      <c r="N232" s="33">
        <v>1</v>
      </c>
      <c r="O232" s="34">
        <v>24030</v>
      </c>
      <c r="P232" s="28"/>
      <c r="Q232" s="29">
        <v>24030</v>
      </c>
      <c r="R232" s="30">
        <v>1</v>
      </c>
      <c r="S232" s="29"/>
    </row>
    <row r="233" spans="1:19">
      <c r="A233" s="31" t="s">
        <v>471</v>
      </c>
      <c r="B233" s="32" t="s">
        <v>472</v>
      </c>
      <c r="C233" s="23">
        <v>33.300000000000182</v>
      </c>
      <c r="D233" s="24">
        <v>4617.3958014652862</v>
      </c>
      <c r="E233" s="23">
        <v>4.4900000000000091</v>
      </c>
      <c r="F233" s="24">
        <v>5930.8055100032916</v>
      </c>
      <c r="G233" s="23">
        <v>2.2000000000000028</v>
      </c>
      <c r="H233" s="24">
        <v>15516.898841396018</v>
      </c>
      <c r="I233" s="23">
        <v>1.9999999999999574E-2</v>
      </c>
      <c r="J233" s="24">
        <v>2518.7851999999461</v>
      </c>
      <c r="K233" s="23">
        <v>0.35</v>
      </c>
      <c r="L233" s="24">
        <v>91.126210539287555</v>
      </c>
      <c r="M233" s="25">
        <v>28680</v>
      </c>
      <c r="N233" s="33">
        <v>1</v>
      </c>
      <c r="O233" s="34">
        <v>28680</v>
      </c>
      <c r="P233" s="28"/>
      <c r="Q233" s="29">
        <v>28680</v>
      </c>
      <c r="R233" s="30">
        <v>1</v>
      </c>
      <c r="S233" s="29"/>
    </row>
    <row r="234" spans="1:19">
      <c r="A234" s="31" t="s">
        <v>473</v>
      </c>
      <c r="B234" s="32" t="s">
        <v>474</v>
      </c>
      <c r="C234" s="23">
        <v>41.900000000000091</v>
      </c>
      <c r="D234" s="24">
        <v>5809.8763988406863</v>
      </c>
      <c r="E234" s="23">
        <v>1.2800000000000011</v>
      </c>
      <c r="F234" s="24">
        <v>1690.7418825844554</v>
      </c>
      <c r="G234" s="23">
        <v>0.60999999999999943</v>
      </c>
      <c r="H234" s="24">
        <v>4302.4128605688866</v>
      </c>
      <c r="I234" s="23">
        <v>1.9999999999999574E-2</v>
      </c>
      <c r="J234" s="24">
        <v>2518.7851999999461</v>
      </c>
      <c r="K234" s="23">
        <v>121.6</v>
      </c>
      <c r="L234" s="24">
        <v>31659.849147363908</v>
      </c>
      <c r="M234" s="25">
        <v>45980</v>
      </c>
      <c r="N234" s="33">
        <v>1</v>
      </c>
      <c r="O234" s="34">
        <v>45980</v>
      </c>
      <c r="P234" s="28"/>
      <c r="Q234" s="29">
        <v>45980</v>
      </c>
      <c r="R234" s="30">
        <v>1</v>
      </c>
      <c r="S234" s="29"/>
    </row>
    <row r="235" spans="1:19">
      <c r="A235" s="31" t="s">
        <v>475</v>
      </c>
      <c r="B235" s="32" t="s">
        <v>476</v>
      </c>
      <c r="C235" s="23">
        <v>35.700000000000045</v>
      </c>
      <c r="D235" s="24">
        <v>4950.181084453754</v>
      </c>
      <c r="E235" s="23">
        <v>3.0600000000000023</v>
      </c>
      <c r="F235" s="24">
        <v>4041.929813053463</v>
      </c>
      <c r="G235" s="23">
        <v>1.7999999999999972</v>
      </c>
      <c r="H235" s="24">
        <v>12695.644506596705</v>
      </c>
      <c r="I235" s="23">
        <v>0</v>
      </c>
      <c r="J235" s="24">
        <v>0</v>
      </c>
      <c r="K235" s="23">
        <v>9.8666666666666671</v>
      </c>
      <c r="L235" s="24">
        <v>2568.891268536107</v>
      </c>
      <c r="M235" s="25">
        <v>24260</v>
      </c>
      <c r="N235" s="33">
        <v>1</v>
      </c>
      <c r="O235" s="34">
        <v>24260</v>
      </c>
      <c r="P235" s="28"/>
      <c r="Q235" s="29">
        <v>24260</v>
      </c>
      <c r="R235" s="30">
        <v>1</v>
      </c>
      <c r="S235" s="29"/>
    </row>
    <row r="236" spans="1:19">
      <c r="A236" s="31" t="s">
        <v>477</v>
      </c>
      <c r="B236" s="32" t="s">
        <v>478</v>
      </c>
      <c r="C236" s="23">
        <v>64.099999999999909</v>
      </c>
      <c r="D236" s="24">
        <v>8888.140266484168</v>
      </c>
      <c r="E236" s="23">
        <v>6.9099999999999682</v>
      </c>
      <c r="F236" s="24">
        <v>9127.3643817644697</v>
      </c>
      <c r="G236" s="23">
        <v>2.9899999999999949</v>
      </c>
      <c r="H236" s="24">
        <v>21088.876152624525</v>
      </c>
      <c r="I236" s="23">
        <v>0</v>
      </c>
      <c r="J236" s="24">
        <v>0</v>
      </c>
      <c r="K236" s="23">
        <v>3.35</v>
      </c>
      <c r="L236" s="24">
        <v>872.20801516175243</v>
      </c>
      <c r="M236" s="25">
        <v>39980</v>
      </c>
      <c r="N236" s="33">
        <v>2</v>
      </c>
      <c r="O236" s="34">
        <v>19990</v>
      </c>
      <c r="P236" s="28"/>
      <c r="Q236" s="29"/>
      <c r="R236" s="30">
        <v>2</v>
      </c>
      <c r="S236" s="29">
        <v>19990</v>
      </c>
    </row>
    <row r="237" spans="1:19">
      <c r="A237" s="31" t="s">
        <v>479</v>
      </c>
      <c r="B237" s="32" t="s">
        <v>480</v>
      </c>
      <c r="C237" s="23">
        <v>89.099999999999909</v>
      </c>
      <c r="D237" s="24">
        <v>12354.653630947576</v>
      </c>
      <c r="E237" s="23">
        <v>6.4099999999999682</v>
      </c>
      <c r="F237" s="24">
        <v>8466.9183338799176</v>
      </c>
      <c r="G237" s="23">
        <v>3.2900000000000063</v>
      </c>
      <c r="H237" s="24">
        <v>23204.816903724059</v>
      </c>
      <c r="I237" s="23">
        <v>0</v>
      </c>
      <c r="J237" s="24">
        <v>0</v>
      </c>
      <c r="K237" s="23">
        <v>179.46666666666667</v>
      </c>
      <c r="L237" s="24">
        <v>46726.049289859453</v>
      </c>
      <c r="M237" s="25">
        <v>90750</v>
      </c>
      <c r="N237" s="33">
        <v>2</v>
      </c>
      <c r="O237" s="34">
        <v>45380</v>
      </c>
      <c r="P237" s="28"/>
      <c r="Q237" s="29"/>
      <c r="R237" s="30">
        <v>2</v>
      </c>
      <c r="S237" s="29">
        <v>45375</v>
      </c>
    </row>
    <row r="238" spans="1:19">
      <c r="A238" s="31" t="s">
        <v>481</v>
      </c>
      <c r="B238" s="32" t="s">
        <v>482</v>
      </c>
      <c r="C238" s="23">
        <v>116.29999999999995</v>
      </c>
      <c r="D238" s="24">
        <v>16126.220171483772</v>
      </c>
      <c r="E238" s="23">
        <v>5.7599999999999909</v>
      </c>
      <c r="F238" s="24">
        <v>7608.3384716300307</v>
      </c>
      <c r="G238" s="23">
        <v>1.1400000000000006</v>
      </c>
      <c r="H238" s="24">
        <v>8040.5748541779303</v>
      </c>
      <c r="I238" s="23">
        <v>0</v>
      </c>
      <c r="J238" s="24">
        <v>0</v>
      </c>
      <c r="K238" s="23">
        <v>18.083333333333332</v>
      </c>
      <c r="L238" s="24">
        <v>4708.1875445298574</v>
      </c>
      <c r="M238" s="25">
        <v>36480</v>
      </c>
      <c r="N238" s="33">
        <v>2</v>
      </c>
      <c r="O238" s="34">
        <v>18240</v>
      </c>
      <c r="P238" s="28"/>
      <c r="Q238" s="29"/>
      <c r="R238" s="30">
        <v>2</v>
      </c>
      <c r="S238" s="29">
        <v>18240</v>
      </c>
    </row>
    <row r="239" spans="1:19">
      <c r="A239" s="31" t="s">
        <v>483</v>
      </c>
      <c r="B239" s="32" t="s">
        <v>484</v>
      </c>
      <c r="C239" s="23">
        <v>27.799999999999955</v>
      </c>
      <c r="D239" s="24">
        <v>3854.7628612833046</v>
      </c>
      <c r="E239" s="23">
        <v>3.0500000000000114</v>
      </c>
      <c r="F239" s="24">
        <v>4028.7208920957842</v>
      </c>
      <c r="G239" s="23">
        <v>0.98999999999999488</v>
      </c>
      <c r="H239" s="24">
        <v>6982.6044786281627</v>
      </c>
      <c r="I239" s="23">
        <v>0</v>
      </c>
      <c r="J239" s="24">
        <v>0</v>
      </c>
      <c r="K239" s="23">
        <v>5.9</v>
      </c>
      <c r="L239" s="24">
        <v>1536.1275490908477</v>
      </c>
      <c r="M239" s="25">
        <v>16400</v>
      </c>
      <c r="N239" s="33">
        <v>2</v>
      </c>
      <c r="O239" s="34">
        <v>8200</v>
      </c>
      <c r="P239" s="28"/>
      <c r="Q239" s="29"/>
      <c r="R239" s="30">
        <v>2</v>
      </c>
      <c r="S239" s="29">
        <v>8200</v>
      </c>
    </row>
    <row r="240" spans="1:19">
      <c r="A240" s="31" t="s">
        <v>485</v>
      </c>
      <c r="B240" s="32" t="s">
        <v>486</v>
      </c>
      <c r="C240" s="23">
        <v>36.900000000000091</v>
      </c>
      <c r="D240" s="24">
        <v>5116.5737259480038</v>
      </c>
      <c r="E240" s="23">
        <v>9.6800000000000068</v>
      </c>
      <c r="F240" s="24">
        <v>12786.235487044942</v>
      </c>
      <c r="G240" s="23">
        <v>6.2900000000000063</v>
      </c>
      <c r="H240" s="24">
        <v>44364.224414718599</v>
      </c>
      <c r="I240" s="23">
        <v>0</v>
      </c>
      <c r="J240" s="24">
        <v>0</v>
      </c>
      <c r="K240" s="23">
        <v>1.7</v>
      </c>
      <c r="L240" s="24">
        <v>442.61302261939676</v>
      </c>
      <c r="M240" s="25">
        <v>62710</v>
      </c>
      <c r="N240" s="33">
        <v>2</v>
      </c>
      <c r="O240" s="34">
        <v>31360</v>
      </c>
      <c r="P240" s="28"/>
      <c r="Q240" s="29"/>
      <c r="R240" s="30">
        <v>2</v>
      </c>
      <c r="S240" s="29">
        <v>31355</v>
      </c>
    </row>
    <row r="241" spans="1:19">
      <c r="A241" s="31" t="s">
        <v>487</v>
      </c>
      <c r="B241" s="32" t="s">
        <v>488</v>
      </c>
      <c r="C241" s="23">
        <v>50.799999999999955</v>
      </c>
      <c r="D241" s="24">
        <v>7043.9551565896409</v>
      </c>
      <c r="E241" s="23">
        <v>7.2599999999999909</v>
      </c>
      <c r="F241" s="24">
        <v>9589.6766152836881</v>
      </c>
      <c r="G241" s="23">
        <v>3.3799999999999955</v>
      </c>
      <c r="H241" s="24">
        <v>23839.599129053819</v>
      </c>
      <c r="I241" s="23">
        <v>3.0000000000000249E-2</v>
      </c>
      <c r="J241" s="24">
        <v>3778.1778000000313</v>
      </c>
      <c r="K241" s="23">
        <v>0</v>
      </c>
      <c r="L241" s="24">
        <v>0</v>
      </c>
      <c r="M241" s="25">
        <v>44250</v>
      </c>
      <c r="N241" s="33">
        <v>2</v>
      </c>
      <c r="O241" s="34">
        <v>22130</v>
      </c>
      <c r="P241" s="28"/>
      <c r="Q241" s="29"/>
      <c r="R241" s="30">
        <v>2</v>
      </c>
      <c r="S241" s="29">
        <v>22125</v>
      </c>
    </row>
    <row r="242" spans="1:19">
      <c r="A242" s="31" t="s">
        <v>489</v>
      </c>
      <c r="B242" s="32" t="s">
        <v>490</v>
      </c>
      <c r="C242" s="23">
        <v>32.099999999999909</v>
      </c>
      <c r="D242" s="24">
        <v>4451.0031599710046</v>
      </c>
      <c r="E242" s="23">
        <v>2.8199999999999932</v>
      </c>
      <c r="F242" s="24">
        <v>3724.9157100688658</v>
      </c>
      <c r="G242" s="23">
        <v>1.5</v>
      </c>
      <c r="H242" s="24">
        <v>10579.70375549727</v>
      </c>
      <c r="I242" s="23">
        <v>9.9999999999997868E-3</v>
      </c>
      <c r="J242" s="24">
        <v>1259.3925999999731</v>
      </c>
      <c r="K242" s="23">
        <v>15.416666666666666</v>
      </c>
      <c r="L242" s="24">
        <v>4013.8926070876664</v>
      </c>
      <c r="M242" s="25">
        <v>24030</v>
      </c>
      <c r="N242" s="33">
        <v>2</v>
      </c>
      <c r="O242" s="34">
        <v>12020</v>
      </c>
      <c r="P242" s="28"/>
      <c r="Q242" s="29"/>
      <c r="R242" s="30">
        <v>2</v>
      </c>
      <c r="S242" s="29">
        <v>12015</v>
      </c>
    </row>
    <row r="243" spans="1:19">
      <c r="A243" s="31" t="s">
        <v>491</v>
      </c>
      <c r="B243" s="32" t="s">
        <v>492</v>
      </c>
      <c r="C243" s="23">
        <v>43.700000000000045</v>
      </c>
      <c r="D243" s="24">
        <v>6059.4653610820451</v>
      </c>
      <c r="E243" s="23">
        <v>6.8700000000000045</v>
      </c>
      <c r="F243" s="24">
        <v>9074.5286979337543</v>
      </c>
      <c r="G243" s="23">
        <v>2.9799999999999898</v>
      </c>
      <c r="H243" s="24">
        <v>21018.344794254506</v>
      </c>
      <c r="I243" s="23">
        <v>0</v>
      </c>
      <c r="J243" s="24">
        <v>0</v>
      </c>
      <c r="K243" s="23">
        <v>0.38333333333333336</v>
      </c>
      <c r="L243" s="24">
        <v>99.804897257314963</v>
      </c>
      <c r="M243" s="25">
        <v>36250</v>
      </c>
      <c r="N243" s="33">
        <v>2</v>
      </c>
      <c r="O243" s="34">
        <v>18130</v>
      </c>
      <c r="P243" s="28"/>
      <c r="Q243" s="29"/>
      <c r="R243" s="30">
        <v>2</v>
      </c>
      <c r="S243" s="29">
        <v>18125</v>
      </c>
    </row>
    <row r="244" spans="1:19">
      <c r="A244" s="31" t="s">
        <v>493</v>
      </c>
      <c r="B244" s="32" t="s">
        <v>494</v>
      </c>
      <c r="C244" s="23">
        <v>48.5</v>
      </c>
      <c r="D244" s="24">
        <v>6725.0359270590134</v>
      </c>
      <c r="E244" s="23">
        <v>4.2599999999999909</v>
      </c>
      <c r="F244" s="24">
        <v>5627.0003279763732</v>
      </c>
      <c r="G244" s="23">
        <v>1.8900000000000006</v>
      </c>
      <c r="H244" s="24">
        <v>13330.426731926565</v>
      </c>
      <c r="I244" s="23">
        <v>9.9999999999997868E-3</v>
      </c>
      <c r="J244" s="24">
        <v>1259.3925999999731</v>
      </c>
      <c r="K244" s="23">
        <v>0</v>
      </c>
      <c r="L244" s="24">
        <v>0</v>
      </c>
      <c r="M244" s="25">
        <v>26940</v>
      </c>
      <c r="N244" s="33">
        <v>2</v>
      </c>
      <c r="O244" s="34">
        <v>13470</v>
      </c>
      <c r="P244" s="28"/>
      <c r="Q244" s="29"/>
      <c r="R244" s="30">
        <v>2</v>
      </c>
      <c r="S244" s="29">
        <v>13470</v>
      </c>
    </row>
    <row r="245" spans="1:19">
      <c r="A245" s="35" t="s">
        <v>495</v>
      </c>
      <c r="B245" s="36" t="s">
        <v>496</v>
      </c>
      <c r="C245" s="37">
        <v>28.099999999999909</v>
      </c>
      <c r="D245" s="38">
        <v>3896.3610216568591</v>
      </c>
      <c r="E245" s="37">
        <v>5.1100000000000136</v>
      </c>
      <c r="F245" s="38">
        <v>6749.7586093801419</v>
      </c>
      <c r="G245" s="37">
        <v>2.5900000000000034</v>
      </c>
      <c r="H245" s="38">
        <v>18267.621817825311</v>
      </c>
      <c r="I245" s="37">
        <v>0</v>
      </c>
      <c r="J245" s="38">
        <v>0</v>
      </c>
      <c r="K245" s="37">
        <v>0</v>
      </c>
      <c r="L245" s="38">
        <v>0</v>
      </c>
      <c r="M245" s="39">
        <v>28910</v>
      </c>
      <c r="N245" s="40">
        <v>2</v>
      </c>
      <c r="O245" s="41">
        <v>14460</v>
      </c>
      <c r="P245" s="42"/>
      <c r="Q245" s="43"/>
      <c r="R245" s="44">
        <v>2</v>
      </c>
      <c r="S245" s="43">
        <v>14455</v>
      </c>
    </row>
    <row r="246" spans="1:19">
      <c r="A246" s="31" t="s">
        <v>497</v>
      </c>
      <c r="B246" s="32" t="s">
        <v>498</v>
      </c>
      <c r="C246" s="23">
        <v>37.599999999999909</v>
      </c>
      <c r="D246" s="24">
        <v>5213.636100152954</v>
      </c>
      <c r="E246" s="23">
        <v>6.3100000000000591</v>
      </c>
      <c r="F246" s="24">
        <v>8334.8291243031272</v>
      </c>
      <c r="G246" s="23">
        <v>2.8200000000000216</v>
      </c>
      <c r="H246" s="24">
        <v>19889.843060335021</v>
      </c>
      <c r="I246" s="23">
        <v>0</v>
      </c>
      <c r="J246" s="24">
        <v>0</v>
      </c>
      <c r="K246" s="23">
        <v>0</v>
      </c>
      <c r="L246" s="24">
        <v>0</v>
      </c>
      <c r="M246" s="25">
        <v>33440</v>
      </c>
      <c r="N246" s="33">
        <v>2</v>
      </c>
      <c r="O246" s="34">
        <v>16720</v>
      </c>
      <c r="P246" s="28"/>
      <c r="Q246" s="29"/>
      <c r="R246" s="30">
        <v>2</v>
      </c>
      <c r="S246" s="29">
        <v>16720</v>
      </c>
    </row>
    <row r="247" spans="1:19">
      <c r="A247" s="31" t="s">
        <v>499</v>
      </c>
      <c r="B247" s="32" t="s">
        <v>500</v>
      </c>
      <c r="C247" s="23">
        <v>50.099999999999909</v>
      </c>
      <c r="D247" s="24">
        <v>6946.8927823846589</v>
      </c>
      <c r="E247" s="23">
        <v>7.0499999999999545</v>
      </c>
      <c r="F247" s="24">
        <v>9312.2892751721265</v>
      </c>
      <c r="G247" s="23">
        <v>2.9200000000000017</v>
      </c>
      <c r="H247" s="24">
        <v>20595.156644034701</v>
      </c>
      <c r="I247" s="23">
        <v>0</v>
      </c>
      <c r="J247" s="24">
        <v>0</v>
      </c>
      <c r="K247" s="23">
        <v>3.3333333333333333E-2</v>
      </c>
      <c r="L247" s="24">
        <v>8.6786867180273877</v>
      </c>
      <c r="M247" s="25">
        <v>36860</v>
      </c>
      <c r="N247" s="33">
        <v>2</v>
      </c>
      <c r="O247" s="34">
        <v>18430</v>
      </c>
      <c r="P247" s="28"/>
      <c r="Q247" s="29">
        <v>18430</v>
      </c>
      <c r="R247" s="30">
        <v>2</v>
      </c>
      <c r="S247" s="29"/>
    </row>
    <row r="248" spans="1:19">
      <c r="A248" s="31" t="s">
        <v>501</v>
      </c>
      <c r="B248" s="32" t="s">
        <v>502</v>
      </c>
      <c r="C248" s="23">
        <v>6.3999999999998636</v>
      </c>
      <c r="D248" s="24">
        <v>887.42742130261377</v>
      </c>
      <c r="E248" s="23">
        <v>0.11000000000001364</v>
      </c>
      <c r="F248" s="24">
        <v>145.29813053461953</v>
      </c>
      <c r="G248" s="23">
        <v>0</v>
      </c>
      <c r="H248" s="24">
        <v>0</v>
      </c>
      <c r="I248" s="23">
        <v>0</v>
      </c>
      <c r="J248" s="24">
        <v>0</v>
      </c>
      <c r="K248" s="23">
        <v>0</v>
      </c>
      <c r="L248" s="24">
        <v>0</v>
      </c>
      <c r="M248" s="25">
        <v>1030</v>
      </c>
      <c r="N248" s="33">
        <v>2</v>
      </c>
      <c r="O248" s="34">
        <v>520</v>
      </c>
      <c r="P248" s="28"/>
      <c r="Q248" s="29">
        <v>520</v>
      </c>
      <c r="R248" s="30">
        <v>2</v>
      </c>
      <c r="S248" s="29"/>
    </row>
    <row r="249" spans="1:19">
      <c r="A249" s="31" t="s">
        <v>503</v>
      </c>
      <c r="B249" s="32" t="s">
        <v>504</v>
      </c>
      <c r="C249" s="23">
        <v>45.400000000000091</v>
      </c>
      <c r="D249" s="24">
        <v>6295.1882698655636</v>
      </c>
      <c r="E249" s="23">
        <v>8.0099999999999909</v>
      </c>
      <c r="F249" s="24">
        <v>10580.345687110515</v>
      </c>
      <c r="G249" s="23">
        <v>4.8700000000000045</v>
      </c>
      <c r="H249" s="24">
        <v>34348.771526181175</v>
      </c>
      <c r="I249" s="23">
        <v>0</v>
      </c>
      <c r="J249" s="24">
        <v>0</v>
      </c>
      <c r="K249" s="23">
        <v>19.899999999999999</v>
      </c>
      <c r="L249" s="24">
        <v>5181.1759706623498</v>
      </c>
      <c r="M249" s="25">
        <v>56410</v>
      </c>
      <c r="N249" s="33">
        <v>2</v>
      </c>
      <c r="O249" s="34">
        <v>28210</v>
      </c>
      <c r="P249" s="28"/>
      <c r="Q249" s="29"/>
      <c r="R249" s="30">
        <v>2</v>
      </c>
      <c r="S249" s="29">
        <v>28205</v>
      </c>
    </row>
    <row r="250" spans="1:19">
      <c r="A250" s="31" t="s">
        <v>505</v>
      </c>
      <c r="B250" s="32" t="s">
        <v>506</v>
      </c>
      <c r="C250" s="23">
        <v>43</v>
      </c>
      <c r="D250" s="24">
        <v>5962.4029868770631</v>
      </c>
      <c r="E250" s="23">
        <v>8.5400000000000773</v>
      </c>
      <c r="F250" s="24">
        <v>11280.418497868255</v>
      </c>
      <c r="G250" s="23">
        <v>4.6700000000000159</v>
      </c>
      <c r="H250" s="24">
        <v>32938.144358781617</v>
      </c>
      <c r="I250" s="23">
        <v>0</v>
      </c>
      <c r="J250" s="24">
        <v>0</v>
      </c>
      <c r="K250" s="23">
        <v>0</v>
      </c>
      <c r="L250" s="24">
        <v>0</v>
      </c>
      <c r="M250" s="25">
        <v>50180</v>
      </c>
      <c r="N250" s="33">
        <v>2</v>
      </c>
      <c r="O250" s="34">
        <v>25090</v>
      </c>
      <c r="P250" s="28"/>
      <c r="Q250" s="29"/>
      <c r="R250" s="30">
        <v>2</v>
      </c>
      <c r="S250" s="29">
        <v>25090</v>
      </c>
    </row>
    <row r="251" spans="1:19">
      <c r="A251" s="31" t="s">
        <v>507</v>
      </c>
      <c r="B251" s="32" t="s">
        <v>508</v>
      </c>
      <c r="C251" s="23">
        <v>35.800000000000182</v>
      </c>
      <c r="D251" s="24">
        <v>4964.047137911627</v>
      </c>
      <c r="E251" s="23">
        <v>8.32000000000005</v>
      </c>
      <c r="F251" s="24">
        <v>10989.822236799017</v>
      </c>
      <c r="G251" s="23">
        <v>3.4499999999999886</v>
      </c>
      <c r="H251" s="24">
        <v>24333.318637643642</v>
      </c>
      <c r="I251" s="23">
        <v>0</v>
      </c>
      <c r="J251" s="24">
        <v>0</v>
      </c>
      <c r="K251" s="23">
        <v>191.75</v>
      </c>
      <c r="L251" s="24">
        <v>49924.145345452547</v>
      </c>
      <c r="M251" s="25">
        <v>90210</v>
      </c>
      <c r="N251" s="33">
        <v>2</v>
      </c>
      <c r="O251" s="34">
        <v>45110</v>
      </c>
      <c r="P251" s="28"/>
      <c r="Q251" s="29"/>
      <c r="R251" s="30">
        <v>2</v>
      </c>
      <c r="S251" s="29">
        <v>45105</v>
      </c>
    </row>
    <row r="252" spans="1:19">
      <c r="A252" s="31" t="s">
        <v>509</v>
      </c>
      <c r="B252" s="32" t="s">
        <v>510</v>
      </c>
      <c r="C252" s="23">
        <v>52.300000000000182</v>
      </c>
      <c r="D252" s="24">
        <v>7251.945958457477</v>
      </c>
      <c r="E252" s="23">
        <v>11.659999999999968</v>
      </c>
      <c r="F252" s="24">
        <v>15401.601836667718</v>
      </c>
      <c r="G252" s="23">
        <v>6.0699999999999932</v>
      </c>
      <c r="H252" s="24">
        <v>42812.534530578909</v>
      </c>
      <c r="I252" s="23">
        <v>0</v>
      </c>
      <c r="J252" s="24">
        <v>0</v>
      </c>
      <c r="K252" s="23">
        <v>0</v>
      </c>
      <c r="L252" s="24">
        <v>0</v>
      </c>
      <c r="M252" s="25">
        <v>65470</v>
      </c>
      <c r="N252" s="33">
        <v>2</v>
      </c>
      <c r="O252" s="34">
        <v>32740</v>
      </c>
      <c r="P252" s="28"/>
      <c r="Q252" s="29"/>
      <c r="R252" s="30">
        <v>2</v>
      </c>
      <c r="S252" s="29">
        <v>32735</v>
      </c>
    </row>
    <row r="253" spans="1:19">
      <c r="A253" s="31" t="s">
        <v>511</v>
      </c>
      <c r="B253" s="32" t="s">
        <v>512</v>
      </c>
      <c r="C253" s="23">
        <v>39.400000000000091</v>
      </c>
      <c r="D253" s="24">
        <v>5463.2250623943455</v>
      </c>
      <c r="E253" s="23">
        <v>9.25</v>
      </c>
      <c r="F253" s="24">
        <v>12218.251885864218</v>
      </c>
      <c r="G253" s="23">
        <v>4.5600000000000023</v>
      </c>
      <c r="H253" s="24">
        <v>32162.299416711721</v>
      </c>
      <c r="I253" s="23">
        <v>0</v>
      </c>
      <c r="J253" s="24">
        <v>0</v>
      </c>
      <c r="K253" s="23">
        <v>1.9333333333333333</v>
      </c>
      <c r="L253" s="24">
        <v>503.36382964558845</v>
      </c>
      <c r="M253" s="25">
        <v>50350</v>
      </c>
      <c r="N253" s="33">
        <v>2</v>
      </c>
      <c r="O253" s="34">
        <v>25180</v>
      </c>
      <c r="P253" s="28"/>
      <c r="Q253" s="29"/>
      <c r="R253" s="30">
        <v>2</v>
      </c>
      <c r="S253" s="29">
        <v>25175</v>
      </c>
    </row>
    <row r="254" spans="1:19">
      <c r="A254" s="31" t="s">
        <v>513</v>
      </c>
      <c r="B254" s="32" t="s">
        <v>514</v>
      </c>
      <c r="C254" s="23">
        <v>40.5</v>
      </c>
      <c r="D254" s="24">
        <v>5615.7516504307223</v>
      </c>
      <c r="E254" s="23">
        <v>8.1299999999999955</v>
      </c>
      <c r="F254" s="24">
        <v>10738.852738602814</v>
      </c>
      <c r="G254" s="23">
        <v>4.5300000000000011</v>
      </c>
      <c r="H254" s="24">
        <v>31950.705341601766</v>
      </c>
      <c r="I254" s="23">
        <v>0</v>
      </c>
      <c r="J254" s="24">
        <v>0</v>
      </c>
      <c r="K254" s="23">
        <v>0</v>
      </c>
      <c r="L254" s="24">
        <v>0</v>
      </c>
      <c r="M254" s="25">
        <v>48310</v>
      </c>
      <c r="N254" s="33">
        <v>2</v>
      </c>
      <c r="O254" s="34">
        <v>24160</v>
      </c>
      <c r="P254" s="28"/>
      <c r="Q254" s="29"/>
      <c r="R254" s="30">
        <v>2</v>
      </c>
      <c r="S254" s="29">
        <v>24155</v>
      </c>
    </row>
    <row r="255" spans="1:19">
      <c r="A255" s="31" t="s">
        <v>515</v>
      </c>
      <c r="B255" s="32" t="s">
        <v>516</v>
      </c>
      <c r="C255" s="23">
        <v>27.400000000000091</v>
      </c>
      <c r="D255" s="24">
        <v>3799.2986474519089</v>
      </c>
      <c r="E255" s="23">
        <v>4.1200000000000045</v>
      </c>
      <c r="F255" s="24">
        <v>5442.0754345687164</v>
      </c>
      <c r="G255" s="23">
        <v>2.1199999999999761</v>
      </c>
      <c r="H255" s="24">
        <v>14952.647974435975</v>
      </c>
      <c r="I255" s="23">
        <v>0</v>
      </c>
      <c r="J255" s="24">
        <v>0</v>
      </c>
      <c r="K255" s="23">
        <v>0</v>
      </c>
      <c r="L255" s="24">
        <v>0</v>
      </c>
      <c r="M255" s="25">
        <v>24190</v>
      </c>
      <c r="N255" s="33">
        <v>2</v>
      </c>
      <c r="O255" s="34">
        <v>12100</v>
      </c>
      <c r="P255" s="28"/>
      <c r="Q255" s="29"/>
      <c r="R255" s="30">
        <v>2</v>
      </c>
      <c r="S255" s="29">
        <v>12095</v>
      </c>
    </row>
    <row r="256" spans="1:19">
      <c r="A256" s="31" t="s">
        <v>517</v>
      </c>
      <c r="B256" s="32" t="s">
        <v>518</v>
      </c>
      <c r="C256" s="23">
        <v>52.900000000000091</v>
      </c>
      <c r="D256" s="24">
        <v>7335.142279204586</v>
      </c>
      <c r="E256" s="23">
        <v>11.699999999999989</v>
      </c>
      <c r="F256" s="24">
        <v>15454.437520498508</v>
      </c>
      <c r="G256" s="23">
        <v>7.3499999999999943</v>
      </c>
      <c r="H256" s="24">
        <v>51840.54840193659</v>
      </c>
      <c r="I256" s="23">
        <v>0</v>
      </c>
      <c r="J256" s="24">
        <v>0</v>
      </c>
      <c r="K256" s="23">
        <v>140.35</v>
      </c>
      <c r="L256" s="24">
        <v>36541.610426254316</v>
      </c>
      <c r="M256" s="25">
        <v>111170</v>
      </c>
      <c r="N256" s="33">
        <v>2</v>
      </c>
      <c r="O256" s="34">
        <v>55590</v>
      </c>
      <c r="P256" s="28"/>
      <c r="Q256" s="29"/>
      <c r="R256" s="30">
        <v>2</v>
      </c>
      <c r="S256" s="29">
        <v>55585</v>
      </c>
    </row>
    <row r="257" spans="1:19">
      <c r="A257" s="31" t="s">
        <v>519</v>
      </c>
      <c r="B257" s="32" t="s">
        <v>520</v>
      </c>
      <c r="C257" s="23">
        <v>35.400000000000091</v>
      </c>
      <c r="D257" s="24">
        <v>4908.5829240801995</v>
      </c>
      <c r="E257" s="23">
        <v>7.8400000000000318</v>
      </c>
      <c r="F257" s="24">
        <v>10355.794030829822</v>
      </c>
      <c r="G257" s="23">
        <v>4.039999999999992</v>
      </c>
      <c r="H257" s="24">
        <v>28494.668781472596</v>
      </c>
      <c r="I257" s="23">
        <v>0</v>
      </c>
      <c r="J257" s="24">
        <v>0</v>
      </c>
      <c r="K257" s="23">
        <v>0</v>
      </c>
      <c r="L257" s="24">
        <v>0</v>
      </c>
      <c r="M257" s="25">
        <v>43760</v>
      </c>
      <c r="N257" s="33">
        <v>2</v>
      </c>
      <c r="O257" s="34">
        <v>21880</v>
      </c>
      <c r="P257" s="28"/>
      <c r="Q257" s="29"/>
      <c r="R257" s="30">
        <v>2</v>
      </c>
      <c r="S257" s="29">
        <v>21880</v>
      </c>
    </row>
    <row r="258" spans="1:19">
      <c r="A258" s="31" t="s">
        <v>521</v>
      </c>
      <c r="B258" s="32" t="s">
        <v>522</v>
      </c>
      <c r="C258" s="23">
        <v>36.5</v>
      </c>
      <c r="D258" s="24">
        <v>5061.1095121165772</v>
      </c>
      <c r="E258" s="23">
        <v>4.3700000000000045</v>
      </c>
      <c r="F258" s="24">
        <v>5772.2984585109925</v>
      </c>
      <c r="G258" s="23">
        <v>2.1800000000000068</v>
      </c>
      <c r="H258" s="24">
        <v>15375.836124656082</v>
      </c>
      <c r="I258" s="23">
        <v>0</v>
      </c>
      <c r="J258" s="24">
        <v>0</v>
      </c>
      <c r="K258" s="23">
        <v>0</v>
      </c>
      <c r="L258" s="24">
        <v>0</v>
      </c>
      <c r="M258" s="25">
        <v>26210</v>
      </c>
      <c r="N258" s="33">
        <v>2</v>
      </c>
      <c r="O258" s="34">
        <v>13110</v>
      </c>
      <c r="P258" s="28"/>
      <c r="Q258" s="29"/>
      <c r="R258" s="30">
        <v>2</v>
      </c>
      <c r="S258" s="29">
        <v>13105</v>
      </c>
    </row>
    <row r="259" spans="1:19">
      <c r="A259" s="31" t="s">
        <v>523</v>
      </c>
      <c r="B259" s="32" t="s">
        <v>524</v>
      </c>
      <c r="C259" s="23">
        <v>37</v>
      </c>
      <c r="D259" s="24">
        <v>5130.439779405845</v>
      </c>
      <c r="E259" s="23">
        <v>7.0099999999999909</v>
      </c>
      <c r="F259" s="24">
        <v>9259.4535913414111</v>
      </c>
      <c r="G259" s="23">
        <v>2.4900000000000091</v>
      </c>
      <c r="H259" s="24">
        <v>17562.308234125536</v>
      </c>
      <c r="I259" s="23">
        <v>0</v>
      </c>
      <c r="J259" s="24">
        <v>0</v>
      </c>
      <c r="K259" s="23">
        <v>73.833333333333329</v>
      </c>
      <c r="L259" s="24">
        <v>19223.291080430663</v>
      </c>
      <c r="M259" s="25">
        <v>51180</v>
      </c>
      <c r="N259" s="33">
        <v>2</v>
      </c>
      <c r="O259" s="34">
        <v>25590</v>
      </c>
      <c r="P259" s="28"/>
      <c r="Q259" s="29"/>
      <c r="R259" s="30">
        <v>2</v>
      </c>
      <c r="S259" s="29">
        <v>25590</v>
      </c>
    </row>
    <row r="260" spans="1:19">
      <c r="A260" s="31" t="s">
        <v>525</v>
      </c>
      <c r="B260" s="32" t="s">
        <v>526</v>
      </c>
      <c r="C260" s="23">
        <v>47.099999999999909</v>
      </c>
      <c r="D260" s="24">
        <v>6530.9111786490494</v>
      </c>
      <c r="E260" s="23">
        <v>4.4299999999999784</v>
      </c>
      <c r="F260" s="24">
        <v>5851.5519842571048</v>
      </c>
      <c r="G260" s="23">
        <v>2.5600000000000023</v>
      </c>
      <c r="H260" s="24">
        <v>18056.02774271536</v>
      </c>
      <c r="I260" s="23">
        <v>0</v>
      </c>
      <c r="J260" s="24">
        <v>0</v>
      </c>
      <c r="K260" s="23">
        <v>66.05</v>
      </c>
      <c r="L260" s="24">
        <v>17196.817731771269</v>
      </c>
      <c r="M260" s="25">
        <v>47640</v>
      </c>
      <c r="N260" s="33">
        <v>1</v>
      </c>
      <c r="O260" s="34">
        <v>47640</v>
      </c>
      <c r="P260" s="28"/>
      <c r="Q260" s="29">
        <v>47640</v>
      </c>
      <c r="R260" s="30">
        <v>1</v>
      </c>
      <c r="S260" s="29"/>
    </row>
    <row r="261" spans="1:19">
      <c r="A261" s="31" t="s">
        <v>527</v>
      </c>
      <c r="B261" s="32" t="s">
        <v>528</v>
      </c>
      <c r="C261" s="23">
        <v>35.100000000000136</v>
      </c>
      <c r="D261" s="24">
        <v>4866.984763706645</v>
      </c>
      <c r="E261" s="23">
        <v>3.8799999999999955</v>
      </c>
      <c r="F261" s="24">
        <v>5125.0613315841201</v>
      </c>
      <c r="G261" s="23">
        <v>1.980000000000004</v>
      </c>
      <c r="H261" s="24">
        <v>13965.208957256425</v>
      </c>
      <c r="I261" s="23">
        <v>0</v>
      </c>
      <c r="J261" s="24">
        <v>0</v>
      </c>
      <c r="K261" s="23">
        <v>9.15</v>
      </c>
      <c r="L261" s="24">
        <v>2382.2995040985179</v>
      </c>
      <c r="M261" s="25">
        <v>26340</v>
      </c>
      <c r="N261" s="33">
        <v>1</v>
      </c>
      <c r="O261" s="34">
        <v>26340</v>
      </c>
      <c r="P261" s="28"/>
      <c r="Q261" s="29">
        <v>26340</v>
      </c>
      <c r="R261" s="30">
        <v>1</v>
      </c>
      <c r="S261" s="29"/>
    </row>
    <row r="262" spans="1:19">
      <c r="A262" s="31" t="s">
        <v>529</v>
      </c>
      <c r="B262" s="32" t="s">
        <v>530</v>
      </c>
      <c r="C262" s="23">
        <v>15.5</v>
      </c>
      <c r="D262" s="24">
        <v>2149.2382859673135</v>
      </c>
      <c r="E262" s="23">
        <v>4.9999999999982947E-2</v>
      </c>
      <c r="F262" s="24">
        <v>66.044604788432707</v>
      </c>
      <c r="G262" s="23">
        <v>0</v>
      </c>
      <c r="H262" s="24">
        <v>0</v>
      </c>
      <c r="I262" s="23">
        <v>0</v>
      </c>
      <c r="J262" s="24">
        <v>0</v>
      </c>
      <c r="K262" s="23">
        <v>0</v>
      </c>
      <c r="L262" s="24">
        <v>0</v>
      </c>
      <c r="M262" s="25">
        <v>2220</v>
      </c>
      <c r="N262" s="33">
        <v>1</v>
      </c>
      <c r="O262" s="34">
        <v>2220</v>
      </c>
      <c r="P262" s="28"/>
      <c r="Q262" s="29">
        <v>2220</v>
      </c>
      <c r="R262" s="30">
        <v>1</v>
      </c>
      <c r="S262" s="29"/>
    </row>
    <row r="263" spans="1:19">
      <c r="A263" s="31" t="s">
        <v>531</v>
      </c>
      <c r="B263" s="32" t="s">
        <v>532</v>
      </c>
      <c r="C263" s="23">
        <v>24.900000000000091</v>
      </c>
      <c r="D263" s="24">
        <v>3452.6473110055681</v>
      </c>
      <c r="E263" s="23">
        <v>2.8899999999999864</v>
      </c>
      <c r="F263" s="24">
        <v>3817.3781567726942</v>
      </c>
      <c r="G263" s="23">
        <v>1.3599999999999994</v>
      </c>
      <c r="H263" s="24">
        <v>9592.2647383175226</v>
      </c>
      <c r="I263" s="23">
        <v>0</v>
      </c>
      <c r="J263" s="24">
        <v>0</v>
      </c>
      <c r="K263" s="23">
        <v>26.25</v>
      </c>
      <c r="L263" s="24">
        <v>6834.4657904465676</v>
      </c>
      <c r="M263" s="25">
        <v>23700</v>
      </c>
      <c r="N263" s="33">
        <v>1</v>
      </c>
      <c r="O263" s="34">
        <v>23700</v>
      </c>
      <c r="P263" s="28"/>
      <c r="Q263" s="29">
        <v>23700</v>
      </c>
      <c r="R263" s="30">
        <v>1</v>
      </c>
      <c r="S263" s="29"/>
    </row>
    <row r="264" spans="1:19">
      <c r="A264" s="31" t="s">
        <v>533</v>
      </c>
      <c r="B264" s="32" t="s">
        <v>534</v>
      </c>
      <c r="C264" s="23">
        <v>40.5</v>
      </c>
      <c r="D264" s="24">
        <v>5615.7516504307223</v>
      </c>
      <c r="E264" s="23">
        <v>4.6900000000000261</v>
      </c>
      <c r="F264" s="24">
        <v>6194.9839291571352</v>
      </c>
      <c r="G264" s="23">
        <v>2.9799999999999898</v>
      </c>
      <c r="H264" s="24">
        <v>21018.344794254506</v>
      </c>
      <c r="I264" s="23">
        <v>0</v>
      </c>
      <c r="J264" s="24">
        <v>0</v>
      </c>
      <c r="K264" s="23">
        <v>53.966666666666669</v>
      </c>
      <c r="L264" s="24">
        <v>14050.793796486341</v>
      </c>
      <c r="M264" s="25">
        <v>46880</v>
      </c>
      <c r="N264" s="33">
        <v>1</v>
      </c>
      <c r="O264" s="34">
        <v>46880</v>
      </c>
      <c r="P264" s="28"/>
      <c r="Q264" s="29">
        <v>46880</v>
      </c>
      <c r="R264" s="30">
        <v>1</v>
      </c>
      <c r="S264" s="29"/>
    </row>
    <row r="265" spans="1:19">
      <c r="A265" s="31" t="s">
        <v>535</v>
      </c>
      <c r="B265" s="32" t="s">
        <v>536</v>
      </c>
      <c r="C265" s="23">
        <v>45.400000000000091</v>
      </c>
      <c r="D265" s="24">
        <v>6295.1882698655636</v>
      </c>
      <c r="E265" s="23">
        <v>4.1100000000000136</v>
      </c>
      <c r="F265" s="24">
        <v>5428.8665136110376</v>
      </c>
      <c r="G265" s="23">
        <v>2.25</v>
      </c>
      <c r="H265" s="24">
        <v>15869.555633245907</v>
      </c>
      <c r="I265" s="23">
        <v>1.0000000000000675E-2</v>
      </c>
      <c r="J265" s="24">
        <v>1259.3926000000849</v>
      </c>
      <c r="K265" s="23">
        <v>148.05000000000001</v>
      </c>
      <c r="L265" s="24">
        <v>38546.387058118642</v>
      </c>
      <c r="M265" s="25">
        <v>67400</v>
      </c>
      <c r="N265" s="33">
        <v>2</v>
      </c>
      <c r="O265" s="34">
        <v>33700</v>
      </c>
      <c r="P265" s="28"/>
      <c r="Q265" s="29"/>
      <c r="R265" s="30">
        <v>2</v>
      </c>
      <c r="S265" s="29">
        <v>33700</v>
      </c>
    </row>
    <row r="266" spans="1:19">
      <c r="A266" s="31" t="s">
        <v>537</v>
      </c>
      <c r="B266" s="32" t="s">
        <v>538</v>
      </c>
      <c r="C266" s="23">
        <v>47</v>
      </c>
      <c r="D266" s="24">
        <v>6517.0451251912091</v>
      </c>
      <c r="E266" s="23">
        <v>4.1499999999999773</v>
      </c>
      <c r="F266" s="24">
        <v>5481.7021974417539</v>
      </c>
      <c r="G266" s="23">
        <v>1.4300000000000068</v>
      </c>
      <c r="H266" s="24">
        <v>10085.984246907447</v>
      </c>
      <c r="I266" s="23">
        <v>0</v>
      </c>
      <c r="J266" s="24">
        <v>0</v>
      </c>
      <c r="K266" s="23">
        <v>0</v>
      </c>
      <c r="L266" s="24">
        <v>0</v>
      </c>
      <c r="M266" s="25">
        <v>22080</v>
      </c>
      <c r="N266" s="33">
        <v>2</v>
      </c>
      <c r="O266" s="34">
        <v>11040</v>
      </c>
      <c r="P266" s="28"/>
      <c r="Q266" s="29"/>
      <c r="R266" s="30">
        <v>2</v>
      </c>
      <c r="S266" s="29">
        <v>11040</v>
      </c>
    </row>
    <row r="267" spans="1:19">
      <c r="A267" s="31" t="s">
        <v>539</v>
      </c>
      <c r="B267" s="32" t="s">
        <v>540</v>
      </c>
      <c r="C267" s="23">
        <v>38.199999999999818</v>
      </c>
      <c r="D267" s="24">
        <v>5296.8324209000639</v>
      </c>
      <c r="E267" s="23">
        <v>6.9300000000000068</v>
      </c>
      <c r="F267" s="24">
        <v>9153.7822236799038</v>
      </c>
      <c r="G267" s="23">
        <v>3.5</v>
      </c>
      <c r="H267" s="24">
        <v>24685.975429493632</v>
      </c>
      <c r="I267" s="23">
        <v>0</v>
      </c>
      <c r="J267" s="24">
        <v>0</v>
      </c>
      <c r="K267" s="23">
        <v>0</v>
      </c>
      <c r="L267" s="24">
        <v>0</v>
      </c>
      <c r="M267" s="25">
        <v>39140</v>
      </c>
      <c r="N267" s="33">
        <v>2</v>
      </c>
      <c r="O267" s="34">
        <v>19570</v>
      </c>
      <c r="P267" s="28"/>
      <c r="Q267" s="29"/>
      <c r="R267" s="30">
        <v>2</v>
      </c>
      <c r="S267" s="29">
        <v>19570</v>
      </c>
    </row>
    <row r="268" spans="1:19">
      <c r="A268" s="31" t="s">
        <v>541</v>
      </c>
      <c r="B268" s="32" t="s">
        <v>542</v>
      </c>
      <c r="C268" s="23">
        <v>41.5</v>
      </c>
      <c r="D268" s="24">
        <v>5754.4121850092588</v>
      </c>
      <c r="E268" s="23">
        <v>4.6800000000000637</v>
      </c>
      <c r="F268" s="24">
        <v>6181.7750081994936</v>
      </c>
      <c r="G268" s="23">
        <v>2.1299999999999955</v>
      </c>
      <c r="H268" s="24">
        <v>15023.179332806094</v>
      </c>
      <c r="I268" s="23">
        <v>0</v>
      </c>
      <c r="J268" s="24">
        <v>0</v>
      </c>
      <c r="K268" s="23">
        <v>0</v>
      </c>
      <c r="L268" s="24">
        <v>0</v>
      </c>
      <c r="M268" s="25">
        <v>26960</v>
      </c>
      <c r="N268" s="33">
        <v>2</v>
      </c>
      <c r="O268" s="34">
        <v>13480</v>
      </c>
      <c r="P268" s="28"/>
      <c r="Q268" s="29"/>
      <c r="R268" s="30">
        <v>2</v>
      </c>
      <c r="S268" s="29">
        <v>13480</v>
      </c>
    </row>
    <row r="269" spans="1:19">
      <c r="A269" s="31" t="s">
        <v>543</v>
      </c>
      <c r="B269" s="32" t="s">
        <v>544</v>
      </c>
      <c r="C269" s="23">
        <v>40.699999999999818</v>
      </c>
      <c r="D269" s="24">
        <v>5643.4837573464047</v>
      </c>
      <c r="E269" s="23">
        <v>5.8300000000000409</v>
      </c>
      <c r="F269" s="24">
        <v>7700.8009183339336</v>
      </c>
      <c r="G269" s="23">
        <v>2.1599999999999966</v>
      </c>
      <c r="H269" s="24">
        <v>15234.773407916047</v>
      </c>
      <c r="I269" s="23">
        <v>0</v>
      </c>
      <c r="J269" s="24">
        <v>0</v>
      </c>
      <c r="K269" s="23">
        <v>0</v>
      </c>
      <c r="L269" s="24">
        <v>0</v>
      </c>
      <c r="M269" s="25">
        <v>28580</v>
      </c>
      <c r="N269" s="33">
        <v>2</v>
      </c>
      <c r="O269" s="34">
        <v>14290</v>
      </c>
      <c r="P269" s="28"/>
      <c r="Q269" s="29"/>
      <c r="R269" s="30">
        <v>2</v>
      </c>
      <c r="S269" s="29">
        <v>14290</v>
      </c>
    </row>
    <row r="270" spans="1:19">
      <c r="A270" s="31" t="s">
        <v>545</v>
      </c>
      <c r="B270" s="32" t="s">
        <v>546</v>
      </c>
      <c r="C270" s="23">
        <v>41.099999999999909</v>
      </c>
      <c r="D270" s="24">
        <v>5698.9479711778313</v>
      </c>
      <c r="E270" s="23">
        <v>5.3199999999999932</v>
      </c>
      <c r="F270" s="24">
        <v>7027.1459494916271</v>
      </c>
      <c r="G270" s="23">
        <v>1.6900000000000119</v>
      </c>
      <c r="H270" s="24">
        <v>11919.799564527009</v>
      </c>
      <c r="I270" s="23">
        <v>1.9999999999999574E-2</v>
      </c>
      <c r="J270" s="24">
        <v>2518.7851999999461</v>
      </c>
      <c r="K270" s="23">
        <v>0.36666666666666664</v>
      </c>
      <c r="L270" s="24">
        <v>95.465553898301252</v>
      </c>
      <c r="M270" s="25">
        <v>27260</v>
      </c>
      <c r="N270" s="33">
        <v>2</v>
      </c>
      <c r="O270" s="34">
        <v>13630</v>
      </c>
      <c r="P270" s="28"/>
      <c r="Q270" s="29"/>
      <c r="R270" s="30">
        <v>2</v>
      </c>
      <c r="S270" s="29">
        <v>13630</v>
      </c>
    </row>
    <row r="271" spans="1:19">
      <c r="A271" s="31" t="s">
        <v>547</v>
      </c>
      <c r="B271" s="32" t="s">
        <v>548</v>
      </c>
      <c r="C271" s="23">
        <v>39.900000000000091</v>
      </c>
      <c r="D271" s="24">
        <v>5532.5553296836133</v>
      </c>
      <c r="E271" s="23">
        <v>6.4700000000000273</v>
      </c>
      <c r="F271" s="24">
        <v>8546.1718596261435</v>
      </c>
      <c r="G271" s="23">
        <v>3.8699999999999761</v>
      </c>
      <c r="H271" s="24">
        <v>27295.635689182793</v>
      </c>
      <c r="I271" s="23">
        <v>0</v>
      </c>
      <c r="J271" s="24">
        <v>0</v>
      </c>
      <c r="K271" s="23">
        <v>0</v>
      </c>
      <c r="L271" s="24">
        <v>0</v>
      </c>
      <c r="M271" s="25">
        <v>41370</v>
      </c>
      <c r="N271" s="33">
        <v>2</v>
      </c>
      <c r="O271" s="34">
        <v>20690</v>
      </c>
      <c r="P271" s="28"/>
      <c r="Q271" s="29"/>
      <c r="R271" s="30">
        <v>2</v>
      </c>
      <c r="S271" s="29">
        <v>20685</v>
      </c>
    </row>
    <row r="272" spans="1:19">
      <c r="A272" s="31" t="s">
        <v>549</v>
      </c>
      <c r="B272" s="32" t="s">
        <v>550</v>
      </c>
      <c r="C272" s="23">
        <v>53.200000000000273</v>
      </c>
      <c r="D272" s="24">
        <v>7376.7404395781723</v>
      </c>
      <c r="E272" s="23">
        <v>6.3499999999999659</v>
      </c>
      <c r="F272" s="24">
        <v>8387.6648081337698</v>
      </c>
      <c r="G272" s="23">
        <v>2.7700000000000102</v>
      </c>
      <c r="H272" s="24">
        <v>19537.186268485035</v>
      </c>
      <c r="I272" s="23">
        <v>0</v>
      </c>
      <c r="J272" s="24">
        <v>0</v>
      </c>
      <c r="K272" s="23">
        <v>222.58333333333334</v>
      </c>
      <c r="L272" s="24">
        <v>57951.930559627879</v>
      </c>
      <c r="M272" s="25">
        <v>93250</v>
      </c>
      <c r="N272" s="33">
        <v>2</v>
      </c>
      <c r="O272" s="34">
        <v>46630</v>
      </c>
      <c r="P272" s="28"/>
      <c r="Q272" s="29"/>
      <c r="R272" s="30">
        <v>2</v>
      </c>
      <c r="S272" s="29">
        <v>46625</v>
      </c>
    </row>
    <row r="273" spans="1:19">
      <c r="A273" s="31" t="s">
        <v>551</v>
      </c>
      <c r="B273" s="32" t="s">
        <v>552</v>
      </c>
      <c r="C273" s="23">
        <v>30.099999999999909</v>
      </c>
      <c r="D273" s="24">
        <v>4173.6820908139316</v>
      </c>
      <c r="E273" s="23">
        <v>4.8400000000000318</v>
      </c>
      <c r="F273" s="24">
        <v>6393.1177435225081</v>
      </c>
      <c r="G273" s="23">
        <v>2.1500000000000057</v>
      </c>
      <c r="H273" s="24">
        <v>15164.242049546128</v>
      </c>
      <c r="I273" s="23">
        <v>0</v>
      </c>
      <c r="J273" s="24">
        <v>0</v>
      </c>
      <c r="K273" s="23">
        <v>30.333333333333332</v>
      </c>
      <c r="L273" s="24">
        <v>7897.6049134049217</v>
      </c>
      <c r="M273" s="25">
        <v>33630</v>
      </c>
      <c r="N273" s="33">
        <v>2</v>
      </c>
      <c r="O273" s="34">
        <v>16820</v>
      </c>
      <c r="P273" s="28"/>
      <c r="Q273" s="29"/>
      <c r="R273" s="30">
        <v>2</v>
      </c>
      <c r="S273" s="29">
        <v>16815</v>
      </c>
    </row>
    <row r="274" spans="1:19">
      <c r="A274" s="31" t="s">
        <v>553</v>
      </c>
      <c r="B274" s="32" t="s">
        <v>554</v>
      </c>
      <c r="C274" s="23">
        <v>55.600000000000364</v>
      </c>
      <c r="D274" s="24">
        <v>7709.5257225666719</v>
      </c>
      <c r="E274" s="23">
        <v>10.180000000000007</v>
      </c>
      <c r="F274" s="24">
        <v>13446.681534929494</v>
      </c>
      <c r="G274" s="23">
        <v>6.4599999999999795</v>
      </c>
      <c r="H274" s="24">
        <v>45563.2575070081</v>
      </c>
      <c r="I274" s="23">
        <v>0</v>
      </c>
      <c r="J274" s="24">
        <v>0</v>
      </c>
      <c r="K274" s="23">
        <v>0</v>
      </c>
      <c r="L274" s="24">
        <v>0</v>
      </c>
      <c r="M274" s="25">
        <v>66720</v>
      </c>
      <c r="N274" s="33">
        <v>2</v>
      </c>
      <c r="O274" s="34">
        <v>33360</v>
      </c>
      <c r="P274" s="28"/>
      <c r="Q274" s="29"/>
      <c r="R274" s="30">
        <v>2</v>
      </c>
      <c r="S274" s="29">
        <v>33360</v>
      </c>
    </row>
    <row r="275" spans="1:19">
      <c r="A275" s="31" t="s">
        <v>555</v>
      </c>
      <c r="B275" s="32" t="s">
        <v>556</v>
      </c>
      <c r="C275" s="23">
        <v>41.199999999999818</v>
      </c>
      <c r="D275" s="24">
        <v>5712.8140246356725</v>
      </c>
      <c r="E275" s="23">
        <v>3.7099999999999227</v>
      </c>
      <c r="F275" s="24">
        <v>4900.5096753032758</v>
      </c>
      <c r="G275" s="23">
        <v>1.1899999999999977</v>
      </c>
      <c r="H275" s="24">
        <v>8393.2316460278198</v>
      </c>
      <c r="I275" s="23">
        <v>0</v>
      </c>
      <c r="J275" s="24">
        <v>0</v>
      </c>
      <c r="K275" s="23">
        <v>0</v>
      </c>
      <c r="L275" s="24">
        <v>0</v>
      </c>
      <c r="M275" s="25">
        <v>19010</v>
      </c>
      <c r="N275" s="33">
        <v>2</v>
      </c>
      <c r="O275" s="34">
        <v>9510</v>
      </c>
      <c r="P275" s="28"/>
      <c r="Q275" s="29"/>
      <c r="R275" s="30">
        <v>2</v>
      </c>
      <c r="S275" s="29">
        <v>9505</v>
      </c>
    </row>
    <row r="276" spans="1:19">
      <c r="A276" s="31" t="s">
        <v>557</v>
      </c>
      <c r="B276" s="32" t="s">
        <v>558</v>
      </c>
      <c r="C276" s="23">
        <v>34.699999999999818</v>
      </c>
      <c r="D276" s="24">
        <v>4811.5205498751866</v>
      </c>
      <c r="E276" s="23">
        <v>6.4900000000000091</v>
      </c>
      <c r="F276" s="24">
        <v>8572.5897015415012</v>
      </c>
      <c r="G276" s="23">
        <v>3.6100000000000136</v>
      </c>
      <c r="H276" s="24">
        <v>25461.820371563528</v>
      </c>
      <c r="I276" s="23">
        <v>0</v>
      </c>
      <c r="J276" s="24">
        <v>0</v>
      </c>
      <c r="K276" s="23">
        <v>22.65</v>
      </c>
      <c r="L276" s="24">
        <v>5897.1676248996091</v>
      </c>
      <c r="M276" s="25">
        <v>44740</v>
      </c>
      <c r="N276" s="33">
        <v>2</v>
      </c>
      <c r="O276" s="34">
        <v>22370</v>
      </c>
      <c r="P276" s="28"/>
      <c r="Q276" s="29"/>
      <c r="R276" s="30">
        <v>2</v>
      </c>
      <c r="S276" s="29">
        <v>22370</v>
      </c>
    </row>
    <row r="277" spans="1:19">
      <c r="A277" s="31" t="s">
        <v>559</v>
      </c>
      <c r="B277" s="32" t="s">
        <v>560</v>
      </c>
      <c r="C277" s="23">
        <v>37.099999999999909</v>
      </c>
      <c r="D277" s="24">
        <v>5144.3058328636862</v>
      </c>
      <c r="E277" s="23">
        <v>4.8799999999999955</v>
      </c>
      <c r="F277" s="24">
        <v>6445.9534273532245</v>
      </c>
      <c r="G277" s="23">
        <v>2.5999999999999943</v>
      </c>
      <c r="H277" s="24">
        <v>18338.153176195228</v>
      </c>
      <c r="I277" s="23">
        <v>0</v>
      </c>
      <c r="J277" s="24">
        <v>0</v>
      </c>
      <c r="K277" s="23">
        <v>6.4</v>
      </c>
      <c r="L277" s="24">
        <v>1666.3078498612585</v>
      </c>
      <c r="M277" s="25">
        <v>31590</v>
      </c>
      <c r="N277" s="33">
        <v>2</v>
      </c>
      <c r="O277" s="34">
        <v>15800</v>
      </c>
      <c r="P277" s="28"/>
      <c r="Q277" s="29"/>
      <c r="R277" s="30">
        <v>2</v>
      </c>
      <c r="S277" s="29">
        <v>15795</v>
      </c>
    </row>
    <row r="278" spans="1:19">
      <c r="A278" s="31" t="s">
        <v>561</v>
      </c>
      <c r="B278" s="32" t="s">
        <v>562</v>
      </c>
      <c r="C278" s="23">
        <v>26</v>
      </c>
      <c r="D278" s="24">
        <v>3605.1738990419453</v>
      </c>
      <c r="E278" s="23">
        <v>1.7700000000000102</v>
      </c>
      <c r="F278" s="24">
        <v>2337.9790095113285</v>
      </c>
      <c r="G278" s="23">
        <v>0.5</v>
      </c>
      <c r="H278" s="24">
        <v>3526.5679184990904</v>
      </c>
      <c r="I278" s="23">
        <v>0</v>
      </c>
      <c r="J278" s="24">
        <v>0</v>
      </c>
      <c r="K278" s="23">
        <v>16.566666666666666</v>
      </c>
      <c r="L278" s="24">
        <v>4313.3072988596114</v>
      </c>
      <c r="M278" s="25">
        <v>13780</v>
      </c>
      <c r="N278" s="33">
        <v>1</v>
      </c>
      <c r="O278" s="34">
        <v>13780</v>
      </c>
      <c r="P278" s="28"/>
      <c r="Q278" s="29">
        <v>13780</v>
      </c>
      <c r="R278" s="30">
        <v>1</v>
      </c>
      <c r="S278" s="29"/>
    </row>
    <row r="279" spans="1:19">
      <c r="A279" s="31" t="s">
        <v>563</v>
      </c>
      <c r="B279" s="32" t="s">
        <v>564</v>
      </c>
      <c r="C279" s="23">
        <v>26.399999999999864</v>
      </c>
      <c r="D279" s="24">
        <v>3660.638112873341</v>
      </c>
      <c r="E279" s="23">
        <v>2.5200000000000387</v>
      </c>
      <c r="F279" s="24">
        <v>3328.6480813381945</v>
      </c>
      <c r="G279" s="23">
        <v>1.0799999999999983</v>
      </c>
      <c r="H279" s="24">
        <v>7617.3867039580236</v>
      </c>
      <c r="I279" s="23">
        <v>0</v>
      </c>
      <c r="J279" s="24">
        <v>0</v>
      </c>
      <c r="K279" s="23">
        <v>69.099999999999994</v>
      </c>
      <c r="L279" s="24">
        <v>17990.917566470773</v>
      </c>
      <c r="M279" s="25">
        <v>32600</v>
      </c>
      <c r="N279" s="33">
        <v>1</v>
      </c>
      <c r="O279" s="34">
        <v>32600</v>
      </c>
      <c r="P279" s="28"/>
      <c r="Q279" s="29">
        <v>32600</v>
      </c>
      <c r="R279" s="30">
        <v>1</v>
      </c>
      <c r="S279" s="29"/>
    </row>
    <row r="280" spans="1:19">
      <c r="A280" s="31" t="s">
        <v>565</v>
      </c>
      <c r="B280" s="32" t="s">
        <v>566</v>
      </c>
      <c r="C280" s="23">
        <v>41.400000000000091</v>
      </c>
      <c r="D280" s="24">
        <v>5740.5461315514176</v>
      </c>
      <c r="E280" s="23">
        <v>5.8899999999999864</v>
      </c>
      <c r="F280" s="24">
        <v>7780.0544440800077</v>
      </c>
      <c r="G280" s="23">
        <v>3.0699999999999932</v>
      </c>
      <c r="H280" s="24">
        <v>21653.127019584368</v>
      </c>
      <c r="I280" s="23">
        <v>0</v>
      </c>
      <c r="J280" s="24">
        <v>0</v>
      </c>
      <c r="K280" s="23">
        <v>232.9</v>
      </c>
      <c r="L280" s="24">
        <v>60637.984098857356</v>
      </c>
      <c r="M280" s="25">
        <v>95810</v>
      </c>
      <c r="N280" s="33">
        <v>1</v>
      </c>
      <c r="O280" s="34">
        <v>95810</v>
      </c>
      <c r="P280" s="28"/>
      <c r="Q280" s="29">
        <v>95810</v>
      </c>
      <c r="R280" s="30">
        <v>1</v>
      </c>
      <c r="S280" s="29"/>
    </row>
    <row r="281" spans="1:19">
      <c r="A281" s="31" t="s">
        <v>567</v>
      </c>
      <c r="B281" s="32" t="s">
        <v>568</v>
      </c>
      <c r="C281" s="23">
        <v>27</v>
      </c>
      <c r="D281" s="24">
        <v>3743.8344336204818</v>
      </c>
      <c r="E281" s="23">
        <v>1.5799999999999841</v>
      </c>
      <c r="F281" s="24">
        <v>2087.0095113151642</v>
      </c>
      <c r="G281" s="23">
        <v>0.43000000000000682</v>
      </c>
      <c r="H281" s="24">
        <v>3032.8484099092657</v>
      </c>
      <c r="I281" s="23">
        <v>0</v>
      </c>
      <c r="J281" s="24">
        <v>0</v>
      </c>
      <c r="K281" s="23">
        <v>0</v>
      </c>
      <c r="L281" s="24">
        <v>0</v>
      </c>
      <c r="M281" s="25">
        <v>8860</v>
      </c>
      <c r="N281" s="33">
        <v>1</v>
      </c>
      <c r="O281" s="34">
        <v>8860</v>
      </c>
      <c r="P281" s="28"/>
      <c r="Q281" s="29">
        <v>8860</v>
      </c>
      <c r="R281" s="30">
        <v>1</v>
      </c>
      <c r="S281" s="29"/>
    </row>
    <row r="282" spans="1:19">
      <c r="A282" s="31" t="s">
        <v>569</v>
      </c>
      <c r="B282" s="32" t="s">
        <v>570</v>
      </c>
      <c r="C282" s="23">
        <v>33.299999999999955</v>
      </c>
      <c r="D282" s="24">
        <v>4617.3958014652544</v>
      </c>
      <c r="E282" s="23">
        <v>1.3999999999999773</v>
      </c>
      <c r="F282" s="24">
        <v>1849.2489340767163</v>
      </c>
      <c r="G282" s="23">
        <v>0.37000000000000455</v>
      </c>
      <c r="H282" s="24">
        <v>2609.660259689359</v>
      </c>
      <c r="I282" s="23">
        <v>0</v>
      </c>
      <c r="J282" s="24">
        <v>0</v>
      </c>
      <c r="K282" s="23">
        <v>0</v>
      </c>
      <c r="L282" s="24">
        <v>0</v>
      </c>
      <c r="M282" s="25">
        <v>9080</v>
      </c>
      <c r="N282" s="33">
        <v>1</v>
      </c>
      <c r="O282" s="34">
        <v>9080</v>
      </c>
      <c r="P282" s="28"/>
      <c r="Q282" s="29">
        <v>9080</v>
      </c>
      <c r="R282" s="30">
        <v>1</v>
      </c>
      <c r="S282" s="29"/>
    </row>
    <row r="283" spans="1:19">
      <c r="A283" s="31" t="s">
        <v>571</v>
      </c>
      <c r="B283" s="32" t="s">
        <v>572</v>
      </c>
      <c r="C283" s="23">
        <v>70.399999999999636</v>
      </c>
      <c r="D283" s="24">
        <v>9761.7016343289088</v>
      </c>
      <c r="E283" s="23">
        <v>9.5200000000000387</v>
      </c>
      <c r="F283" s="24">
        <v>12574.892751721927</v>
      </c>
      <c r="G283" s="23">
        <v>3.8199999999999932</v>
      </c>
      <c r="H283" s="24">
        <v>26942.978897333003</v>
      </c>
      <c r="I283" s="23">
        <v>0</v>
      </c>
      <c r="J283" s="24">
        <v>0</v>
      </c>
      <c r="K283" s="23">
        <v>94.216666666666669</v>
      </c>
      <c r="L283" s="24">
        <v>24530.308008504409</v>
      </c>
      <c r="M283" s="25">
        <v>73810</v>
      </c>
      <c r="N283" s="33">
        <v>2</v>
      </c>
      <c r="O283" s="34">
        <v>36910</v>
      </c>
      <c r="P283" s="28"/>
      <c r="Q283" s="29"/>
      <c r="R283" s="30">
        <v>2</v>
      </c>
      <c r="S283" s="29">
        <v>36905</v>
      </c>
    </row>
    <row r="284" spans="1:19">
      <c r="A284" s="31" t="s">
        <v>573</v>
      </c>
      <c r="B284" s="32" t="s">
        <v>574</v>
      </c>
      <c r="C284" s="23">
        <v>49</v>
      </c>
      <c r="D284" s="24">
        <v>6794.3661943482812</v>
      </c>
      <c r="E284" s="23">
        <v>5.1500000000000909</v>
      </c>
      <c r="F284" s="24">
        <v>6802.5942932110083</v>
      </c>
      <c r="G284" s="23">
        <v>2.8799999999999955</v>
      </c>
      <c r="H284" s="24">
        <v>20313.031210554727</v>
      </c>
      <c r="I284" s="23">
        <v>0</v>
      </c>
      <c r="J284" s="24">
        <v>0</v>
      </c>
      <c r="K284" s="23">
        <v>45.233333333333334</v>
      </c>
      <c r="L284" s="24">
        <v>11776.977876363166</v>
      </c>
      <c r="M284" s="25">
        <v>45690</v>
      </c>
      <c r="N284" s="33">
        <v>2</v>
      </c>
      <c r="O284" s="34">
        <v>22850</v>
      </c>
      <c r="P284" s="28"/>
      <c r="Q284" s="29"/>
      <c r="R284" s="30">
        <v>2</v>
      </c>
      <c r="S284" s="29">
        <v>22845</v>
      </c>
    </row>
    <row r="285" spans="1:19">
      <c r="A285" s="31" t="s">
        <v>575</v>
      </c>
      <c r="B285" s="32" t="s">
        <v>576</v>
      </c>
      <c r="C285" s="23">
        <v>31.199999999999818</v>
      </c>
      <c r="D285" s="24">
        <v>4326.2086788503093</v>
      </c>
      <c r="E285" s="23">
        <v>3.5</v>
      </c>
      <c r="F285" s="24">
        <v>4623.1223351918661</v>
      </c>
      <c r="G285" s="23">
        <v>1.3299999999999841</v>
      </c>
      <c r="H285" s="24">
        <v>9380.6706632074674</v>
      </c>
      <c r="I285" s="23">
        <v>9.9999999999997868E-3</v>
      </c>
      <c r="J285" s="24">
        <v>1259.3925999999731</v>
      </c>
      <c r="K285" s="23">
        <v>11.05</v>
      </c>
      <c r="L285" s="24">
        <v>2876.9846470260791</v>
      </c>
      <c r="M285" s="25">
        <v>22470</v>
      </c>
      <c r="N285" s="33">
        <v>2</v>
      </c>
      <c r="O285" s="34">
        <v>11240</v>
      </c>
      <c r="P285" s="28"/>
      <c r="Q285" s="29"/>
      <c r="R285" s="30">
        <v>2</v>
      </c>
      <c r="S285" s="29">
        <v>11235</v>
      </c>
    </row>
    <row r="286" spans="1:19">
      <c r="A286" s="31" t="s">
        <v>577</v>
      </c>
      <c r="B286" s="32" t="s">
        <v>578</v>
      </c>
      <c r="C286" s="23">
        <v>41.100000000000364</v>
      </c>
      <c r="D286" s="24">
        <v>5698.9479711778949</v>
      </c>
      <c r="E286" s="23">
        <v>8.2199999999999704</v>
      </c>
      <c r="F286" s="24">
        <v>10857.733027222001</v>
      </c>
      <c r="G286" s="23">
        <v>4.7199999999999989</v>
      </c>
      <c r="H286" s="24">
        <v>33290.801150631407</v>
      </c>
      <c r="I286" s="23">
        <v>0</v>
      </c>
      <c r="J286" s="24">
        <v>0</v>
      </c>
      <c r="K286" s="23">
        <v>0.66666666666666663</v>
      </c>
      <c r="L286" s="24">
        <v>173.57373436054775</v>
      </c>
      <c r="M286" s="25">
        <v>50020</v>
      </c>
      <c r="N286" s="33">
        <v>2</v>
      </c>
      <c r="O286" s="34">
        <v>25010</v>
      </c>
      <c r="P286" s="28"/>
      <c r="Q286" s="29"/>
      <c r="R286" s="30">
        <v>2</v>
      </c>
      <c r="S286" s="29">
        <v>25010</v>
      </c>
    </row>
    <row r="287" spans="1:19">
      <c r="A287" s="31" t="s">
        <v>579</v>
      </c>
      <c r="B287" s="32" t="s">
        <v>580</v>
      </c>
      <c r="C287" s="23">
        <v>40.5</v>
      </c>
      <c r="D287" s="24">
        <v>5615.7516504307223</v>
      </c>
      <c r="E287" s="23">
        <v>4.5699999999999932</v>
      </c>
      <c r="F287" s="24">
        <v>6036.4768776647988</v>
      </c>
      <c r="G287" s="23">
        <v>1.5499999999999829</v>
      </c>
      <c r="H287" s="24">
        <v>10932.36054734706</v>
      </c>
      <c r="I287" s="23">
        <v>0</v>
      </c>
      <c r="J287" s="24">
        <v>0</v>
      </c>
      <c r="K287" s="23">
        <v>0</v>
      </c>
      <c r="L287" s="24">
        <v>0</v>
      </c>
      <c r="M287" s="25">
        <v>22580</v>
      </c>
      <c r="N287" s="33">
        <v>2</v>
      </c>
      <c r="O287" s="34">
        <v>11290</v>
      </c>
      <c r="P287" s="28"/>
      <c r="Q287" s="29"/>
      <c r="R287" s="30">
        <v>2</v>
      </c>
      <c r="S287" s="29">
        <v>11290</v>
      </c>
    </row>
    <row r="288" spans="1:19">
      <c r="A288" s="31" t="s">
        <v>581</v>
      </c>
      <c r="B288" s="32" t="s">
        <v>582</v>
      </c>
      <c r="C288" s="23">
        <v>27.199999999999818</v>
      </c>
      <c r="D288" s="24">
        <v>3771.5665405361638</v>
      </c>
      <c r="E288" s="23">
        <v>2.2800000000000011</v>
      </c>
      <c r="F288" s="24">
        <v>3011.63397835356</v>
      </c>
      <c r="G288" s="23">
        <v>0.70999999999999375</v>
      </c>
      <c r="H288" s="24">
        <v>5007.7264442686646</v>
      </c>
      <c r="I288" s="23">
        <v>0</v>
      </c>
      <c r="J288" s="24">
        <v>0</v>
      </c>
      <c r="K288" s="23">
        <v>6.4333333333333336</v>
      </c>
      <c r="L288" s="24">
        <v>1674.9865365792857</v>
      </c>
      <c r="M288" s="25">
        <v>13470</v>
      </c>
      <c r="N288" s="33">
        <v>2</v>
      </c>
      <c r="O288" s="34">
        <v>6740</v>
      </c>
      <c r="P288" s="28"/>
      <c r="Q288" s="29"/>
      <c r="R288" s="30">
        <v>2</v>
      </c>
      <c r="S288" s="29">
        <v>6735</v>
      </c>
    </row>
    <row r="289" spans="1:19">
      <c r="A289" s="31" t="s">
        <v>583</v>
      </c>
      <c r="B289" s="32" t="s">
        <v>584</v>
      </c>
      <c r="C289" s="23">
        <v>40.5</v>
      </c>
      <c r="D289" s="24">
        <v>5615.7516504307223</v>
      </c>
      <c r="E289" s="23">
        <v>4.9699999999999704</v>
      </c>
      <c r="F289" s="24">
        <v>6564.8337159724106</v>
      </c>
      <c r="G289" s="23">
        <v>2.2800000000000011</v>
      </c>
      <c r="H289" s="24">
        <v>16081.149708355861</v>
      </c>
      <c r="I289" s="23">
        <v>0</v>
      </c>
      <c r="J289" s="24">
        <v>0</v>
      </c>
      <c r="K289" s="23">
        <v>0</v>
      </c>
      <c r="L289" s="24">
        <v>0</v>
      </c>
      <c r="M289" s="25">
        <v>28260</v>
      </c>
      <c r="N289" s="33">
        <v>2</v>
      </c>
      <c r="O289" s="34">
        <v>14130</v>
      </c>
      <c r="P289" s="28"/>
      <c r="Q289" s="29"/>
      <c r="R289" s="30">
        <v>2</v>
      </c>
      <c r="S289" s="29">
        <v>14130</v>
      </c>
    </row>
    <row r="290" spans="1:19">
      <c r="A290" s="31" t="s">
        <v>585</v>
      </c>
      <c r="B290" s="32" t="s">
        <v>586</v>
      </c>
      <c r="C290" s="23">
        <v>42.5</v>
      </c>
      <c r="D290" s="24">
        <v>5893.0727195877953</v>
      </c>
      <c r="E290" s="23">
        <v>6.7799999999999727</v>
      </c>
      <c r="F290" s="24">
        <v>8955.6484093144936</v>
      </c>
      <c r="G290" s="23">
        <v>3.0300000000000011</v>
      </c>
      <c r="H290" s="24">
        <v>21371.001586104496</v>
      </c>
      <c r="I290" s="23">
        <v>0</v>
      </c>
      <c r="J290" s="24">
        <v>0</v>
      </c>
      <c r="K290" s="23">
        <v>177.81666666666666</v>
      </c>
      <c r="L290" s="24">
        <v>46296.454297317097</v>
      </c>
      <c r="M290" s="25">
        <v>82520</v>
      </c>
      <c r="N290" s="33">
        <v>2</v>
      </c>
      <c r="O290" s="34">
        <v>41260</v>
      </c>
      <c r="P290" s="28"/>
      <c r="Q290" s="29"/>
      <c r="R290" s="30">
        <v>2</v>
      </c>
      <c r="S290" s="29">
        <v>41260</v>
      </c>
    </row>
    <row r="291" spans="1:19">
      <c r="A291" s="31" t="s">
        <v>587</v>
      </c>
      <c r="B291" s="32" t="s">
        <v>588</v>
      </c>
      <c r="C291" s="23">
        <v>33.200000000000045</v>
      </c>
      <c r="D291" s="24">
        <v>4603.5297480074132</v>
      </c>
      <c r="E291" s="23">
        <v>4.9499999999999886</v>
      </c>
      <c r="F291" s="24">
        <v>6538.4158740570529</v>
      </c>
      <c r="G291" s="23">
        <v>1.6799999999999926</v>
      </c>
      <c r="H291" s="24">
        <v>11849.268206156892</v>
      </c>
      <c r="I291" s="23">
        <v>0</v>
      </c>
      <c r="J291" s="24">
        <v>0</v>
      </c>
      <c r="K291" s="23">
        <v>0</v>
      </c>
      <c r="L291" s="24">
        <v>0</v>
      </c>
      <c r="M291" s="25">
        <v>22990</v>
      </c>
      <c r="N291" s="33">
        <v>2</v>
      </c>
      <c r="O291" s="34">
        <v>11500</v>
      </c>
      <c r="P291" s="28"/>
      <c r="Q291" s="29"/>
      <c r="R291" s="30">
        <v>2</v>
      </c>
      <c r="S291" s="29">
        <v>11495</v>
      </c>
    </row>
    <row r="292" spans="1:19">
      <c r="A292" s="31" t="s">
        <v>589</v>
      </c>
      <c r="B292" s="32" t="s">
        <v>590</v>
      </c>
      <c r="C292" s="23">
        <v>36.700000000000273</v>
      </c>
      <c r="D292" s="24">
        <v>5088.8416190323223</v>
      </c>
      <c r="E292" s="23">
        <v>5.5399999999999636</v>
      </c>
      <c r="F292" s="24">
        <v>7317.7422105607911</v>
      </c>
      <c r="G292" s="23">
        <v>1.8199999999999932</v>
      </c>
      <c r="H292" s="24">
        <v>12836.707223336642</v>
      </c>
      <c r="I292" s="23">
        <v>0</v>
      </c>
      <c r="J292" s="24">
        <v>0</v>
      </c>
      <c r="K292" s="23">
        <v>1.6333333333333333</v>
      </c>
      <c r="L292" s="24">
        <v>425.25564918334197</v>
      </c>
      <c r="M292" s="25">
        <v>25670</v>
      </c>
      <c r="N292" s="33">
        <v>2</v>
      </c>
      <c r="O292" s="34">
        <v>12840</v>
      </c>
      <c r="P292" s="28"/>
      <c r="Q292" s="29"/>
      <c r="R292" s="30">
        <v>2</v>
      </c>
      <c r="S292" s="29">
        <v>12835</v>
      </c>
    </row>
    <row r="293" spans="1:19">
      <c r="A293" s="31" t="s">
        <v>591</v>
      </c>
      <c r="B293" s="32" t="s">
        <v>592</v>
      </c>
      <c r="C293" s="23">
        <v>49.899999999999864</v>
      </c>
      <c r="D293" s="24">
        <v>6919.1606754689456</v>
      </c>
      <c r="E293" s="23">
        <v>9.3000000000000114</v>
      </c>
      <c r="F293" s="24">
        <v>12284.296490652687</v>
      </c>
      <c r="G293" s="23">
        <v>5.0900000000000034</v>
      </c>
      <c r="H293" s="24">
        <v>35900.461410320764</v>
      </c>
      <c r="I293" s="23">
        <v>0</v>
      </c>
      <c r="J293" s="24">
        <v>0</v>
      </c>
      <c r="K293" s="23">
        <v>224</v>
      </c>
      <c r="L293" s="24">
        <v>58320.774745144045</v>
      </c>
      <c r="M293" s="25">
        <v>113420</v>
      </c>
      <c r="N293" s="33">
        <v>2</v>
      </c>
      <c r="O293" s="34">
        <v>56710</v>
      </c>
      <c r="P293" s="28"/>
      <c r="Q293" s="29"/>
      <c r="R293" s="30">
        <v>2</v>
      </c>
      <c r="S293" s="29">
        <v>56710</v>
      </c>
    </row>
    <row r="294" spans="1:19">
      <c r="A294" s="31" t="s">
        <v>593</v>
      </c>
      <c r="B294" s="32" t="s">
        <v>594</v>
      </c>
      <c r="C294" s="23">
        <v>34.600000000000136</v>
      </c>
      <c r="D294" s="24">
        <v>4797.6544964173772</v>
      </c>
      <c r="E294" s="23">
        <v>5.1200000000000045</v>
      </c>
      <c r="F294" s="24">
        <v>6762.9675303378217</v>
      </c>
      <c r="G294" s="23">
        <v>2.5799999999999983</v>
      </c>
      <c r="H294" s="24">
        <v>18197.090459455296</v>
      </c>
      <c r="I294" s="23">
        <v>9.9999999999997868E-3</v>
      </c>
      <c r="J294" s="24">
        <v>1259.3925999999731</v>
      </c>
      <c r="K294" s="23">
        <v>9.4833333333333325</v>
      </c>
      <c r="L294" s="24">
        <v>2469.0863712787914</v>
      </c>
      <c r="M294" s="25">
        <v>33490</v>
      </c>
      <c r="N294" s="33">
        <v>2</v>
      </c>
      <c r="O294" s="34">
        <v>16750</v>
      </c>
      <c r="P294" s="28"/>
      <c r="Q294" s="29"/>
      <c r="R294" s="30">
        <v>2</v>
      </c>
      <c r="S294" s="29">
        <v>16745</v>
      </c>
    </row>
    <row r="295" spans="1:19">
      <c r="A295" s="31" t="s">
        <v>595</v>
      </c>
      <c r="B295" s="32" t="s">
        <v>596</v>
      </c>
      <c r="C295" s="23">
        <v>39.100000000000364</v>
      </c>
      <c r="D295" s="24">
        <v>5421.6269020208219</v>
      </c>
      <c r="E295" s="23">
        <v>8.32000000000005</v>
      </c>
      <c r="F295" s="24">
        <v>10989.822236799017</v>
      </c>
      <c r="G295" s="23">
        <v>4.789999999999992</v>
      </c>
      <c r="H295" s="24">
        <v>33784.520659221227</v>
      </c>
      <c r="I295" s="23">
        <v>0</v>
      </c>
      <c r="J295" s="24">
        <v>0</v>
      </c>
      <c r="K295" s="23">
        <v>159.75</v>
      </c>
      <c r="L295" s="24">
        <v>41592.606096146257</v>
      </c>
      <c r="M295" s="25">
        <v>91790</v>
      </c>
      <c r="N295" s="33">
        <v>2</v>
      </c>
      <c r="O295" s="34">
        <v>45900</v>
      </c>
      <c r="P295" s="28"/>
      <c r="Q295" s="29"/>
      <c r="R295" s="30">
        <v>2</v>
      </c>
      <c r="S295" s="29">
        <v>45895</v>
      </c>
    </row>
    <row r="296" spans="1:19">
      <c r="A296" s="31" t="s">
        <v>597</v>
      </c>
      <c r="B296" s="32" t="s">
        <v>598</v>
      </c>
      <c r="C296" s="23">
        <v>35.800000000000182</v>
      </c>
      <c r="D296" s="24">
        <v>4964.047137911627</v>
      </c>
      <c r="E296" s="23">
        <v>1.1899999999999977</v>
      </c>
      <c r="F296" s="24">
        <v>1571.8615939652314</v>
      </c>
      <c r="G296" s="23">
        <v>0.12999999999999545</v>
      </c>
      <c r="H296" s="24">
        <v>916.9076588097314</v>
      </c>
      <c r="I296" s="23">
        <v>0</v>
      </c>
      <c r="J296" s="24">
        <v>0</v>
      </c>
      <c r="K296" s="23">
        <v>8.5666666666666664</v>
      </c>
      <c r="L296" s="24">
        <v>2230.4224865330384</v>
      </c>
      <c r="M296" s="25">
        <v>9680</v>
      </c>
      <c r="N296" s="33">
        <v>1</v>
      </c>
      <c r="O296" s="34">
        <v>9680</v>
      </c>
      <c r="P296" s="28"/>
      <c r="Q296" s="29">
        <v>9680</v>
      </c>
      <c r="R296" s="30">
        <v>1</v>
      </c>
      <c r="S296" s="29"/>
    </row>
    <row r="297" spans="1:19">
      <c r="A297" s="31" t="s">
        <v>599</v>
      </c>
      <c r="B297" s="32" t="s">
        <v>600</v>
      </c>
      <c r="C297" s="23">
        <v>25.600000000000136</v>
      </c>
      <c r="D297" s="24">
        <v>3549.7096852105497</v>
      </c>
      <c r="E297" s="23">
        <v>3.6100000000000136</v>
      </c>
      <c r="F297" s="24">
        <v>4768.4204657264854</v>
      </c>
      <c r="G297" s="23">
        <v>1.9000000000000057</v>
      </c>
      <c r="H297" s="24">
        <v>13400.958090296584</v>
      </c>
      <c r="I297" s="23">
        <v>0</v>
      </c>
      <c r="J297" s="24">
        <v>0</v>
      </c>
      <c r="K297" s="23">
        <v>146.78333333333333</v>
      </c>
      <c r="L297" s="24">
        <v>38216.596962833602</v>
      </c>
      <c r="M297" s="25">
        <v>59940</v>
      </c>
      <c r="N297" s="33">
        <v>1</v>
      </c>
      <c r="O297" s="34">
        <v>59940</v>
      </c>
      <c r="P297" s="28"/>
      <c r="Q297" s="29">
        <v>59940</v>
      </c>
      <c r="R297" s="30">
        <v>1</v>
      </c>
      <c r="S297" s="29"/>
    </row>
    <row r="298" spans="1:19">
      <c r="A298" s="31" t="s">
        <v>601</v>
      </c>
      <c r="B298" s="32" t="s">
        <v>602</v>
      </c>
      <c r="C298" s="23">
        <v>41.299999999999955</v>
      </c>
      <c r="D298" s="24">
        <v>5726.6800780935455</v>
      </c>
      <c r="E298" s="23">
        <v>4.4700000000000273</v>
      </c>
      <c r="F298" s="24">
        <v>5904.3876680879339</v>
      </c>
      <c r="G298" s="23">
        <v>2.1099999999999994</v>
      </c>
      <c r="H298" s="24">
        <v>14882.116616066158</v>
      </c>
      <c r="I298" s="23">
        <v>0</v>
      </c>
      <c r="J298" s="24">
        <v>0</v>
      </c>
      <c r="K298" s="23">
        <v>0</v>
      </c>
      <c r="L298" s="24">
        <v>0</v>
      </c>
      <c r="M298" s="25">
        <v>26510</v>
      </c>
      <c r="N298" s="33">
        <v>1</v>
      </c>
      <c r="O298" s="34">
        <v>26510</v>
      </c>
      <c r="P298" s="28"/>
      <c r="Q298" s="29">
        <v>26510</v>
      </c>
      <c r="R298" s="30">
        <v>1</v>
      </c>
      <c r="S298" s="29"/>
    </row>
    <row r="299" spans="1:19">
      <c r="A299" s="31" t="s">
        <v>603</v>
      </c>
      <c r="B299" s="32" t="s">
        <v>604</v>
      </c>
      <c r="C299" s="23">
        <v>28.099999999999909</v>
      </c>
      <c r="D299" s="24">
        <v>3896.3610216568591</v>
      </c>
      <c r="E299" s="23">
        <v>2.7800000000000011</v>
      </c>
      <c r="F299" s="24">
        <v>3672.0800262381122</v>
      </c>
      <c r="G299" s="23">
        <v>1.6400000000000006</v>
      </c>
      <c r="H299" s="24">
        <v>11567.14277267702</v>
      </c>
      <c r="I299" s="23">
        <v>0</v>
      </c>
      <c r="J299" s="24">
        <v>0</v>
      </c>
      <c r="K299" s="23">
        <v>0</v>
      </c>
      <c r="L299" s="24">
        <v>0</v>
      </c>
      <c r="M299" s="25">
        <v>19140</v>
      </c>
      <c r="N299" s="33">
        <v>1</v>
      </c>
      <c r="O299" s="34">
        <v>19140</v>
      </c>
      <c r="P299" s="28"/>
      <c r="Q299" s="29">
        <v>19140</v>
      </c>
      <c r="R299" s="30">
        <v>1</v>
      </c>
      <c r="S299" s="29"/>
    </row>
    <row r="300" spans="1:19">
      <c r="A300" s="31" t="s">
        <v>605</v>
      </c>
      <c r="B300" s="32" t="s">
        <v>606</v>
      </c>
      <c r="C300" s="23">
        <v>37.299999999999955</v>
      </c>
      <c r="D300" s="24">
        <v>5172.0379397793995</v>
      </c>
      <c r="E300" s="23">
        <v>2.8500000000000227</v>
      </c>
      <c r="F300" s="24">
        <v>3764.5424729419778</v>
      </c>
      <c r="G300" s="23">
        <v>1.019999999999996</v>
      </c>
      <c r="H300" s="24">
        <v>7194.1985537381161</v>
      </c>
      <c r="I300" s="23">
        <v>0</v>
      </c>
      <c r="J300" s="24">
        <v>0</v>
      </c>
      <c r="K300" s="23">
        <v>0</v>
      </c>
      <c r="L300" s="24">
        <v>0</v>
      </c>
      <c r="M300" s="25">
        <v>16130</v>
      </c>
      <c r="N300" s="33">
        <v>1</v>
      </c>
      <c r="O300" s="34">
        <v>16130</v>
      </c>
      <c r="P300" s="28"/>
      <c r="Q300" s="29">
        <v>16130</v>
      </c>
      <c r="R300" s="30">
        <v>1</v>
      </c>
      <c r="S300" s="29"/>
    </row>
    <row r="301" spans="1:19">
      <c r="A301" s="31" t="s">
        <v>607</v>
      </c>
      <c r="B301" s="32" t="s">
        <v>608</v>
      </c>
      <c r="C301" s="23">
        <v>36.099999999999909</v>
      </c>
      <c r="D301" s="24">
        <v>5005.6452982851497</v>
      </c>
      <c r="E301" s="23">
        <v>0.86000000000001364</v>
      </c>
      <c r="F301" s="24">
        <v>1135.967202361448</v>
      </c>
      <c r="G301" s="23">
        <v>0.44999999999998863</v>
      </c>
      <c r="H301" s="24">
        <v>3173.9111266491013</v>
      </c>
      <c r="I301" s="23">
        <v>0</v>
      </c>
      <c r="J301" s="24">
        <v>0</v>
      </c>
      <c r="K301" s="23">
        <v>54.7</v>
      </c>
      <c r="L301" s="24">
        <v>14241.724904282943</v>
      </c>
      <c r="M301" s="25">
        <v>23560</v>
      </c>
      <c r="N301" s="33">
        <v>2</v>
      </c>
      <c r="O301" s="34">
        <v>11780</v>
      </c>
      <c r="P301" s="28"/>
      <c r="Q301" s="29"/>
      <c r="R301" s="30">
        <v>2</v>
      </c>
      <c r="S301" s="29">
        <v>11780</v>
      </c>
    </row>
    <row r="302" spans="1:19">
      <c r="A302" s="31" t="s">
        <v>609</v>
      </c>
      <c r="B302" s="32" t="s">
        <v>610</v>
      </c>
      <c r="C302" s="23">
        <v>42.300000000000182</v>
      </c>
      <c r="D302" s="24">
        <v>5865.3406126721129</v>
      </c>
      <c r="E302" s="23">
        <v>7.5799999999999841</v>
      </c>
      <c r="F302" s="24">
        <v>10012.362085929792</v>
      </c>
      <c r="G302" s="23">
        <v>4.269999999999996</v>
      </c>
      <c r="H302" s="24">
        <v>30116.890023982203</v>
      </c>
      <c r="I302" s="23">
        <v>0</v>
      </c>
      <c r="J302" s="24">
        <v>0</v>
      </c>
      <c r="K302" s="23">
        <v>22.716666666666665</v>
      </c>
      <c r="L302" s="24">
        <v>5914.5249983356643</v>
      </c>
      <c r="M302" s="25">
        <v>51910</v>
      </c>
      <c r="N302" s="33">
        <v>2</v>
      </c>
      <c r="O302" s="34">
        <v>25960</v>
      </c>
      <c r="P302" s="28"/>
      <c r="Q302" s="29"/>
      <c r="R302" s="30">
        <v>2</v>
      </c>
      <c r="S302" s="29">
        <v>25955</v>
      </c>
    </row>
    <row r="303" spans="1:19">
      <c r="A303" s="31" t="s">
        <v>611</v>
      </c>
      <c r="B303" s="32" t="s">
        <v>612</v>
      </c>
      <c r="C303" s="23">
        <v>46.800000000000182</v>
      </c>
      <c r="D303" s="24">
        <v>6489.3130182755267</v>
      </c>
      <c r="E303" s="23">
        <v>9.1999999999999886</v>
      </c>
      <c r="F303" s="24">
        <v>12152.207281075747</v>
      </c>
      <c r="G303" s="23">
        <v>5.5799999999999983</v>
      </c>
      <c r="H303" s="24">
        <v>39356.49797044984</v>
      </c>
      <c r="I303" s="23">
        <v>0</v>
      </c>
      <c r="J303" s="24">
        <v>0</v>
      </c>
      <c r="K303" s="23">
        <v>3.6166666666666667</v>
      </c>
      <c r="L303" s="24">
        <v>941.63750890597157</v>
      </c>
      <c r="M303" s="25">
        <v>58940</v>
      </c>
      <c r="N303" s="33">
        <v>2</v>
      </c>
      <c r="O303" s="34">
        <v>29470</v>
      </c>
      <c r="P303" s="28"/>
      <c r="Q303" s="29"/>
      <c r="R303" s="30">
        <v>2</v>
      </c>
      <c r="S303" s="29">
        <v>29470</v>
      </c>
    </row>
    <row r="304" spans="1:19">
      <c r="A304" s="31" t="s">
        <v>613</v>
      </c>
      <c r="B304" s="32" t="s">
        <v>614</v>
      </c>
      <c r="C304" s="23">
        <v>46.5</v>
      </c>
      <c r="D304" s="24">
        <v>6447.7148579019404</v>
      </c>
      <c r="E304" s="23">
        <v>16.149999999999977</v>
      </c>
      <c r="F304" s="24">
        <v>21332.407346671011</v>
      </c>
      <c r="G304" s="23">
        <v>7.6500000000000057</v>
      </c>
      <c r="H304" s="24">
        <v>53956.48915303612</v>
      </c>
      <c r="I304" s="23">
        <v>0</v>
      </c>
      <c r="J304" s="24">
        <v>0</v>
      </c>
      <c r="K304" s="23">
        <v>0</v>
      </c>
      <c r="L304" s="24">
        <v>0</v>
      </c>
      <c r="M304" s="25">
        <v>81740</v>
      </c>
      <c r="N304" s="33">
        <v>2</v>
      </c>
      <c r="O304" s="34">
        <v>40870</v>
      </c>
      <c r="P304" s="28"/>
      <c r="Q304" s="29"/>
      <c r="R304" s="30">
        <v>2</v>
      </c>
      <c r="S304" s="29">
        <v>40870</v>
      </c>
    </row>
    <row r="305" spans="1:19">
      <c r="A305" s="31" t="s">
        <v>615</v>
      </c>
      <c r="B305" s="32" t="s">
        <v>616</v>
      </c>
      <c r="C305" s="23">
        <v>33.300000000000182</v>
      </c>
      <c r="D305" s="24">
        <v>4617.3958014652862</v>
      </c>
      <c r="E305" s="23">
        <v>7.0799999999999841</v>
      </c>
      <c r="F305" s="24">
        <v>9351.9160380452395</v>
      </c>
      <c r="G305" s="23">
        <v>3.9199999999999875</v>
      </c>
      <c r="H305" s="24">
        <v>27648.292481032782</v>
      </c>
      <c r="I305" s="23">
        <v>0</v>
      </c>
      <c r="J305" s="24">
        <v>0</v>
      </c>
      <c r="K305" s="23">
        <v>20.05</v>
      </c>
      <c r="L305" s="24">
        <v>5220.2300608934738</v>
      </c>
      <c r="M305" s="25">
        <v>46840</v>
      </c>
      <c r="N305" s="33">
        <v>2</v>
      </c>
      <c r="O305" s="34">
        <v>23420</v>
      </c>
      <c r="P305" s="28"/>
      <c r="Q305" s="29"/>
      <c r="R305" s="30">
        <v>2</v>
      </c>
      <c r="S305" s="29">
        <v>23420</v>
      </c>
    </row>
    <row r="306" spans="1:19">
      <c r="A306" s="31" t="s">
        <v>617</v>
      </c>
      <c r="B306" s="32" t="s">
        <v>618</v>
      </c>
      <c r="C306" s="23">
        <v>41.599999999999909</v>
      </c>
      <c r="D306" s="24">
        <v>5768.2782384671</v>
      </c>
      <c r="E306" s="23">
        <v>6.3600000000000136</v>
      </c>
      <c r="F306" s="24">
        <v>8400.8737290915233</v>
      </c>
      <c r="G306" s="23">
        <v>2.4500000000000028</v>
      </c>
      <c r="H306" s="24">
        <v>17280.182800645562</v>
      </c>
      <c r="I306" s="23">
        <v>0</v>
      </c>
      <c r="J306" s="24">
        <v>0</v>
      </c>
      <c r="K306" s="23">
        <v>47.466666666666669</v>
      </c>
      <c r="L306" s="24">
        <v>12358.449886471</v>
      </c>
      <c r="M306" s="25">
        <v>43810</v>
      </c>
      <c r="N306" s="33">
        <v>2</v>
      </c>
      <c r="O306" s="34">
        <v>21910</v>
      </c>
      <c r="P306" s="28"/>
      <c r="Q306" s="29"/>
      <c r="R306" s="30">
        <v>2</v>
      </c>
      <c r="S306" s="29">
        <v>21905</v>
      </c>
    </row>
    <row r="307" spans="1:19">
      <c r="A307" s="31" t="s">
        <v>619</v>
      </c>
      <c r="B307" s="32" t="s">
        <v>620</v>
      </c>
      <c r="C307" s="23">
        <v>40.899999999999636</v>
      </c>
      <c r="D307" s="24">
        <v>5671.2158642620861</v>
      </c>
      <c r="E307" s="23">
        <v>7.5699999999999932</v>
      </c>
      <c r="F307" s="24">
        <v>9999.1531649721128</v>
      </c>
      <c r="G307" s="23">
        <v>3.7399999999999949</v>
      </c>
      <c r="H307" s="24">
        <v>26378.72803037316</v>
      </c>
      <c r="I307" s="23">
        <v>1.9999999999999574E-2</v>
      </c>
      <c r="J307" s="24">
        <v>2518.7851999999461</v>
      </c>
      <c r="K307" s="23">
        <v>0</v>
      </c>
      <c r="L307" s="24">
        <v>0</v>
      </c>
      <c r="M307" s="25">
        <v>44570</v>
      </c>
      <c r="N307" s="33">
        <v>2</v>
      </c>
      <c r="O307" s="34">
        <v>22290</v>
      </c>
      <c r="P307" s="28"/>
      <c r="Q307" s="29"/>
      <c r="R307" s="30">
        <v>2</v>
      </c>
      <c r="S307" s="29">
        <v>22285</v>
      </c>
    </row>
    <row r="308" spans="1:19">
      <c r="A308" s="31" t="s">
        <v>621</v>
      </c>
      <c r="B308" s="32" t="s">
        <v>622</v>
      </c>
      <c r="C308" s="23">
        <v>46.300000000000182</v>
      </c>
      <c r="D308" s="24">
        <v>6419.9827509862589</v>
      </c>
      <c r="E308" s="23">
        <v>5.7599999999999909</v>
      </c>
      <c r="F308" s="24">
        <v>7608.3384716300307</v>
      </c>
      <c r="G308" s="23">
        <v>3.1899999999999977</v>
      </c>
      <c r="H308" s="24">
        <v>22499.503320024181</v>
      </c>
      <c r="I308" s="23">
        <v>0</v>
      </c>
      <c r="J308" s="24">
        <v>0</v>
      </c>
      <c r="K308" s="23">
        <v>0</v>
      </c>
      <c r="L308" s="24">
        <v>0</v>
      </c>
      <c r="M308" s="25">
        <v>36530</v>
      </c>
      <c r="N308" s="33">
        <v>2</v>
      </c>
      <c r="O308" s="34">
        <v>18270</v>
      </c>
      <c r="P308" s="28"/>
      <c r="Q308" s="29"/>
      <c r="R308" s="30">
        <v>2</v>
      </c>
      <c r="S308" s="29">
        <v>18265</v>
      </c>
    </row>
    <row r="309" spans="1:19">
      <c r="A309" s="31" t="s">
        <v>623</v>
      </c>
      <c r="B309" s="32" t="s">
        <v>624</v>
      </c>
      <c r="C309" s="23">
        <v>40</v>
      </c>
      <c r="D309" s="24">
        <v>5546.4213831414545</v>
      </c>
      <c r="E309" s="23">
        <v>9.8900000000000432</v>
      </c>
      <c r="F309" s="24">
        <v>13063.622827156501</v>
      </c>
      <c r="G309" s="23">
        <v>4.9899999999999949</v>
      </c>
      <c r="H309" s="24">
        <v>35195.147826620887</v>
      </c>
      <c r="I309" s="23">
        <v>0</v>
      </c>
      <c r="J309" s="24">
        <v>0</v>
      </c>
      <c r="K309" s="23">
        <v>0</v>
      </c>
      <c r="L309" s="24">
        <v>0</v>
      </c>
      <c r="M309" s="25">
        <v>53810</v>
      </c>
      <c r="N309" s="33">
        <v>2</v>
      </c>
      <c r="O309" s="34">
        <v>26910</v>
      </c>
      <c r="P309" s="28"/>
      <c r="Q309" s="29"/>
      <c r="R309" s="30">
        <v>2</v>
      </c>
      <c r="S309" s="29">
        <v>26905</v>
      </c>
    </row>
    <row r="310" spans="1:19">
      <c r="A310" s="31" t="s">
        <v>625</v>
      </c>
      <c r="B310" s="32" t="s">
        <v>626</v>
      </c>
      <c r="C310" s="23">
        <v>53.599999999999909</v>
      </c>
      <c r="D310" s="24">
        <v>7432.2046534095361</v>
      </c>
      <c r="E310" s="23">
        <v>4.8799999999999386</v>
      </c>
      <c r="F310" s="24">
        <v>6445.953427353149</v>
      </c>
      <c r="G310" s="23">
        <v>1.3900000000000006</v>
      </c>
      <c r="H310" s="24">
        <v>9803.858813427476</v>
      </c>
      <c r="I310" s="23">
        <v>0</v>
      </c>
      <c r="J310" s="24">
        <v>0</v>
      </c>
      <c r="K310" s="23">
        <v>51.283333333333331</v>
      </c>
      <c r="L310" s="24">
        <v>13352.159515685134</v>
      </c>
      <c r="M310" s="25">
        <v>37030</v>
      </c>
      <c r="N310" s="33">
        <v>2</v>
      </c>
      <c r="O310" s="34">
        <v>18520</v>
      </c>
      <c r="P310" s="28"/>
      <c r="Q310" s="29"/>
      <c r="R310" s="30">
        <v>2</v>
      </c>
      <c r="S310" s="29">
        <v>18515</v>
      </c>
    </row>
    <row r="311" spans="1:19">
      <c r="A311" s="31" t="s">
        <v>627</v>
      </c>
      <c r="B311" s="32" t="s">
        <v>628</v>
      </c>
      <c r="C311" s="23">
        <v>29.5</v>
      </c>
      <c r="D311" s="24">
        <v>4090.4857700668226</v>
      </c>
      <c r="E311" s="23">
        <v>3.3400000000000318</v>
      </c>
      <c r="F311" s="24">
        <v>4411.7795998688516</v>
      </c>
      <c r="G311" s="23">
        <v>1.7199999999999989</v>
      </c>
      <c r="H311" s="24">
        <v>12131.393639636863</v>
      </c>
      <c r="I311" s="23">
        <v>0</v>
      </c>
      <c r="J311" s="24">
        <v>0</v>
      </c>
      <c r="K311" s="23">
        <v>0</v>
      </c>
      <c r="L311" s="24">
        <v>0</v>
      </c>
      <c r="M311" s="25">
        <v>20630</v>
      </c>
      <c r="N311" s="33">
        <v>2</v>
      </c>
      <c r="O311" s="34">
        <v>10320</v>
      </c>
      <c r="P311" s="28"/>
      <c r="Q311" s="29"/>
      <c r="R311" s="30">
        <v>2</v>
      </c>
      <c r="S311" s="29">
        <v>10315</v>
      </c>
    </row>
    <row r="312" spans="1:19">
      <c r="A312" s="31" t="s">
        <v>629</v>
      </c>
      <c r="B312" s="32" t="s">
        <v>630</v>
      </c>
      <c r="C312" s="23">
        <v>30.799999999999955</v>
      </c>
      <c r="D312" s="24">
        <v>4270.7444650189136</v>
      </c>
      <c r="E312" s="23">
        <v>8.660000000000025</v>
      </c>
      <c r="F312" s="24">
        <v>11438.925549360478</v>
      </c>
      <c r="G312" s="23">
        <v>5.2900000000000063</v>
      </c>
      <c r="H312" s="24">
        <v>37311.088577720424</v>
      </c>
      <c r="I312" s="23">
        <v>0</v>
      </c>
      <c r="J312" s="24">
        <v>0</v>
      </c>
      <c r="K312" s="23">
        <v>2.2333333333333334</v>
      </c>
      <c r="L312" s="24">
        <v>581.47201010783499</v>
      </c>
      <c r="M312" s="25">
        <v>53600</v>
      </c>
      <c r="N312" s="33">
        <v>2</v>
      </c>
      <c r="O312" s="34">
        <v>26800</v>
      </c>
      <c r="P312" s="28"/>
      <c r="Q312" s="29"/>
      <c r="R312" s="30">
        <v>2</v>
      </c>
      <c r="S312" s="29">
        <v>26800</v>
      </c>
    </row>
    <row r="313" spans="1:19">
      <c r="A313" s="31" t="s">
        <v>631</v>
      </c>
      <c r="B313" s="32" t="s">
        <v>632</v>
      </c>
      <c r="C313" s="23">
        <v>35.800000000000182</v>
      </c>
      <c r="D313" s="24">
        <v>4964.047137911627</v>
      </c>
      <c r="E313" s="23">
        <v>4.8299999999999841</v>
      </c>
      <c r="F313" s="24">
        <v>6379.9088225647538</v>
      </c>
      <c r="G313" s="23">
        <v>2.3100000000000023</v>
      </c>
      <c r="H313" s="24">
        <v>16292.743783465814</v>
      </c>
      <c r="I313" s="23">
        <v>0</v>
      </c>
      <c r="J313" s="24">
        <v>0</v>
      </c>
      <c r="K313" s="23">
        <v>76.916666666666671</v>
      </c>
      <c r="L313" s="24">
        <v>20026.069601848198</v>
      </c>
      <c r="M313" s="25">
        <v>47660</v>
      </c>
      <c r="N313" s="33">
        <v>2</v>
      </c>
      <c r="O313" s="34">
        <v>23830</v>
      </c>
      <c r="P313" s="28"/>
      <c r="Q313" s="29"/>
      <c r="R313" s="30">
        <v>2</v>
      </c>
      <c r="S313" s="29">
        <v>23830</v>
      </c>
    </row>
    <row r="314" spans="1:19">
      <c r="A314" s="31" t="s">
        <v>633</v>
      </c>
      <c r="B314" s="32" t="s">
        <v>634</v>
      </c>
      <c r="C314" s="23">
        <v>36.900000000000091</v>
      </c>
      <c r="D314" s="24">
        <v>5116.5737259480038</v>
      </c>
      <c r="E314" s="23">
        <v>7.3499999999999943</v>
      </c>
      <c r="F314" s="24">
        <v>9708.5569039029106</v>
      </c>
      <c r="G314" s="23">
        <v>3.6099999999999994</v>
      </c>
      <c r="H314" s="24">
        <v>25461.82037156343</v>
      </c>
      <c r="I314" s="23">
        <v>0</v>
      </c>
      <c r="J314" s="24">
        <v>0</v>
      </c>
      <c r="K314" s="23">
        <v>91.4</v>
      </c>
      <c r="L314" s="24">
        <v>23796.958980831096</v>
      </c>
      <c r="M314" s="25">
        <v>64080</v>
      </c>
      <c r="N314" s="33">
        <v>1</v>
      </c>
      <c r="O314" s="34">
        <v>64080</v>
      </c>
      <c r="P314" s="28"/>
      <c r="Q314" s="29">
        <v>64080</v>
      </c>
      <c r="R314" s="30">
        <v>1</v>
      </c>
      <c r="S314" s="29"/>
    </row>
    <row r="315" spans="1:19">
      <c r="A315" s="31" t="s">
        <v>635</v>
      </c>
      <c r="B315" s="32" t="s">
        <v>636</v>
      </c>
      <c r="C315" s="23">
        <v>37.600000000000136</v>
      </c>
      <c r="D315" s="24">
        <v>5213.6361001529858</v>
      </c>
      <c r="E315" s="23">
        <v>2.339999999999975</v>
      </c>
      <c r="F315" s="24">
        <v>3090.8875040996718</v>
      </c>
      <c r="G315" s="23">
        <v>0.95000000000000284</v>
      </c>
      <c r="H315" s="24">
        <v>6700.4790451482922</v>
      </c>
      <c r="I315" s="23">
        <v>0</v>
      </c>
      <c r="J315" s="24">
        <v>0</v>
      </c>
      <c r="K315" s="23">
        <v>33.85</v>
      </c>
      <c r="L315" s="24">
        <v>8813.2063621568122</v>
      </c>
      <c r="M315" s="25">
        <v>23820</v>
      </c>
      <c r="N315" s="33">
        <v>1</v>
      </c>
      <c r="O315" s="34">
        <v>23820</v>
      </c>
      <c r="P315" s="28"/>
      <c r="Q315" s="29">
        <v>23820</v>
      </c>
      <c r="R315" s="30">
        <v>1</v>
      </c>
      <c r="S315" s="29"/>
    </row>
    <row r="316" spans="1:19">
      <c r="A316" s="31" t="s">
        <v>637</v>
      </c>
      <c r="B316" s="32" t="s">
        <v>638</v>
      </c>
      <c r="C316" s="23">
        <v>35.200000000000273</v>
      </c>
      <c r="D316" s="24">
        <v>4880.8508171645171</v>
      </c>
      <c r="E316" s="23">
        <v>5.9799999999999898</v>
      </c>
      <c r="F316" s="24">
        <v>7898.934732699232</v>
      </c>
      <c r="G316" s="23">
        <v>3.7000000000000028</v>
      </c>
      <c r="H316" s="24">
        <v>26096.602596893288</v>
      </c>
      <c r="I316" s="23">
        <v>0</v>
      </c>
      <c r="J316" s="24">
        <v>0</v>
      </c>
      <c r="K316" s="23">
        <v>1.0333333333333334</v>
      </c>
      <c r="L316" s="24">
        <v>269.03928825884901</v>
      </c>
      <c r="M316" s="25">
        <v>39150</v>
      </c>
      <c r="N316" s="33">
        <v>1</v>
      </c>
      <c r="O316" s="34">
        <v>39150</v>
      </c>
      <c r="P316" s="28"/>
      <c r="Q316" s="29">
        <v>39150</v>
      </c>
      <c r="R316" s="30">
        <v>1</v>
      </c>
      <c r="S316" s="29"/>
    </row>
    <row r="317" spans="1:19">
      <c r="A317" s="31" t="s">
        <v>639</v>
      </c>
      <c r="B317" s="32" t="s">
        <v>640</v>
      </c>
      <c r="C317" s="23">
        <v>32.299999999999955</v>
      </c>
      <c r="D317" s="24">
        <v>4478.7352668867179</v>
      </c>
      <c r="E317" s="23">
        <v>3.2899999999999636</v>
      </c>
      <c r="F317" s="24">
        <v>4345.7349950803064</v>
      </c>
      <c r="G317" s="23">
        <v>1.8299999999999983</v>
      </c>
      <c r="H317" s="24">
        <v>12907.238581706659</v>
      </c>
      <c r="I317" s="23">
        <v>0</v>
      </c>
      <c r="J317" s="24">
        <v>0</v>
      </c>
      <c r="K317" s="23">
        <v>1.0666666666666667</v>
      </c>
      <c r="L317" s="24">
        <v>277.71797497687641</v>
      </c>
      <c r="M317" s="25">
        <v>22010</v>
      </c>
      <c r="N317" s="33">
        <v>1</v>
      </c>
      <c r="O317" s="34">
        <v>22010</v>
      </c>
      <c r="P317" s="28"/>
      <c r="Q317" s="29">
        <v>22010</v>
      </c>
      <c r="R317" s="30">
        <v>1</v>
      </c>
      <c r="S317" s="29"/>
    </row>
    <row r="318" spans="1:19">
      <c r="A318" s="31" t="s">
        <v>641</v>
      </c>
      <c r="B318" s="32" t="s">
        <v>642</v>
      </c>
      <c r="C318" s="23">
        <v>33.800000000000182</v>
      </c>
      <c r="D318" s="24">
        <v>4686.726068754554</v>
      </c>
      <c r="E318" s="23">
        <v>2.8500000000000227</v>
      </c>
      <c r="F318" s="24">
        <v>3764.5424729419778</v>
      </c>
      <c r="G318" s="23">
        <v>1.8100000000000023</v>
      </c>
      <c r="H318" s="24">
        <v>12766.175864966723</v>
      </c>
      <c r="I318" s="23">
        <v>0</v>
      </c>
      <c r="J318" s="24">
        <v>0</v>
      </c>
      <c r="K318" s="23">
        <v>0</v>
      </c>
      <c r="L318" s="24">
        <v>0</v>
      </c>
      <c r="M318" s="25">
        <v>21220</v>
      </c>
      <c r="N318" s="33">
        <v>1</v>
      </c>
      <c r="O318" s="34">
        <v>21220</v>
      </c>
      <c r="P318" s="28"/>
      <c r="Q318" s="29">
        <v>21220</v>
      </c>
      <c r="R318" s="30">
        <v>1</v>
      </c>
      <c r="S318" s="29"/>
    </row>
    <row r="319" spans="1:19">
      <c r="A319" s="31" t="s">
        <v>643</v>
      </c>
      <c r="B319" s="32" t="s">
        <v>644</v>
      </c>
      <c r="C319" s="23">
        <v>40.400000000000091</v>
      </c>
      <c r="D319" s="24">
        <v>5601.8855969728811</v>
      </c>
      <c r="E319" s="23">
        <v>6.660000000000025</v>
      </c>
      <c r="F319" s="24">
        <v>8797.1413578222691</v>
      </c>
      <c r="G319" s="23">
        <v>3.2900000000000063</v>
      </c>
      <c r="H319" s="24">
        <v>23204.816903724059</v>
      </c>
      <c r="I319" s="23">
        <v>0</v>
      </c>
      <c r="J319" s="24">
        <v>0</v>
      </c>
      <c r="K319" s="23">
        <v>0</v>
      </c>
      <c r="L319" s="24">
        <v>0</v>
      </c>
      <c r="M319" s="25">
        <v>37600</v>
      </c>
      <c r="N319" s="33">
        <v>2</v>
      </c>
      <c r="O319" s="34">
        <v>18800</v>
      </c>
      <c r="P319" s="28"/>
      <c r="Q319" s="29"/>
      <c r="R319" s="30">
        <v>2</v>
      </c>
      <c r="S319" s="29">
        <v>18800</v>
      </c>
    </row>
    <row r="320" spans="1:19">
      <c r="A320" s="31" t="s">
        <v>645</v>
      </c>
      <c r="B320" s="32" t="s">
        <v>646</v>
      </c>
      <c r="C320" s="23">
        <v>42.299999999999727</v>
      </c>
      <c r="D320" s="24">
        <v>5865.3406126720502</v>
      </c>
      <c r="E320" s="23">
        <v>6.589999999999975</v>
      </c>
      <c r="F320" s="24">
        <v>8704.6789111183662</v>
      </c>
      <c r="G320" s="23">
        <v>3.3000000000000114</v>
      </c>
      <c r="H320" s="24">
        <v>23275.348262094078</v>
      </c>
      <c r="I320" s="23">
        <v>0</v>
      </c>
      <c r="J320" s="24">
        <v>0</v>
      </c>
      <c r="K320" s="23">
        <v>2.4</v>
      </c>
      <c r="L320" s="24">
        <v>624.86544369797184</v>
      </c>
      <c r="M320" s="25">
        <v>38470</v>
      </c>
      <c r="N320" s="33">
        <v>2</v>
      </c>
      <c r="O320" s="34">
        <v>19240</v>
      </c>
      <c r="P320" s="28"/>
      <c r="Q320" s="29"/>
      <c r="R320" s="30">
        <v>2</v>
      </c>
      <c r="S320" s="29">
        <v>19235</v>
      </c>
    </row>
    <row r="321" spans="1:19">
      <c r="A321" s="31" t="s">
        <v>647</v>
      </c>
      <c r="B321" s="32" t="s">
        <v>648</v>
      </c>
      <c r="C321" s="23">
        <v>32</v>
      </c>
      <c r="D321" s="24">
        <v>4437.1371065131634</v>
      </c>
      <c r="E321" s="23">
        <v>4.8499999999999659</v>
      </c>
      <c r="F321" s="24">
        <v>6406.3266644801124</v>
      </c>
      <c r="G321" s="23">
        <v>2.5999999999999943</v>
      </c>
      <c r="H321" s="24">
        <v>18338.153176195228</v>
      </c>
      <c r="I321" s="23">
        <v>0</v>
      </c>
      <c r="J321" s="24">
        <v>0</v>
      </c>
      <c r="K321" s="23">
        <v>3.5833333333333335</v>
      </c>
      <c r="L321" s="24">
        <v>932.95882218794418</v>
      </c>
      <c r="M321" s="25">
        <v>30110</v>
      </c>
      <c r="N321" s="33">
        <v>2</v>
      </c>
      <c r="O321" s="34">
        <v>15060</v>
      </c>
      <c r="P321" s="28"/>
      <c r="Q321" s="29"/>
      <c r="R321" s="30">
        <v>2</v>
      </c>
      <c r="S321" s="29">
        <v>15055</v>
      </c>
    </row>
    <row r="322" spans="1:19">
      <c r="A322" s="31" t="s">
        <v>649</v>
      </c>
      <c r="B322" s="32" t="s">
        <v>650</v>
      </c>
      <c r="C322" s="23">
        <v>34</v>
      </c>
      <c r="D322" s="24">
        <v>4714.4581756702364</v>
      </c>
      <c r="E322" s="23">
        <v>3.0300000000000296</v>
      </c>
      <c r="F322" s="24">
        <v>4002.303050180426</v>
      </c>
      <c r="G322" s="23">
        <v>1.269999999999996</v>
      </c>
      <c r="H322" s="24">
        <v>8957.4825129876608</v>
      </c>
      <c r="I322" s="23">
        <v>0</v>
      </c>
      <c r="J322" s="24">
        <v>0</v>
      </c>
      <c r="K322" s="23">
        <v>29.683333333333334</v>
      </c>
      <c r="L322" s="24">
        <v>7728.3705224033883</v>
      </c>
      <c r="M322" s="25">
        <v>25400</v>
      </c>
      <c r="N322" s="33">
        <v>2</v>
      </c>
      <c r="O322" s="34">
        <v>12700</v>
      </c>
      <c r="P322" s="28"/>
      <c r="Q322" s="29"/>
      <c r="R322" s="30">
        <v>2</v>
      </c>
      <c r="S322" s="29">
        <v>12700</v>
      </c>
    </row>
    <row r="323" spans="1:19">
      <c r="A323" s="31" t="s">
        <v>651</v>
      </c>
      <c r="B323" s="32" t="s">
        <v>652</v>
      </c>
      <c r="C323" s="23">
        <v>39.300000000000182</v>
      </c>
      <c r="D323" s="24">
        <v>5449.3590089365043</v>
      </c>
      <c r="E323" s="23">
        <v>6.8499999999999659</v>
      </c>
      <c r="F323" s="24">
        <v>9048.110856018322</v>
      </c>
      <c r="G323" s="23">
        <v>4.1899999999999977</v>
      </c>
      <c r="H323" s="24">
        <v>29552.63915702236</v>
      </c>
      <c r="I323" s="23">
        <v>0</v>
      </c>
      <c r="J323" s="24">
        <v>0</v>
      </c>
      <c r="K323" s="23">
        <v>0</v>
      </c>
      <c r="L323" s="24">
        <v>0</v>
      </c>
      <c r="M323" s="25">
        <v>44050</v>
      </c>
      <c r="N323" s="33">
        <v>2</v>
      </c>
      <c r="O323" s="34">
        <v>22030</v>
      </c>
      <c r="P323" s="28"/>
      <c r="Q323" s="29"/>
      <c r="R323" s="30">
        <v>2</v>
      </c>
      <c r="S323" s="29">
        <v>22025</v>
      </c>
    </row>
    <row r="324" spans="1:19">
      <c r="A324" s="31" t="s">
        <v>653</v>
      </c>
      <c r="B324" s="32" t="s">
        <v>654</v>
      </c>
      <c r="C324" s="23">
        <v>33.399999999999864</v>
      </c>
      <c r="D324" s="24">
        <v>4631.2618549230956</v>
      </c>
      <c r="E324" s="23">
        <v>8.2999999999999545</v>
      </c>
      <c r="F324" s="24">
        <v>10963.404394883508</v>
      </c>
      <c r="G324" s="23">
        <v>4.210000000000008</v>
      </c>
      <c r="H324" s="24">
        <v>29693.701873762398</v>
      </c>
      <c r="I324" s="23">
        <v>0</v>
      </c>
      <c r="J324" s="24">
        <v>0</v>
      </c>
      <c r="K324" s="23">
        <v>3.3333333333333333E-2</v>
      </c>
      <c r="L324" s="24">
        <v>8.6786867180273877</v>
      </c>
      <c r="M324" s="25">
        <v>45300</v>
      </c>
      <c r="N324" s="33">
        <v>2</v>
      </c>
      <c r="O324" s="34">
        <v>22650</v>
      </c>
      <c r="P324" s="28"/>
      <c r="Q324" s="29"/>
      <c r="R324" s="30">
        <v>2</v>
      </c>
      <c r="S324" s="29">
        <v>22650</v>
      </c>
    </row>
    <row r="325" spans="1:19">
      <c r="A325" s="31" t="s">
        <v>655</v>
      </c>
      <c r="B325" s="32" t="s">
        <v>656</v>
      </c>
      <c r="C325" s="23">
        <v>34.200000000000045</v>
      </c>
      <c r="D325" s="24">
        <v>4742.1902825859497</v>
      </c>
      <c r="E325" s="23">
        <v>5.5500000000000114</v>
      </c>
      <c r="F325" s="24">
        <v>7330.9511315185455</v>
      </c>
      <c r="G325" s="23">
        <v>2.9000000000000057</v>
      </c>
      <c r="H325" s="24">
        <v>20454.093927294765</v>
      </c>
      <c r="I325" s="23">
        <v>0</v>
      </c>
      <c r="J325" s="24">
        <v>0</v>
      </c>
      <c r="K325" s="23">
        <v>9.3666666666666671</v>
      </c>
      <c r="L325" s="24">
        <v>2438.7109677656958</v>
      </c>
      <c r="M325" s="25">
        <v>34970</v>
      </c>
      <c r="N325" s="33">
        <v>2</v>
      </c>
      <c r="O325" s="34">
        <v>17490</v>
      </c>
      <c r="P325" s="28"/>
      <c r="Q325" s="29"/>
      <c r="R325" s="30">
        <v>2</v>
      </c>
      <c r="S325" s="29">
        <v>17485</v>
      </c>
    </row>
    <row r="326" spans="1:19">
      <c r="A326" s="31" t="s">
        <v>657</v>
      </c>
      <c r="B326" s="32" t="s">
        <v>658</v>
      </c>
      <c r="C326" s="23">
        <v>27.200000000000045</v>
      </c>
      <c r="D326" s="24">
        <v>3771.5665405361951</v>
      </c>
      <c r="E326" s="23">
        <v>8.8299999999999841</v>
      </c>
      <c r="F326" s="24">
        <v>11663.477205641173</v>
      </c>
      <c r="G326" s="23">
        <v>4.4399999999999977</v>
      </c>
      <c r="H326" s="24">
        <v>31315.923116271908</v>
      </c>
      <c r="I326" s="23">
        <v>0</v>
      </c>
      <c r="J326" s="24">
        <v>0</v>
      </c>
      <c r="K326" s="23">
        <v>0</v>
      </c>
      <c r="L326" s="24">
        <v>0</v>
      </c>
      <c r="M326" s="25">
        <v>46750</v>
      </c>
      <c r="N326" s="33">
        <v>2</v>
      </c>
      <c r="O326" s="34">
        <v>23380</v>
      </c>
      <c r="P326" s="28"/>
      <c r="Q326" s="29"/>
      <c r="R326" s="30">
        <v>2</v>
      </c>
      <c r="S326" s="29">
        <v>23375</v>
      </c>
    </row>
    <row r="327" spans="1:19">
      <c r="A327" s="31" t="s">
        <v>659</v>
      </c>
      <c r="B327" s="32" t="s">
        <v>660</v>
      </c>
      <c r="C327" s="23">
        <v>39</v>
      </c>
      <c r="D327" s="24">
        <v>5407.760848562918</v>
      </c>
      <c r="E327" s="23">
        <v>4.2299999999999613</v>
      </c>
      <c r="F327" s="24">
        <v>5587.3735651032612</v>
      </c>
      <c r="G327" s="23">
        <v>1.4399999999999977</v>
      </c>
      <c r="H327" s="24">
        <v>10156.515605277364</v>
      </c>
      <c r="I327" s="23">
        <v>0</v>
      </c>
      <c r="J327" s="24">
        <v>0</v>
      </c>
      <c r="K327" s="23">
        <v>0</v>
      </c>
      <c r="L327" s="24">
        <v>0</v>
      </c>
      <c r="M327" s="25">
        <v>21150</v>
      </c>
      <c r="N327" s="33">
        <v>2</v>
      </c>
      <c r="O327" s="34">
        <v>10580</v>
      </c>
      <c r="P327" s="28"/>
      <c r="Q327" s="29"/>
      <c r="R327" s="30">
        <v>2</v>
      </c>
      <c r="S327" s="29">
        <v>10575</v>
      </c>
    </row>
    <row r="328" spans="1:19">
      <c r="A328" s="31" t="s">
        <v>661</v>
      </c>
      <c r="B328" s="32" t="s">
        <v>662</v>
      </c>
      <c r="C328" s="23">
        <v>39.900000000000091</v>
      </c>
      <c r="D328" s="24">
        <v>5532.5553296836133</v>
      </c>
      <c r="E328" s="23">
        <v>10.930000000000007</v>
      </c>
      <c r="F328" s="24">
        <v>14437.350606756321</v>
      </c>
      <c r="G328" s="23">
        <v>5.3199999999999932</v>
      </c>
      <c r="H328" s="24">
        <v>37522.682652830277</v>
      </c>
      <c r="I328" s="23">
        <v>0</v>
      </c>
      <c r="J328" s="24">
        <v>0</v>
      </c>
      <c r="K328" s="23">
        <v>0</v>
      </c>
      <c r="L328" s="24">
        <v>0</v>
      </c>
      <c r="M328" s="25">
        <v>57490</v>
      </c>
      <c r="N328" s="33">
        <v>2</v>
      </c>
      <c r="O328" s="34">
        <v>28750</v>
      </c>
      <c r="P328" s="28"/>
      <c r="Q328" s="29"/>
      <c r="R328" s="30">
        <v>2</v>
      </c>
      <c r="S328" s="29">
        <v>28745</v>
      </c>
    </row>
    <row r="329" spans="1:19">
      <c r="A329" s="31" t="s">
        <v>663</v>
      </c>
      <c r="B329" s="32" t="s">
        <v>664</v>
      </c>
      <c r="C329" s="23">
        <v>34.299999999999955</v>
      </c>
      <c r="D329" s="24">
        <v>4756.0563360437909</v>
      </c>
      <c r="E329" s="23">
        <v>6.1000000000000227</v>
      </c>
      <c r="F329" s="24">
        <v>8057.4417841915683</v>
      </c>
      <c r="G329" s="23">
        <v>2.5700000000000074</v>
      </c>
      <c r="H329" s="24">
        <v>18126.559101085379</v>
      </c>
      <c r="I329" s="23">
        <v>0</v>
      </c>
      <c r="J329" s="24">
        <v>0</v>
      </c>
      <c r="K329" s="23">
        <v>0</v>
      </c>
      <c r="L329" s="24">
        <v>0</v>
      </c>
      <c r="M329" s="25">
        <v>30940</v>
      </c>
      <c r="N329" s="33">
        <v>2</v>
      </c>
      <c r="O329" s="34">
        <v>15470</v>
      </c>
      <c r="P329" s="28"/>
      <c r="Q329" s="29"/>
      <c r="R329" s="30">
        <v>2</v>
      </c>
      <c r="S329" s="29">
        <v>15470</v>
      </c>
    </row>
    <row r="330" spans="1:19">
      <c r="A330" s="31" t="s">
        <v>665</v>
      </c>
      <c r="B330" s="32" t="s">
        <v>666</v>
      </c>
      <c r="C330" s="23">
        <v>47.5</v>
      </c>
      <c r="D330" s="24">
        <v>6586.3753924804769</v>
      </c>
      <c r="E330" s="23">
        <v>5.0099999999999909</v>
      </c>
      <c r="F330" s="24">
        <v>6617.6693998032015</v>
      </c>
      <c r="G330" s="23">
        <v>1.8200000000000074</v>
      </c>
      <c r="H330" s="24">
        <v>12836.707223336742</v>
      </c>
      <c r="I330" s="23">
        <v>0</v>
      </c>
      <c r="J330" s="24">
        <v>0</v>
      </c>
      <c r="K330" s="23">
        <v>242.1</v>
      </c>
      <c r="L330" s="24">
        <v>63033.301633032912</v>
      </c>
      <c r="M330" s="25">
        <v>89070</v>
      </c>
      <c r="N330" s="33">
        <v>2</v>
      </c>
      <c r="O330" s="34">
        <v>44540</v>
      </c>
      <c r="P330" s="28"/>
      <c r="Q330" s="29"/>
      <c r="R330" s="30">
        <v>2</v>
      </c>
      <c r="S330" s="29">
        <v>44535</v>
      </c>
    </row>
    <row r="331" spans="1:19">
      <c r="A331" s="31" t="s">
        <v>667</v>
      </c>
      <c r="B331" s="32" t="s">
        <v>668</v>
      </c>
      <c r="C331" s="23">
        <v>60.299999999999955</v>
      </c>
      <c r="D331" s="24">
        <v>8361.2302350857353</v>
      </c>
      <c r="E331" s="23">
        <v>7.1400000000000432</v>
      </c>
      <c r="F331" s="24">
        <v>9431.1695637914636</v>
      </c>
      <c r="G331" s="23">
        <v>2.5900000000000034</v>
      </c>
      <c r="H331" s="24">
        <v>18267.621817825311</v>
      </c>
      <c r="I331" s="23">
        <v>0</v>
      </c>
      <c r="J331" s="24">
        <v>0</v>
      </c>
      <c r="K331" s="23">
        <v>168.46666666666667</v>
      </c>
      <c r="L331" s="24">
        <v>43862.082672910416</v>
      </c>
      <c r="M331" s="25">
        <v>79920</v>
      </c>
      <c r="N331" s="33">
        <v>2</v>
      </c>
      <c r="O331" s="34">
        <v>39960</v>
      </c>
      <c r="P331" s="28"/>
      <c r="Q331" s="29"/>
      <c r="R331" s="30">
        <v>2</v>
      </c>
      <c r="S331" s="29">
        <v>39960</v>
      </c>
    </row>
    <row r="332" spans="1:19">
      <c r="A332" s="31" t="s">
        <v>669</v>
      </c>
      <c r="B332" s="32" t="s">
        <v>670</v>
      </c>
      <c r="C332" s="23">
        <v>46.800000000000182</v>
      </c>
      <c r="D332" s="24">
        <v>6489.3130182755267</v>
      </c>
      <c r="E332" s="23">
        <v>3.9699999999999989</v>
      </c>
      <c r="F332" s="24">
        <v>5243.9416202033435</v>
      </c>
      <c r="G332" s="23">
        <v>2.230000000000004</v>
      </c>
      <c r="H332" s="24">
        <v>15728.492916505971</v>
      </c>
      <c r="I332" s="23">
        <v>0</v>
      </c>
      <c r="J332" s="24">
        <v>0</v>
      </c>
      <c r="K332" s="23">
        <v>86.3</v>
      </c>
      <c r="L332" s="24">
        <v>22469.119912972907</v>
      </c>
      <c r="M332" s="25">
        <v>49930</v>
      </c>
      <c r="N332" s="33">
        <v>1</v>
      </c>
      <c r="O332" s="34">
        <v>49930</v>
      </c>
      <c r="P332" s="28"/>
      <c r="Q332" s="29">
        <v>49930</v>
      </c>
      <c r="R332" s="30">
        <v>1</v>
      </c>
      <c r="S332" s="29"/>
    </row>
    <row r="333" spans="1:19">
      <c r="A333" s="31" t="s">
        <v>671</v>
      </c>
      <c r="B333" s="32" t="s">
        <v>672</v>
      </c>
      <c r="C333" s="23">
        <v>24.600000000000136</v>
      </c>
      <c r="D333" s="24">
        <v>3411.0491506320132</v>
      </c>
      <c r="E333" s="23">
        <v>2.1000000000000227</v>
      </c>
      <c r="F333" s="24">
        <v>2773.8734011151496</v>
      </c>
      <c r="G333" s="23">
        <v>0.70999999999999375</v>
      </c>
      <c r="H333" s="24">
        <v>5007.7264442686646</v>
      </c>
      <c r="I333" s="23">
        <v>0</v>
      </c>
      <c r="J333" s="24">
        <v>0</v>
      </c>
      <c r="K333" s="23">
        <v>0</v>
      </c>
      <c r="L333" s="24">
        <v>0</v>
      </c>
      <c r="M333" s="25">
        <v>11190</v>
      </c>
      <c r="N333" s="33">
        <v>1</v>
      </c>
      <c r="O333" s="34">
        <v>11190</v>
      </c>
      <c r="P333" s="28"/>
      <c r="Q333" s="29">
        <v>11190</v>
      </c>
      <c r="R333" s="30">
        <v>1</v>
      </c>
      <c r="S333" s="29"/>
    </row>
    <row r="334" spans="1:19">
      <c r="A334" s="31" t="s">
        <v>673</v>
      </c>
      <c r="B334" s="32" t="s">
        <v>674</v>
      </c>
      <c r="C334" s="23">
        <v>49.900000000000091</v>
      </c>
      <c r="D334" s="24">
        <v>6919.1606754689765</v>
      </c>
      <c r="E334" s="23">
        <v>5.4300000000000068</v>
      </c>
      <c r="F334" s="24">
        <v>7172.4440800262464</v>
      </c>
      <c r="G334" s="23">
        <v>3.2399999999999949</v>
      </c>
      <c r="H334" s="24">
        <v>22852.160111874069</v>
      </c>
      <c r="I334" s="23">
        <v>3.0000000000000249E-2</v>
      </c>
      <c r="J334" s="24">
        <v>3778.1778000000313</v>
      </c>
      <c r="K334" s="23">
        <v>0</v>
      </c>
      <c r="L334" s="24">
        <v>0</v>
      </c>
      <c r="M334" s="25">
        <v>40720</v>
      </c>
      <c r="N334" s="33">
        <v>1</v>
      </c>
      <c r="O334" s="34">
        <v>40720</v>
      </c>
      <c r="P334" s="28"/>
      <c r="Q334" s="29">
        <v>40720</v>
      </c>
      <c r="R334" s="30">
        <v>1</v>
      </c>
      <c r="S334" s="29"/>
    </row>
    <row r="335" spans="1:19">
      <c r="A335" s="31" t="s">
        <v>675</v>
      </c>
      <c r="B335" s="32" t="s">
        <v>676</v>
      </c>
      <c r="C335" s="23">
        <v>35.299999999999955</v>
      </c>
      <c r="D335" s="24">
        <v>4894.7168706223274</v>
      </c>
      <c r="E335" s="23">
        <v>2.6700000000000159</v>
      </c>
      <c r="F335" s="24">
        <v>3526.7818957035302</v>
      </c>
      <c r="G335" s="23">
        <v>1.3800000000000097</v>
      </c>
      <c r="H335" s="24">
        <v>9733.327455057557</v>
      </c>
      <c r="I335" s="23">
        <v>0</v>
      </c>
      <c r="J335" s="24">
        <v>0</v>
      </c>
      <c r="K335" s="23">
        <v>97.88333333333334</v>
      </c>
      <c r="L335" s="24">
        <v>25484.963547487423</v>
      </c>
      <c r="M335" s="25">
        <v>43640</v>
      </c>
      <c r="N335" s="33">
        <v>1</v>
      </c>
      <c r="O335" s="34">
        <v>43640</v>
      </c>
      <c r="P335" s="28"/>
      <c r="Q335" s="29">
        <v>43640</v>
      </c>
      <c r="R335" s="30">
        <v>1</v>
      </c>
      <c r="S335" s="29"/>
    </row>
    <row r="336" spans="1:19">
      <c r="A336" s="31" t="s">
        <v>677</v>
      </c>
      <c r="B336" s="32" t="s">
        <v>678</v>
      </c>
      <c r="C336" s="23">
        <v>35.799999999999955</v>
      </c>
      <c r="D336" s="24">
        <v>4964.0471379115952</v>
      </c>
      <c r="E336" s="23">
        <v>2.2599999999999909</v>
      </c>
      <c r="F336" s="24">
        <v>2985.2161364381645</v>
      </c>
      <c r="G336" s="23">
        <v>0.91000000000000369</v>
      </c>
      <c r="H336" s="24">
        <v>6418.3536116683708</v>
      </c>
      <c r="I336" s="23">
        <v>0</v>
      </c>
      <c r="J336" s="24">
        <v>0</v>
      </c>
      <c r="K336" s="23">
        <v>11.883333333333333</v>
      </c>
      <c r="L336" s="24">
        <v>3093.9518149767637</v>
      </c>
      <c r="M336" s="25">
        <v>17460</v>
      </c>
      <c r="N336" s="33">
        <v>1</v>
      </c>
      <c r="O336" s="34">
        <v>17460</v>
      </c>
      <c r="P336" s="28"/>
      <c r="Q336" s="29">
        <v>17460</v>
      </c>
      <c r="R336" s="30">
        <v>1</v>
      </c>
      <c r="S336" s="29"/>
    </row>
    <row r="337" spans="1:19">
      <c r="A337" s="31" t="s">
        <v>679</v>
      </c>
      <c r="B337" s="32" t="s">
        <v>680</v>
      </c>
      <c r="C337" s="23">
        <v>39.599999999999909</v>
      </c>
      <c r="D337" s="24">
        <v>5490.957169310027</v>
      </c>
      <c r="E337" s="23">
        <v>6.8199999999999932</v>
      </c>
      <c r="F337" s="24">
        <v>9008.4840931452836</v>
      </c>
      <c r="G337" s="23">
        <v>3.3599999999999994</v>
      </c>
      <c r="H337" s="24">
        <v>23698.536412313882</v>
      </c>
      <c r="I337" s="23">
        <v>0</v>
      </c>
      <c r="J337" s="24">
        <v>0</v>
      </c>
      <c r="K337" s="23">
        <v>4.083333333333333</v>
      </c>
      <c r="L337" s="24">
        <v>1063.1391229583548</v>
      </c>
      <c r="M337" s="25">
        <v>39260</v>
      </c>
      <c r="N337" s="33">
        <v>2</v>
      </c>
      <c r="O337" s="34">
        <v>19630</v>
      </c>
      <c r="P337" s="28"/>
      <c r="Q337" s="29"/>
      <c r="R337" s="30">
        <v>2</v>
      </c>
      <c r="S337" s="29">
        <v>19630</v>
      </c>
    </row>
    <row r="338" spans="1:19">
      <c r="A338" s="31" t="s">
        <v>681</v>
      </c>
      <c r="B338" s="32" t="s">
        <v>682</v>
      </c>
      <c r="C338" s="23">
        <v>33</v>
      </c>
      <c r="D338" s="24">
        <v>4575.7976410916999</v>
      </c>
      <c r="E338" s="23">
        <v>5.6599999999999682</v>
      </c>
      <c r="F338" s="24">
        <v>7476.2492620530902</v>
      </c>
      <c r="G338" s="23">
        <v>2.4799999999999898</v>
      </c>
      <c r="H338" s="24">
        <v>17491.776875755415</v>
      </c>
      <c r="I338" s="23">
        <v>9.9999999999997868E-3</v>
      </c>
      <c r="J338" s="24">
        <v>1259.3925999999731</v>
      </c>
      <c r="K338" s="23">
        <v>0</v>
      </c>
      <c r="L338" s="24">
        <v>0</v>
      </c>
      <c r="M338" s="25">
        <v>30800</v>
      </c>
      <c r="N338" s="33">
        <v>2</v>
      </c>
      <c r="O338" s="34">
        <v>15400</v>
      </c>
      <c r="P338" s="28"/>
      <c r="Q338" s="29"/>
      <c r="R338" s="30">
        <v>2</v>
      </c>
      <c r="S338" s="29">
        <v>15400</v>
      </c>
    </row>
    <row r="339" spans="1:19">
      <c r="A339" s="31" t="s">
        <v>683</v>
      </c>
      <c r="B339" s="32" t="s">
        <v>684</v>
      </c>
      <c r="C339" s="23">
        <v>64.199999999999818</v>
      </c>
      <c r="D339" s="24">
        <v>8902.0063199420092</v>
      </c>
      <c r="E339" s="23">
        <v>7.0300000000000296</v>
      </c>
      <c r="F339" s="24">
        <v>9285.8714332568434</v>
      </c>
      <c r="G339" s="23">
        <v>3.0999999999999943</v>
      </c>
      <c r="H339" s="24">
        <v>21864.72109469432</v>
      </c>
      <c r="I339" s="23">
        <v>0</v>
      </c>
      <c r="J339" s="24">
        <v>0</v>
      </c>
      <c r="K339" s="23">
        <v>0</v>
      </c>
      <c r="L339" s="24">
        <v>0</v>
      </c>
      <c r="M339" s="25">
        <v>40050</v>
      </c>
      <c r="N339" s="33">
        <v>2</v>
      </c>
      <c r="O339" s="34">
        <v>20030</v>
      </c>
      <c r="P339" s="28"/>
      <c r="Q339" s="29"/>
      <c r="R339" s="30">
        <v>2</v>
      </c>
      <c r="S339" s="29">
        <v>20025</v>
      </c>
    </row>
    <row r="340" spans="1:19">
      <c r="A340" s="31" t="s">
        <v>685</v>
      </c>
      <c r="B340" s="32" t="s">
        <v>686</v>
      </c>
      <c r="C340" s="23">
        <v>23.200000000000045</v>
      </c>
      <c r="D340" s="24">
        <v>3216.9244022220496</v>
      </c>
      <c r="E340" s="23">
        <v>2.7799999999999727</v>
      </c>
      <c r="F340" s="24">
        <v>3672.0800262380749</v>
      </c>
      <c r="G340" s="23">
        <v>1.5</v>
      </c>
      <c r="H340" s="24">
        <v>10579.70375549727</v>
      </c>
      <c r="I340" s="23">
        <v>0</v>
      </c>
      <c r="J340" s="24">
        <v>0</v>
      </c>
      <c r="K340" s="23">
        <v>0</v>
      </c>
      <c r="L340" s="24">
        <v>0</v>
      </c>
      <c r="M340" s="25">
        <v>17470</v>
      </c>
      <c r="N340" s="33">
        <v>2</v>
      </c>
      <c r="O340" s="34">
        <v>8740</v>
      </c>
      <c r="P340" s="28"/>
      <c r="Q340" s="29"/>
      <c r="R340" s="30">
        <v>2</v>
      </c>
      <c r="S340" s="29">
        <v>8735</v>
      </c>
    </row>
    <row r="341" spans="1:19">
      <c r="A341" s="31" t="s">
        <v>687</v>
      </c>
      <c r="B341" s="32" t="s">
        <v>688</v>
      </c>
      <c r="C341" s="23">
        <v>54.700000000000045</v>
      </c>
      <c r="D341" s="24">
        <v>7584.7312414459448</v>
      </c>
      <c r="E341" s="23">
        <v>7.8100000000000591</v>
      </c>
      <c r="F341" s="24">
        <v>10316.167267956786</v>
      </c>
      <c r="G341" s="23">
        <v>3.6800000000000068</v>
      </c>
      <c r="H341" s="24">
        <v>25955.539880153352</v>
      </c>
      <c r="I341" s="23">
        <v>0</v>
      </c>
      <c r="J341" s="24">
        <v>0</v>
      </c>
      <c r="K341" s="23">
        <v>11.05</v>
      </c>
      <c r="L341" s="24">
        <v>2876.9846470260791</v>
      </c>
      <c r="M341" s="25">
        <v>46730</v>
      </c>
      <c r="N341" s="33">
        <v>2</v>
      </c>
      <c r="O341" s="34">
        <v>23370</v>
      </c>
      <c r="P341" s="28"/>
      <c r="Q341" s="29"/>
      <c r="R341" s="30">
        <v>2</v>
      </c>
      <c r="S341" s="29">
        <v>23365</v>
      </c>
    </row>
    <row r="342" spans="1:19">
      <c r="A342" s="31" t="s">
        <v>689</v>
      </c>
      <c r="B342" s="32" t="s">
        <v>690</v>
      </c>
      <c r="C342" s="23">
        <v>39.300000000000182</v>
      </c>
      <c r="D342" s="24">
        <v>5449.3590089365043</v>
      </c>
      <c r="E342" s="23">
        <v>6.0600000000000591</v>
      </c>
      <c r="F342" s="24">
        <v>8004.606100360852</v>
      </c>
      <c r="G342" s="23">
        <v>2.5099999999999909</v>
      </c>
      <c r="H342" s="24">
        <v>17703.37095086537</v>
      </c>
      <c r="I342" s="23">
        <v>0</v>
      </c>
      <c r="J342" s="24">
        <v>0</v>
      </c>
      <c r="K342" s="23">
        <v>0</v>
      </c>
      <c r="L342" s="24">
        <v>0</v>
      </c>
      <c r="M342" s="25">
        <v>31160</v>
      </c>
      <c r="N342" s="33">
        <v>2</v>
      </c>
      <c r="O342" s="34">
        <v>15580</v>
      </c>
      <c r="P342" s="28"/>
      <c r="Q342" s="29"/>
      <c r="R342" s="30">
        <v>2</v>
      </c>
      <c r="S342" s="29">
        <v>15580</v>
      </c>
    </row>
    <row r="343" spans="1:19">
      <c r="A343" s="31" t="s">
        <v>691</v>
      </c>
      <c r="B343" s="32" t="s">
        <v>692</v>
      </c>
      <c r="C343" s="23">
        <v>37.5</v>
      </c>
      <c r="D343" s="24">
        <v>5199.7700466951137</v>
      </c>
      <c r="E343" s="23">
        <v>3.4100000000000819</v>
      </c>
      <c r="F343" s="24">
        <v>4504.2420465727546</v>
      </c>
      <c r="G343" s="23">
        <v>0.98999999999998067</v>
      </c>
      <c r="H343" s="24">
        <v>6982.6044786280627</v>
      </c>
      <c r="I343" s="23">
        <v>1.0000000000000675E-2</v>
      </c>
      <c r="J343" s="24">
        <v>1259.3926000000849</v>
      </c>
      <c r="K343" s="23">
        <v>0.48333333333333334</v>
      </c>
      <c r="L343" s="24">
        <v>125.84095741139711</v>
      </c>
      <c r="M343" s="25">
        <v>18070</v>
      </c>
      <c r="N343" s="33">
        <v>2</v>
      </c>
      <c r="O343" s="34">
        <v>9040</v>
      </c>
      <c r="P343" s="28"/>
      <c r="Q343" s="29"/>
      <c r="R343" s="30">
        <v>2</v>
      </c>
      <c r="S343" s="29">
        <v>9035</v>
      </c>
    </row>
    <row r="344" spans="1:19">
      <c r="A344" s="31" t="s">
        <v>693</v>
      </c>
      <c r="B344" s="32" t="s">
        <v>694</v>
      </c>
      <c r="C344" s="23">
        <v>38.400000000000091</v>
      </c>
      <c r="D344" s="24">
        <v>5324.564527815809</v>
      </c>
      <c r="E344" s="23">
        <v>5.3799999999999955</v>
      </c>
      <c r="F344" s="24">
        <v>7106.3994752377766</v>
      </c>
      <c r="G344" s="23">
        <v>1.5100000000000051</v>
      </c>
      <c r="H344" s="24">
        <v>10650.235113867289</v>
      </c>
      <c r="I344" s="23">
        <v>9.9999999999997868E-3</v>
      </c>
      <c r="J344" s="24">
        <v>1259.3925999999731</v>
      </c>
      <c r="K344" s="23">
        <v>75.283333333333331</v>
      </c>
      <c r="L344" s="24">
        <v>19600.813952664852</v>
      </c>
      <c r="M344" s="25">
        <v>43940</v>
      </c>
      <c r="N344" s="33">
        <v>2</v>
      </c>
      <c r="O344" s="34">
        <v>21970</v>
      </c>
      <c r="P344" s="28"/>
      <c r="Q344" s="29"/>
      <c r="R344" s="30">
        <v>2</v>
      </c>
      <c r="S344" s="29">
        <v>21970</v>
      </c>
    </row>
    <row r="345" spans="1:19">
      <c r="A345" s="31" t="s">
        <v>695</v>
      </c>
      <c r="B345" s="32" t="s">
        <v>696</v>
      </c>
      <c r="C345" s="23">
        <v>38.200000000000045</v>
      </c>
      <c r="D345" s="24">
        <v>5296.8324209000948</v>
      </c>
      <c r="E345" s="23">
        <v>4.9700000000000273</v>
      </c>
      <c r="F345" s="24">
        <v>6564.8337159724861</v>
      </c>
      <c r="G345" s="23">
        <v>2.0799999999999983</v>
      </c>
      <c r="H345" s="24">
        <v>14670.522540956204</v>
      </c>
      <c r="I345" s="23">
        <v>0</v>
      </c>
      <c r="J345" s="24">
        <v>0</v>
      </c>
      <c r="K345" s="23">
        <v>0</v>
      </c>
      <c r="L345" s="24">
        <v>0</v>
      </c>
      <c r="M345" s="25">
        <v>26530</v>
      </c>
      <c r="N345" s="33">
        <v>2</v>
      </c>
      <c r="O345" s="34">
        <v>13270</v>
      </c>
      <c r="P345" s="28"/>
      <c r="Q345" s="29"/>
      <c r="R345" s="30">
        <v>2</v>
      </c>
      <c r="S345" s="29">
        <v>13265</v>
      </c>
    </row>
    <row r="346" spans="1:19">
      <c r="A346" s="31" t="s">
        <v>697</v>
      </c>
      <c r="B346" s="32" t="s">
        <v>698</v>
      </c>
      <c r="C346" s="23">
        <v>36.299999999999955</v>
      </c>
      <c r="D346" s="24">
        <v>5033.377405200863</v>
      </c>
      <c r="E346" s="23">
        <v>5.3999999999999773</v>
      </c>
      <c r="F346" s="24">
        <v>7132.8173171531344</v>
      </c>
      <c r="G346" s="23">
        <v>3.6400000000000006</v>
      </c>
      <c r="H346" s="24">
        <v>25673.414446673381</v>
      </c>
      <c r="I346" s="23">
        <v>0</v>
      </c>
      <c r="J346" s="24">
        <v>0</v>
      </c>
      <c r="K346" s="23">
        <v>202.25</v>
      </c>
      <c r="L346" s="24">
        <v>52657.93166163117</v>
      </c>
      <c r="M346" s="25">
        <v>90500</v>
      </c>
      <c r="N346" s="33">
        <v>2</v>
      </c>
      <c r="O346" s="34">
        <v>45250</v>
      </c>
      <c r="P346" s="28"/>
      <c r="Q346" s="29"/>
      <c r="R346" s="30">
        <v>2</v>
      </c>
      <c r="S346" s="29">
        <v>45250</v>
      </c>
    </row>
    <row r="347" spans="1:19">
      <c r="A347" s="31" t="s">
        <v>699</v>
      </c>
      <c r="B347" s="32" t="s">
        <v>700</v>
      </c>
      <c r="C347" s="23">
        <v>37.699999999999818</v>
      </c>
      <c r="D347" s="24">
        <v>5227.5021536107952</v>
      </c>
      <c r="E347" s="23">
        <v>8.7300000000000182</v>
      </c>
      <c r="F347" s="24">
        <v>11531.387996064306</v>
      </c>
      <c r="G347" s="23">
        <v>3.9099999999999966</v>
      </c>
      <c r="H347" s="24">
        <v>27577.761122662861</v>
      </c>
      <c r="I347" s="23">
        <v>0</v>
      </c>
      <c r="J347" s="24">
        <v>0</v>
      </c>
      <c r="K347" s="23">
        <v>0</v>
      </c>
      <c r="L347" s="24">
        <v>0</v>
      </c>
      <c r="M347" s="25">
        <v>44340</v>
      </c>
      <c r="N347" s="33">
        <v>2</v>
      </c>
      <c r="O347" s="34">
        <v>22170</v>
      </c>
      <c r="P347" s="28"/>
      <c r="Q347" s="29"/>
      <c r="R347" s="30">
        <v>2</v>
      </c>
      <c r="S347" s="29">
        <v>22170</v>
      </c>
    </row>
    <row r="348" spans="1:19">
      <c r="A348" s="31" t="s">
        <v>701</v>
      </c>
      <c r="B348" s="32" t="s">
        <v>702</v>
      </c>
      <c r="C348" s="23">
        <v>48.5</v>
      </c>
      <c r="D348" s="24">
        <v>6725.0359270590134</v>
      </c>
      <c r="E348" s="23">
        <v>4.4500000000000455</v>
      </c>
      <c r="F348" s="24">
        <v>5877.9698261725753</v>
      </c>
      <c r="G348" s="23">
        <v>1.980000000000004</v>
      </c>
      <c r="H348" s="24">
        <v>13965.208957256425</v>
      </c>
      <c r="I348" s="23">
        <v>0</v>
      </c>
      <c r="J348" s="24">
        <v>0</v>
      </c>
      <c r="K348" s="23">
        <v>41.55</v>
      </c>
      <c r="L348" s="24">
        <v>10817.982994021138</v>
      </c>
      <c r="M348" s="25">
        <v>37390</v>
      </c>
      <c r="N348" s="33">
        <v>2</v>
      </c>
      <c r="O348" s="34">
        <v>18700</v>
      </c>
      <c r="P348" s="28"/>
      <c r="Q348" s="29"/>
      <c r="R348" s="30">
        <v>2</v>
      </c>
      <c r="S348" s="29">
        <v>18695</v>
      </c>
    </row>
    <row r="349" spans="1:19">
      <c r="A349" s="31" t="s">
        <v>703</v>
      </c>
      <c r="B349" s="32" t="s">
        <v>704</v>
      </c>
      <c r="C349" s="23">
        <v>30.799999999999955</v>
      </c>
      <c r="D349" s="24">
        <v>4270.7444650189136</v>
      </c>
      <c r="E349" s="23">
        <v>3.3299999999999272</v>
      </c>
      <c r="F349" s="24">
        <v>4398.5706789110218</v>
      </c>
      <c r="G349" s="23">
        <v>1.3799999999999955</v>
      </c>
      <c r="H349" s="24">
        <v>9733.327455057457</v>
      </c>
      <c r="I349" s="23">
        <v>0</v>
      </c>
      <c r="J349" s="24">
        <v>0</v>
      </c>
      <c r="K349" s="23">
        <v>17.166666666666668</v>
      </c>
      <c r="L349" s="24">
        <v>4469.5236597841049</v>
      </c>
      <c r="M349" s="25">
        <v>22870</v>
      </c>
      <c r="N349" s="33">
        <v>2</v>
      </c>
      <c r="O349" s="34">
        <v>11440</v>
      </c>
      <c r="P349" s="28"/>
      <c r="Q349" s="29"/>
      <c r="R349" s="30">
        <v>2</v>
      </c>
      <c r="S349" s="29">
        <v>11435</v>
      </c>
    </row>
    <row r="350" spans="1:19">
      <c r="A350" s="31" t="s">
        <v>705</v>
      </c>
      <c r="B350" s="32" t="s">
        <v>706</v>
      </c>
      <c r="C350" s="23">
        <v>15.199999999999818</v>
      </c>
      <c r="D350" s="24">
        <v>2107.6401255937276</v>
      </c>
      <c r="E350" s="23">
        <v>3.999999999996362E-2</v>
      </c>
      <c r="F350" s="24">
        <v>52.835683830716128</v>
      </c>
      <c r="G350" s="23">
        <v>9.9999999999909051E-3</v>
      </c>
      <c r="H350" s="24">
        <v>70.531358369917655</v>
      </c>
      <c r="I350" s="23">
        <v>0</v>
      </c>
      <c r="J350" s="24">
        <v>0</v>
      </c>
      <c r="K350" s="23">
        <v>0</v>
      </c>
      <c r="L350" s="24">
        <v>0</v>
      </c>
      <c r="M350" s="25">
        <v>2230</v>
      </c>
      <c r="N350" s="33">
        <v>1</v>
      </c>
      <c r="O350" s="34">
        <v>2230</v>
      </c>
      <c r="P350" s="28"/>
      <c r="Q350" s="29">
        <v>2230</v>
      </c>
      <c r="R350" s="30">
        <v>1</v>
      </c>
      <c r="S350" s="29"/>
    </row>
    <row r="351" spans="1:19">
      <c r="A351" s="31" t="s">
        <v>707</v>
      </c>
      <c r="B351" s="32" t="s">
        <v>708</v>
      </c>
      <c r="C351" s="23">
        <v>48.399999999999864</v>
      </c>
      <c r="D351" s="24">
        <v>6711.1698736011404</v>
      </c>
      <c r="E351" s="23">
        <v>2.3100000000000023</v>
      </c>
      <c r="F351" s="24">
        <v>3051.2607412266348</v>
      </c>
      <c r="G351" s="23">
        <v>0.81999999999999318</v>
      </c>
      <c r="H351" s="24">
        <v>5783.5713863384599</v>
      </c>
      <c r="I351" s="23">
        <v>0</v>
      </c>
      <c r="J351" s="24">
        <v>0</v>
      </c>
      <c r="K351" s="23">
        <v>0</v>
      </c>
      <c r="L351" s="24">
        <v>0</v>
      </c>
      <c r="M351" s="25">
        <v>15550</v>
      </c>
      <c r="N351" s="33">
        <v>1</v>
      </c>
      <c r="O351" s="34">
        <v>15550</v>
      </c>
      <c r="P351" s="28"/>
      <c r="Q351" s="29">
        <v>15550</v>
      </c>
      <c r="R351" s="30">
        <v>1</v>
      </c>
      <c r="S351" s="29"/>
    </row>
    <row r="352" spans="1:19">
      <c r="A352" s="31" t="s">
        <v>709</v>
      </c>
      <c r="B352" s="32" t="s">
        <v>710</v>
      </c>
      <c r="C352" s="23">
        <v>33.5</v>
      </c>
      <c r="D352" s="24">
        <v>4645.1279083809677</v>
      </c>
      <c r="E352" s="23">
        <v>3.9499999999999886</v>
      </c>
      <c r="F352" s="24">
        <v>5217.5237782879476</v>
      </c>
      <c r="G352" s="23">
        <v>1.8900000000000006</v>
      </c>
      <c r="H352" s="24">
        <v>13330.426731926565</v>
      </c>
      <c r="I352" s="23">
        <v>0</v>
      </c>
      <c r="J352" s="24">
        <v>0</v>
      </c>
      <c r="K352" s="23">
        <v>4.8666666666666663</v>
      </c>
      <c r="L352" s="24">
        <v>1267.0882608319985</v>
      </c>
      <c r="M352" s="25">
        <v>24460</v>
      </c>
      <c r="N352" s="33">
        <v>1</v>
      </c>
      <c r="O352" s="34">
        <v>24460</v>
      </c>
      <c r="P352" s="28"/>
      <c r="Q352" s="29">
        <v>24460</v>
      </c>
      <c r="R352" s="30">
        <v>1</v>
      </c>
      <c r="S352" s="29"/>
    </row>
    <row r="353" spans="1:19">
      <c r="A353" s="31" t="s">
        <v>711</v>
      </c>
      <c r="B353" s="32" t="s">
        <v>712</v>
      </c>
      <c r="C353" s="23">
        <v>33.099999999999909</v>
      </c>
      <c r="D353" s="24">
        <v>4589.6636945495411</v>
      </c>
      <c r="E353" s="23">
        <v>3.1000000000000227</v>
      </c>
      <c r="F353" s="24">
        <v>4094.7654968842544</v>
      </c>
      <c r="G353" s="23">
        <v>1.3200000000000003</v>
      </c>
      <c r="H353" s="24">
        <v>9310.1393048376012</v>
      </c>
      <c r="I353" s="23">
        <v>0</v>
      </c>
      <c r="J353" s="24">
        <v>0</v>
      </c>
      <c r="K353" s="23">
        <v>10.966666666666667</v>
      </c>
      <c r="L353" s="24">
        <v>2855.2879302310103</v>
      </c>
      <c r="M353" s="25">
        <v>20850</v>
      </c>
      <c r="N353" s="33">
        <v>1</v>
      </c>
      <c r="O353" s="34">
        <v>20850</v>
      </c>
      <c r="P353" s="28"/>
      <c r="Q353" s="29">
        <v>20850</v>
      </c>
      <c r="R353" s="30">
        <v>1</v>
      </c>
      <c r="S353" s="29"/>
    </row>
    <row r="354" spans="1:19">
      <c r="A354" s="31" t="s">
        <v>713</v>
      </c>
      <c r="B354" s="32" t="s">
        <v>714</v>
      </c>
      <c r="C354" s="23">
        <v>35.200000000000045</v>
      </c>
      <c r="D354" s="24">
        <v>4880.8508171644862</v>
      </c>
      <c r="E354" s="23">
        <v>3.1299999999999955</v>
      </c>
      <c r="F354" s="24">
        <v>4134.392259757291</v>
      </c>
      <c r="G354" s="23">
        <v>1.7000000000000028</v>
      </c>
      <c r="H354" s="24">
        <v>11990.330922896928</v>
      </c>
      <c r="I354" s="23">
        <v>0</v>
      </c>
      <c r="J354" s="24">
        <v>0</v>
      </c>
      <c r="K354" s="23">
        <v>17.933333333333334</v>
      </c>
      <c r="L354" s="24">
        <v>4669.1334542987343</v>
      </c>
      <c r="M354" s="25">
        <v>25670</v>
      </c>
      <c r="N354" s="33">
        <v>1</v>
      </c>
      <c r="O354" s="34">
        <v>25670</v>
      </c>
      <c r="P354" s="28"/>
      <c r="Q354" s="29">
        <v>25670</v>
      </c>
      <c r="R354" s="30">
        <v>1</v>
      </c>
      <c r="S354" s="29"/>
    </row>
    <row r="355" spans="1:19">
      <c r="A355" s="31" t="s">
        <v>715</v>
      </c>
      <c r="B355" s="32" t="s">
        <v>716</v>
      </c>
      <c r="C355" s="23">
        <v>36.799999999999727</v>
      </c>
      <c r="D355" s="24">
        <v>5102.7076724900999</v>
      </c>
      <c r="E355" s="23">
        <v>5.7300000000000182</v>
      </c>
      <c r="F355" s="24">
        <v>7568.7117087569932</v>
      </c>
      <c r="G355" s="23">
        <v>2.3499999999999943</v>
      </c>
      <c r="H355" s="24">
        <v>16574.869216945684</v>
      </c>
      <c r="I355" s="23">
        <v>2.0000000000000018E-2</v>
      </c>
      <c r="J355" s="24">
        <v>2518.7852000000021</v>
      </c>
      <c r="K355" s="23">
        <v>1.4666666666666666</v>
      </c>
      <c r="L355" s="24">
        <v>381.86221559320501</v>
      </c>
      <c r="M355" s="25">
        <v>32150</v>
      </c>
      <c r="N355" s="33">
        <v>2</v>
      </c>
      <c r="O355" s="34">
        <v>16080</v>
      </c>
      <c r="P355" s="28"/>
      <c r="Q355" s="29"/>
      <c r="R355" s="30">
        <v>2</v>
      </c>
      <c r="S355" s="29">
        <v>16075</v>
      </c>
    </row>
    <row r="356" spans="1:19">
      <c r="A356" s="31" t="s">
        <v>717</v>
      </c>
      <c r="B356" s="32" t="s">
        <v>718</v>
      </c>
      <c r="C356" s="23">
        <v>53.899999999999864</v>
      </c>
      <c r="D356" s="24">
        <v>7473.8028137830906</v>
      </c>
      <c r="E356" s="23">
        <v>8.9900000000000091</v>
      </c>
      <c r="F356" s="24">
        <v>11874.819940964262</v>
      </c>
      <c r="G356" s="23">
        <v>4.3599999999999994</v>
      </c>
      <c r="H356" s="24">
        <v>30751.672249312065</v>
      </c>
      <c r="I356" s="23">
        <v>0</v>
      </c>
      <c r="J356" s="24">
        <v>0</v>
      </c>
      <c r="K356" s="23">
        <v>0</v>
      </c>
      <c r="L356" s="24">
        <v>0</v>
      </c>
      <c r="M356" s="25">
        <v>50100</v>
      </c>
      <c r="N356" s="33">
        <v>2</v>
      </c>
      <c r="O356" s="34">
        <v>25050</v>
      </c>
      <c r="P356" s="28"/>
      <c r="Q356" s="29"/>
      <c r="R356" s="30">
        <v>2</v>
      </c>
      <c r="S356" s="29">
        <v>25050</v>
      </c>
    </row>
    <row r="357" spans="1:19">
      <c r="A357" s="31" t="s">
        <v>719</v>
      </c>
      <c r="B357" s="32" t="s">
        <v>720</v>
      </c>
      <c r="C357" s="23">
        <v>36.200000000000045</v>
      </c>
      <c r="D357" s="24">
        <v>5019.5113517430227</v>
      </c>
      <c r="E357" s="23">
        <v>8.8500000000000227</v>
      </c>
      <c r="F357" s="24">
        <v>11689.895047556605</v>
      </c>
      <c r="G357" s="23">
        <v>4.4300000000000068</v>
      </c>
      <c r="H357" s="24">
        <v>31245.391757901991</v>
      </c>
      <c r="I357" s="23">
        <v>0</v>
      </c>
      <c r="J357" s="24">
        <v>0</v>
      </c>
      <c r="K357" s="23">
        <v>64.416666666666671</v>
      </c>
      <c r="L357" s="24">
        <v>16771.562082587927</v>
      </c>
      <c r="M357" s="25">
        <v>64730</v>
      </c>
      <c r="N357" s="33">
        <v>2</v>
      </c>
      <c r="O357" s="34">
        <v>32370</v>
      </c>
      <c r="P357" s="28"/>
      <c r="Q357" s="29"/>
      <c r="R357" s="30">
        <v>2</v>
      </c>
      <c r="S357" s="29">
        <v>32365</v>
      </c>
    </row>
    <row r="358" spans="1:19">
      <c r="A358" s="31" t="s">
        <v>721</v>
      </c>
      <c r="B358" s="32" t="s">
        <v>722</v>
      </c>
      <c r="C358" s="23">
        <v>35.900000000000091</v>
      </c>
      <c r="D358" s="24">
        <v>4977.9131913694682</v>
      </c>
      <c r="E358" s="23">
        <v>7.1999999999999886</v>
      </c>
      <c r="F358" s="24">
        <v>9510.4230895375385</v>
      </c>
      <c r="G358" s="23">
        <v>3.0400000000000063</v>
      </c>
      <c r="H358" s="24">
        <v>21441.532944474515</v>
      </c>
      <c r="I358" s="23">
        <v>0</v>
      </c>
      <c r="J358" s="24">
        <v>0</v>
      </c>
      <c r="K358" s="23">
        <v>0</v>
      </c>
      <c r="L358" s="24">
        <v>0</v>
      </c>
      <c r="M358" s="25">
        <v>35930</v>
      </c>
      <c r="N358" s="33">
        <v>2</v>
      </c>
      <c r="O358" s="34">
        <v>17970</v>
      </c>
      <c r="P358" s="28"/>
      <c r="Q358" s="29"/>
      <c r="R358" s="30">
        <v>2</v>
      </c>
      <c r="S358" s="29">
        <v>17965</v>
      </c>
    </row>
    <row r="359" spans="1:19">
      <c r="A359" s="31" t="s">
        <v>723</v>
      </c>
      <c r="B359" s="32" t="s">
        <v>724</v>
      </c>
      <c r="C359" s="23">
        <v>40.100000000000136</v>
      </c>
      <c r="D359" s="24">
        <v>5560.2874365993266</v>
      </c>
      <c r="E359" s="23">
        <v>10.970000000000027</v>
      </c>
      <c r="F359" s="24">
        <v>14490.186290587113</v>
      </c>
      <c r="G359" s="23">
        <v>4.1800000000000068</v>
      </c>
      <c r="H359" s="24">
        <v>29482.107798652443</v>
      </c>
      <c r="I359" s="23">
        <v>0</v>
      </c>
      <c r="J359" s="24">
        <v>0</v>
      </c>
      <c r="K359" s="23">
        <v>64.733333333333334</v>
      </c>
      <c r="L359" s="24">
        <v>16854.009606409185</v>
      </c>
      <c r="M359" s="25">
        <v>66390</v>
      </c>
      <c r="N359" s="33">
        <v>2</v>
      </c>
      <c r="O359" s="34">
        <v>33200</v>
      </c>
      <c r="P359" s="28"/>
      <c r="Q359" s="29"/>
      <c r="R359" s="30">
        <v>2</v>
      </c>
      <c r="S359" s="29">
        <v>33195</v>
      </c>
    </row>
    <row r="360" spans="1:19">
      <c r="A360" s="31" t="s">
        <v>725</v>
      </c>
      <c r="B360" s="32" t="s">
        <v>726</v>
      </c>
      <c r="C360" s="23">
        <v>28.5</v>
      </c>
      <c r="D360" s="24">
        <v>3951.8252354882861</v>
      </c>
      <c r="E360" s="23">
        <v>7.2700000000000387</v>
      </c>
      <c r="F360" s="24">
        <v>9602.8855362414415</v>
      </c>
      <c r="G360" s="23">
        <v>3.8299999999999983</v>
      </c>
      <c r="H360" s="24">
        <v>27013.510255703022</v>
      </c>
      <c r="I360" s="23">
        <v>0</v>
      </c>
      <c r="J360" s="24">
        <v>0</v>
      </c>
      <c r="K360" s="23">
        <v>0</v>
      </c>
      <c r="L360" s="24">
        <v>0</v>
      </c>
      <c r="M360" s="25">
        <v>40570</v>
      </c>
      <c r="N360" s="33">
        <v>2</v>
      </c>
      <c r="O360" s="34">
        <v>20290</v>
      </c>
      <c r="P360" s="28"/>
      <c r="Q360" s="29"/>
      <c r="R360" s="30">
        <v>2</v>
      </c>
      <c r="S360" s="29">
        <v>20285</v>
      </c>
    </row>
    <row r="361" spans="1:19">
      <c r="A361" s="31" t="s">
        <v>727</v>
      </c>
      <c r="B361" s="32" t="s">
        <v>728</v>
      </c>
      <c r="C361" s="23">
        <v>40.399999999999864</v>
      </c>
      <c r="D361" s="24">
        <v>5601.8855969728502</v>
      </c>
      <c r="E361" s="23">
        <v>7.5900000000000318</v>
      </c>
      <c r="F361" s="24">
        <v>10025.571006887545</v>
      </c>
      <c r="G361" s="23">
        <v>4.2600000000000051</v>
      </c>
      <c r="H361" s="24">
        <v>30046.358665612286</v>
      </c>
      <c r="I361" s="23">
        <v>0</v>
      </c>
      <c r="J361" s="24">
        <v>0</v>
      </c>
      <c r="K361" s="23">
        <v>4</v>
      </c>
      <c r="L361" s="24">
        <v>1041.4424061632865</v>
      </c>
      <c r="M361" s="25">
        <v>46720</v>
      </c>
      <c r="N361" s="33">
        <v>2</v>
      </c>
      <c r="O361" s="34">
        <v>23360</v>
      </c>
      <c r="P361" s="28"/>
      <c r="Q361" s="29"/>
      <c r="R361" s="30">
        <v>2</v>
      </c>
      <c r="S361" s="29">
        <v>23360</v>
      </c>
    </row>
    <row r="362" spans="1:19">
      <c r="A362" s="31" t="s">
        <v>729</v>
      </c>
      <c r="B362" s="32" t="s">
        <v>730</v>
      </c>
      <c r="C362" s="23">
        <v>49.300000000000182</v>
      </c>
      <c r="D362" s="24">
        <v>6835.9643547218675</v>
      </c>
      <c r="E362" s="23">
        <v>3.5200000000000387</v>
      </c>
      <c r="F362" s="24">
        <v>4649.5401771072993</v>
      </c>
      <c r="G362" s="23">
        <v>1.5499999999999972</v>
      </c>
      <c r="H362" s="24">
        <v>10932.36054734716</v>
      </c>
      <c r="I362" s="23">
        <v>3.0000000000000249E-2</v>
      </c>
      <c r="J362" s="24">
        <v>3778.1778000000313</v>
      </c>
      <c r="K362" s="23">
        <v>0</v>
      </c>
      <c r="L362" s="24">
        <v>0</v>
      </c>
      <c r="M362" s="25">
        <v>26200</v>
      </c>
      <c r="N362" s="33">
        <v>2</v>
      </c>
      <c r="O362" s="34">
        <v>13100</v>
      </c>
      <c r="P362" s="28"/>
      <c r="Q362" s="29"/>
      <c r="R362" s="30">
        <v>2</v>
      </c>
      <c r="S362" s="29">
        <v>13100</v>
      </c>
    </row>
    <row r="363" spans="1:19">
      <c r="A363" s="31" t="s">
        <v>731</v>
      </c>
      <c r="B363" s="32" t="s">
        <v>732</v>
      </c>
      <c r="C363" s="23">
        <v>36.399999999999864</v>
      </c>
      <c r="D363" s="24">
        <v>5047.2434586587042</v>
      </c>
      <c r="E363" s="23">
        <v>5.2200000000000273</v>
      </c>
      <c r="F363" s="24">
        <v>6895.0567399147621</v>
      </c>
      <c r="G363" s="23">
        <v>2.8299999999999983</v>
      </c>
      <c r="H363" s="24">
        <v>19960.37441870484</v>
      </c>
      <c r="I363" s="23">
        <v>0</v>
      </c>
      <c r="J363" s="24">
        <v>0</v>
      </c>
      <c r="K363" s="23">
        <v>12.183333333333334</v>
      </c>
      <c r="L363" s="24">
        <v>3172.05999543901</v>
      </c>
      <c r="M363" s="25">
        <v>35070</v>
      </c>
      <c r="N363" s="33">
        <v>2</v>
      </c>
      <c r="O363" s="34">
        <v>17540</v>
      </c>
      <c r="P363" s="28"/>
      <c r="Q363" s="29"/>
      <c r="R363" s="30">
        <v>2</v>
      </c>
      <c r="S363" s="29">
        <v>17535</v>
      </c>
    </row>
    <row r="364" spans="1:19">
      <c r="A364" s="31" t="s">
        <v>733</v>
      </c>
      <c r="B364" s="32" t="s">
        <v>734</v>
      </c>
      <c r="C364" s="23">
        <v>24.799999999999955</v>
      </c>
      <c r="D364" s="24">
        <v>3438.7812575476955</v>
      </c>
      <c r="E364" s="23">
        <v>4.1299999999999955</v>
      </c>
      <c r="F364" s="24">
        <v>5455.2843555263962</v>
      </c>
      <c r="G364" s="23">
        <v>2.25</v>
      </c>
      <c r="H364" s="24">
        <v>15869.555633245907</v>
      </c>
      <c r="I364" s="23">
        <v>0</v>
      </c>
      <c r="J364" s="24">
        <v>0</v>
      </c>
      <c r="K364" s="23">
        <v>1.1333333333333333</v>
      </c>
      <c r="L364" s="24">
        <v>295.07534841293113</v>
      </c>
      <c r="M364" s="25">
        <v>25060</v>
      </c>
      <c r="N364" s="33">
        <v>2</v>
      </c>
      <c r="O364" s="34">
        <v>12530</v>
      </c>
      <c r="P364" s="28"/>
      <c r="Q364" s="29"/>
      <c r="R364" s="30">
        <v>2</v>
      </c>
      <c r="S364" s="29">
        <v>12530</v>
      </c>
    </row>
    <row r="365" spans="1:19">
      <c r="A365" s="31" t="s">
        <v>735</v>
      </c>
      <c r="B365" s="32" t="s">
        <v>736</v>
      </c>
      <c r="C365" s="23">
        <v>38.5</v>
      </c>
      <c r="D365" s="24">
        <v>5338.4305812736493</v>
      </c>
      <c r="E365" s="23">
        <v>7.0500000000000114</v>
      </c>
      <c r="F365" s="24">
        <v>9312.2892751722029</v>
      </c>
      <c r="G365" s="23">
        <v>2.6400000000000148</v>
      </c>
      <c r="H365" s="24">
        <v>18620.278609675301</v>
      </c>
      <c r="I365" s="23">
        <v>0</v>
      </c>
      <c r="J365" s="24">
        <v>0</v>
      </c>
      <c r="K365" s="23">
        <v>0</v>
      </c>
      <c r="L365" s="24">
        <v>0</v>
      </c>
      <c r="M365" s="25">
        <v>33270</v>
      </c>
      <c r="N365" s="33">
        <v>2</v>
      </c>
      <c r="O365" s="34">
        <v>16640</v>
      </c>
      <c r="P365" s="28"/>
      <c r="Q365" s="29"/>
      <c r="R365" s="30">
        <v>2</v>
      </c>
      <c r="S365" s="29">
        <v>16635</v>
      </c>
    </row>
    <row r="366" spans="1:19">
      <c r="A366" s="31" t="s">
        <v>737</v>
      </c>
      <c r="B366" s="32" t="s">
        <v>738</v>
      </c>
      <c r="C366" s="23">
        <v>43.600000000000136</v>
      </c>
      <c r="D366" s="24">
        <v>6045.5993076242039</v>
      </c>
      <c r="E366" s="23">
        <v>2.6899999999999977</v>
      </c>
      <c r="F366" s="24">
        <v>3553.1997376188883</v>
      </c>
      <c r="G366" s="23">
        <v>0.59999999999999432</v>
      </c>
      <c r="H366" s="24">
        <v>4231.8815021988685</v>
      </c>
      <c r="I366" s="23">
        <v>0</v>
      </c>
      <c r="J366" s="24">
        <v>0</v>
      </c>
      <c r="K366" s="23">
        <v>36.666666666666664</v>
      </c>
      <c r="L366" s="24">
        <v>9546.5553898301259</v>
      </c>
      <c r="M366" s="25">
        <v>23380</v>
      </c>
      <c r="N366" s="33">
        <v>2</v>
      </c>
      <c r="O366" s="34">
        <v>11690</v>
      </c>
      <c r="P366" s="28"/>
      <c r="Q366" s="29"/>
      <c r="R366" s="30">
        <v>2</v>
      </c>
      <c r="S366" s="29">
        <v>11690</v>
      </c>
    </row>
    <row r="367" spans="1:19">
      <c r="A367" s="31" t="s">
        <v>739</v>
      </c>
      <c r="B367" s="32" t="s">
        <v>740</v>
      </c>
      <c r="C367" s="23">
        <v>34</v>
      </c>
      <c r="D367" s="24">
        <v>4714.4581756702364</v>
      </c>
      <c r="E367" s="23">
        <v>3.4000000000000057</v>
      </c>
      <c r="F367" s="24">
        <v>4491.033125614963</v>
      </c>
      <c r="G367" s="23">
        <v>1.5699999999999932</v>
      </c>
      <c r="H367" s="24">
        <v>11073.423264087096</v>
      </c>
      <c r="I367" s="23">
        <v>0</v>
      </c>
      <c r="J367" s="24">
        <v>0</v>
      </c>
      <c r="K367" s="23">
        <v>1.9333333333333333</v>
      </c>
      <c r="L367" s="24">
        <v>503.36382964558845</v>
      </c>
      <c r="M367" s="25">
        <v>20780</v>
      </c>
      <c r="N367" s="33">
        <v>2</v>
      </c>
      <c r="O367" s="34">
        <v>10390</v>
      </c>
      <c r="P367" s="28"/>
      <c r="Q367" s="29"/>
      <c r="R367" s="30">
        <v>2</v>
      </c>
      <c r="S367" s="29">
        <v>10390</v>
      </c>
    </row>
    <row r="368" spans="1:19">
      <c r="A368" s="31" t="s">
        <v>741</v>
      </c>
      <c r="B368" s="32" t="s">
        <v>742</v>
      </c>
      <c r="C368" s="23">
        <v>47.700000000000045</v>
      </c>
      <c r="D368" s="24">
        <v>6614.1074993961902</v>
      </c>
      <c r="E368" s="23">
        <v>2.7199999999999989</v>
      </c>
      <c r="F368" s="24">
        <v>3592.8265004919631</v>
      </c>
      <c r="G368" s="23">
        <v>0.87000000000000455</v>
      </c>
      <c r="H368" s="24">
        <v>6136.2281781884494</v>
      </c>
      <c r="I368" s="23">
        <v>0</v>
      </c>
      <c r="J368" s="24">
        <v>0</v>
      </c>
      <c r="K368" s="23">
        <v>0</v>
      </c>
      <c r="L368" s="24">
        <v>0</v>
      </c>
      <c r="M368" s="25">
        <v>16340</v>
      </c>
      <c r="N368" s="33">
        <v>1</v>
      </c>
      <c r="O368" s="34">
        <v>16340</v>
      </c>
      <c r="P368" s="28"/>
      <c r="Q368" s="29">
        <v>16340</v>
      </c>
      <c r="R368" s="30">
        <v>1</v>
      </c>
      <c r="S368" s="29"/>
    </row>
    <row r="369" spans="1:19">
      <c r="A369" s="31" t="s">
        <v>743</v>
      </c>
      <c r="B369" s="32" t="s">
        <v>744</v>
      </c>
      <c r="C369" s="23">
        <v>29.100000000000136</v>
      </c>
      <c r="D369" s="24">
        <v>4035.0215562354269</v>
      </c>
      <c r="E369" s="23">
        <v>2.2800000000000011</v>
      </c>
      <c r="F369" s="24">
        <v>3011.63397835356</v>
      </c>
      <c r="G369" s="23">
        <v>0.78000000000000114</v>
      </c>
      <c r="H369" s="24">
        <v>5501.4459528585894</v>
      </c>
      <c r="I369" s="23">
        <v>0</v>
      </c>
      <c r="J369" s="24">
        <v>0</v>
      </c>
      <c r="K369" s="23">
        <v>89.11666666666666</v>
      </c>
      <c r="L369" s="24">
        <v>23202.468940646217</v>
      </c>
      <c r="M369" s="25">
        <v>35750</v>
      </c>
      <c r="N369" s="33">
        <v>1</v>
      </c>
      <c r="O369" s="34">
        <v>35750</v>
      </c>
      <c r="P369" s="28"/>
      <c r="Q369" s="29">
        <v>35750</v>
      </c>
      <c r="R369" s="30">
        <v>1</v>
      </c>
      <c r="S369" s="29"/>
    </row>
    <row r="370" spans="1:19">
      <c r="A370" s="31" t="s">
        <v>745</v>
      </c>
      <c r="B370" s="32" t="s">
        <v>746</v>
      </c>
      <c r="C370" s="23">
        <v>23.599999999999909</v>
      </c>
      <c r="D370" s="24">
        <v>3272.3886160534453</v>
      </c>
      <c r="E370" s="23">
        <v>4.8300000000000125</v>
      </c>
      <c r="F370" s="24">
        <v>6379.908822564792</v>
      </c>
      <c r="G370" s="23">
        <v>2.480000000000004</v>
      </c>
      <c r="H370" s="24">
        <v>17491.776875755517</v>
      </c>
      <c r="I370" s="23">
        <v>0</v>
      </c>
      <c r="J370" s="24">
        <v>0</v>
      </c>
      <c r="K370" s="23">
        <v>0</v>
      </c>
      <c r="L370" s="24">
        <v>0</v>
      </c>
      <c r="M370" s="25">
        <v>27140</v>
      </c>
      <c r="N370" s="33">
        <v>1</v>
      </c>
      <c r="O370" s="34">
        <v>27140</v>
      </c>
      <c r="P370" s="28"/>
      <c r="Q370" s="29">
        <v>27140</v>
      </c>
      <c r="R370" s="30">
        <v>1</v>
      </c>
      <c r="S370" s="29"/>
    </row>
    <row r="371" spans="1:19">
      <c r="A371" s="31" t="s">
        <v>747</v>
      </c>
      <c r="B371" s="32" t="s">
        <v>748</v>
      </c>
      <c r="C371" s="23">
        <v>27.899999999999864</v>
      </c>
      <c r="D371" s="24">
        <v>3868.6289147411453</v>
      </c>
      <c r="E371" s="23">
        <v>1.4199999999999875</v>
      </c>
      <c r="F371" s="24">
        <v>1875.666775992112</v>
      </c>
      <c r="G371" s="23">
        <v>0.42000000000000171</v>
      </c>
      <c r="H371" s="24">
        <v>2962.317051539248</v>
      </c>
      <c r="I371" s="23">
        <v>0</v>
      </c>
      <c r="J371" s="24">
        <v>0</v>
      </c>
      <c r="K371" s="23">
        <v>0</v>
      </c>
      <c r="L371" s="24">
        <v>0</v>
      </c>
      <c r="M371" s="25">
        <v>8710</v>
      </c>
      <c r="N371" s="33">
        <v>1</v>
      </c>
      <c r="O371" s="34">
        <v>8710</v>
      </c>
      <c r="P371" s="28"/>
      <c r="Q371" s="29">
        <v>8710</v>
      </c>
      <c r="R371" s="30">
        <v>1</v>
      </c>
      <c r="S371" s="29"/>
    </row>
    <row r="372" spans="1:19">
      <c r="A372" s="31" t="s">
        <v>749</v>
      </c>
      <c r="B372" s="32" t="s">
        <v>750</v>
      </c>
      <c r="C372" s="23">
        <v>32.5</v>
      </c>
      <c r="D372" s="24">
        <v>4506.4673738024312</v>
      </c>
      <c r="E372" s="23">
        <v>2.1799999999999784</v>
      </c>
      <c r="F372" s="24">
        <v>2879.5447687766195</v>
      </c>
      <c r="G372" s="23">
        <v>0.87999999999999545</v>
      </c>
      <c r="H372" s="24">
        <v>6206.7595365583675</v>
      </c>
      <c r="I372" s="23">
        <v>1.0000000000000675E-2</v>
      </c>
      <c r="J372" s="24">
        <v>1259.3926000000849</v>
      </c>
      <c r="K372" s="23">
        <v>8</v>
      </c>
      <c r="L372" s="24">
        <v>2082.884812326573</v>
      </c>
      <c r="M372" s="25">
        <v>16940</v>
      </c>
      <c r="N372" s="33">
        <v>1</v>
      </c>
      <c r="O372" s="34">
        <v>16940</v>
      </c>
      <c r="P372" s="28"/>
      <c r="Q372" s="29">
        <v>16940</v>
      </c>
      <c r="R372" s="30">
        <v>1</v>
      </c>
      <c r="S372" s="29"/>
    </row>
    <row r="373" spans="1:19">
      <c r="A373" s="31" t="s">
        <v>751</v>
      </c>
      <c r="B373" s="32" t="s">
        <v>752</v>
      </c>
      <c r="C373" s="23">
        <v>36.400000000000091</v>
      </c>
      <c r="D373" s="24">
        <v>5047.243458658736</v>
      </c>
      <c r="E373" s="23">
        <v>4.6299999999999955</v>
      </c>
      <c r="F373" s="24">
        <v>6115.7304034109484</v>
      </c>
      <c r="G373" s="23">
        <v>2.1800000000000068</v>
      </c>
      <c r="H373" s="24">
        <v>15375.836124656082</v>
      </c>
      <c r="I373" s="23">
        <v>0</v>
      </c>
      <c r="J373" s="24">
        <v>0</v>
      </c>
      <c r="K373" s="23">
        <v>8.15</v>
      </c>
      <c r="L373" s="24">
        <v>2121.9389025576961</v>
      </c>
      <c r="M373" s="25">
        <v>28660</v>
      </c>
      <c r="N373" s="33">
        <v>2</v>
      </c>
      <c r="O373" s="34">
        <v>14330</v>
      </c>
      <c r="P373" s="28"/>
      <c r="Q373" s="29"/>
      <c r="R373" s="30">
        <v>2</v>
      </c>
      <c r="S373" s="29">
        <v>14330</v>
      </c>
    </row>
    <row r="374" spans="1:19">
      <c r="A374" s="31" t="s">
        <v>753</v>
      </c>
      <c r="B374" s="32" t="s">
        <v>754</v>
      </c>
      <c r="C374" s="23">
        <v>46.899999999999864</v>
      </c>
      <c r="D374" s="24">
        <v>6503.1790717333361</v>
      </c>
      <c r="E374" s="23">
        <v>9.3599999999999568</v>
      </c>
      <c r="F374" s="24">
        <v>12363.550016398762</v>
      </c>
      <c r="G374" s="23">
        <v>5.0400000000000063</v>
      </c>
      <c r="H374" s="24">
        <v>35547.804618470873</v>
      </c>
      <c r="I374" s="23">
        <v>0</v>
      </c>
      <c r="J374" s="24">
        <v>0</v>
      </c>
      <c r="K374" s="23">
        <v>3.3333333333333333E-2</v>
      </c>
      <c r="L374" s="24">
        <v>8.6786867180273877</v>
      </c>
      <c r="M374" s="25">
        <v>54420</v>
      </c>
      <c r="N374" s="33">
        <v>2</v>
      </c>
      <c r="O374" s="34">
        <v>27210</v>
      </c>
      <c r="P374" s="28"/>
      <c r="Q374" s="29"/>
      <c r="R374" s="30">
        <v>2</v>
      </c>
      <c r="S374" s="29">
        <v>27210</v>
      </c>
    </row>
    <row r="375" spans="1:19">
      <c r="A375" s="31" t="s">
        <v>755</v>
      </c>
      <c r="B375" s="32" t="s">
        <v>756</v>
      </c>
      <c r="C375" s="23">
        <v>31.300000000000182</v>
      </c>
      <c r="D375" s="24">
        <v>4340.0747323082132</v>
      </c>
      <c r="E375" s="23">
        <v>5.1500000000000341</v>
      </c>
      <c r="F375" s="24">
        <v>6802.5942932109338</v>
      </c>
      <c r="G375" s="23">
        <v>1.9399999999999977</v>
      </c>
      <c r="H375" s="24">
        <v>13683.083523776455</v>
      </c>
      <c r="I375" s="23">
        <v>0</v>
      </c>
      <c r="J375" s="24">
        <v>0</v>
      </c>
      <c r="K375" s="23">
        <v>32.116666666666667</v>
      </c>
      <c r="L375" s="24">
        <v>8361.9146528193869</v>
      </c>
      <c r="M375" s="25">
        <v>33190</v>
      </c>
      <c r="N375" s="33">
        <v>2</v>
      </c>
      <c r="O375" s="34">
        <v>16600</v>
      </c>
      <c r="P375" s="28"/>
      <c r="Q375" s="29"/>
      <c r="R375" s="30">
        <v>2</v>
      </c>
      <c r="S375" s="29">
        <v>16595</v>
      </c>
    </row>
    <row r="376" spans="1:19">
      <c r="A376" s="31" t="s">
        <v>757</v>
      </c>
      <c r="B376" s="32" t="s">
        <v>758</v>
      </c>
      <c r="C376" s="23">
        <v>33.700000000000045</v>
      </c>
      <c r="D376" s="24">
        <v>4672.8600152966819</v>
      </c>
      <c r="E376" s="23">
        <v>3.8400000000000034</v>
      </c>
      <c r="F376" s="24">
        <v>5072.2256477533665</v>
      </c>
      <c r="G376" s="23">
        <v>1.769999999999996</v>
      </c>
      <c r="H376" s="24">
        <v>12484.050431486752</v>
      </c>
      <c r="I376" s="23">
        <v>1.0000000000000231E-2</v>
      </c>
      <c r="J376" s="24">
        <v>1259.392600000029</v>
      </c>
      <c r="K376" s="23">
        <v>0</v>
      </c>
      <c r="L376" s="24">
        <v>0</v>
      </c>
      <c r="M376" s="25">
        <v>23490</v>
      </c>
      <c r="N376" s="33">
        <v>2</v>
      </c>
      <c r="O376" s="34">
        <v>11750</v>
      </c>
      <c r="P376" s="28"/>
      <c r="Q376" s="29"/>
      <c r="R376" s="30">
        <v>2</v>
      </c>
      <c r="S376" s="29">
        <v>11745</v>
      </c>
    </row>
    <row r="377" spans="1:19">
      <c r="A377" s="31" t="s">
        <v>759</v>
      </c>
      <c r="B377" s="32" t="s">
        <v>760</v>
      </c>
      <c r="C377" s="23">
        <v>27.699999999999989</v>
      </c>
      <c r="D377" s="24">
        <v>3840.8968078254557</v>
      </c>
      <c r="E377" s="23">
        <v>4.6499999999999773</v>
      </c>
      <c r="F377" s="24">
        <v>6142.1482453263061</v>
      </c>
      <c r="G377" s="23">
        <v>2.25</v>
      </c>
      <c r="H377" s="24">
        <v>15869.555633245907</v>
      </c>
      <c r="I377" s="23">
        <v>0</v>
      </c>
      <c r="J377" s="24">
        <v>0</v>
      </c>
      <c r="K377" s="23">
        <v>0</v>
      </c>
      <c r="L377" s="24">
        <v>0</v>
      </c>
      <c r="M377" s="25">
        <v>25850</v>
      </c>
      <c r="N377" s="33">
        <v>2</v>
      </c>
      <c r="O377" s="34">
        <v>12930</v>
      </c>
      <c r="P377" s="28"/>
      <c r="Q377" s="29"/>
      <c r="R377" s="30">
        <v>2</v>
      </c>
      <c r="S377" s="29">
        <v>12925</v>
      </c>
    </row>
    <row r="378" spans="1:19">
      <c r="A378" s="31" t="s">
        <v>761</v>
      </c>
      <c r="B378" s="32" t="s">
        <v>762</v>
      </c>
      <c r="C378" s="23">
        <v>39.100000000000136</v>
      </c>
      <c r="D378" s="24">
        <v>5421.6269020207901</v>
      </c>
      <c r="E378" s="23">
        <v>3.1100000000000136</v>
      </c>
      <c r="F378" s="24">
        <v>4107.9744178419332</v>
      </c>
      <c r="G378" s="23">
        <v>1.0300000000000011</v>
      </c>
      <c r="H378" s="24">
        <v>7264.7299121081342</v>
      </c>
      <c r="I378" s="23">
        <v>0</v>
      </c>
      <c r="J378" s="24">
        <v>0</v>
      </c>
      <c r="K378" s="23">
        <v>2.0166666666666666</v>
      </c>
      <c r="L378" s="24">
        <v>525.06054644065694</v>
      </c>
      <c r="M378" s="25">
        <v>17320</v>
      </c>
      <c r="N378" s="33">
        <v>2</v>
      </c>
      <c r="O378" s="34">
        <v>8660</v>
      </c>
      <c r="P378" s="28"/>
      <c r="Q378" s="29"/>
      <c r="R378" s="30">
        <v>2</v>
      </c>
      <c r="S378" s="29">
        <v>8660</v>
      </c>
    </row>
    <row r="379" spans="1:19">
      <c r="A379" s="31" t="s">
        <v>763</v>
      </c>
      <c r="B379" s="32" t="s">
        <v>764</v>
      </c>
      <c r="C379" s="23">
        <v>36.5</v>
      </c>
      <c r="D379" s="24">
        <v>5061.1095121165772</v>
      </c>
      <c r="E379" s="23">
        <v>5.7699999999999818</v>
      </c>
      <c r="F379" s="24">
        <v>7621.5473925877095</v>
      </c>
      <c r="G379" s="23">
        <v>3.75</v>
      </c>
      <c r="H379" s="24">
        <v>26449.259388743179</v>
      </c>
      <c r="I379" s="23">
        <v>0</v>
      </c>
      <c r="J379" s="24">
        <v>0</v>
      </c>
      <c r="K379" s="23">
        <v>147.38333333333333</v>
      </c>
      <c r="L379" s="24">
        <v>38372.813323758091</v>
      </c>
      <c r="M379" s="25">
        <v>77500</v>
      </c>
      <c r="N379" s="33">
        <v>2</v>
      </c>
      <c r="O379" s="34">
        <v>38750</v>
      </c>
      <c r="P379" s="28"/>
      <c r="Q379" s="29"/>
      <c r="R379" s="30">
        <v>2</v>
      </c>
      <c r="S379" s="29">
        <v>38750</v>
      </c>
    </row>
    <row r="380" spans="1:19">
      <c r="A380" s="31" t="s">
        <v>765</v>
      </c>
      <c r="B380" s="32" t="s">
        <v>766</v>
      </c>
      <c r="C380" s="23">
        <v>33.599999999999909</v>
      </c>
      <c r="D380" s="24">
        <v>4658.9939618388089</v>
      </c>
      <c r="E380" s="23">
        <v>7.9299999999999784</v>
      </c>
      <c r="F380" s="24">
        <v>10474.67431944897</v>
      </c>
      <c r="G380" s="23">
        <v>3.6600000000000108</v>
      </c>
      <c r="H380" s="24">
        <v>25814.477163413419</v>
      </c>
      <c r="I380" s="23">
        <v>0</v>
      </c>
      <c r="J380" s="24">
        <v>0</v>
      </c>
      <c r="K380" s="23">
        <v>0</v>
      </c>
      <c r="L380" s="24">
        <v>0</v>
      </c>
      <c r="M380" s="25">
        <v>40950</v>
      </c>
      <c r="N380" s="33">
        <v>2</v>
      </c>
      <c r="O380" s="34">
        <v>20480</v>
      </c>
      <c r="P380" s="28"/>
      <c r="Q380" s="29"/>
      <c r="R380" s="30">
        <v>2</v>
      </c>
      <c r="S380" s="29">
        <v>20475</v>
      </c>
    </row>
    <row r="381" spans="1:19">
      <c r="A381" s="31" t="s">
        <v>767</v>
      </c>
      <c r="B381" s="32" t="s">
        <v>768</v>
      </c>
      <c r="C381" s="23">
        <v>37.200000000000045</v>
      </c>
      <c r="D381" s="24">
        <v>5158.1718863215592</v>
      </c>
      <c r="E381" s="23">
        <v>5.7400000000000091</v>
      </c>
      <c r="F381" s="24">
        <v>7581.920629714672</v>
      </c>
      <c r="G381" s="23">
        <v>3.1500000000000057</v>
      </c>
      <c r="H381" s="24">
        <v>22217.377886544309</v>
      </c>
      <c r="I381" s="23">
        <v>9.9999999999997868E-3</v>
      </c>
      <c r="J381" s="24">
        <v>1259.3925999999731</v>
      </c>
      <c r="K381" s="23">
        <v>33.31666666666667</v>
      </c>
      <c r="L381" s="24">
        <v>8674.347374668374</v>
      </c>
      <c r="M381" s="25">
        <v>44890</v>
      </c>
      <c r="N381" s="33">
        <v>2</v>
      </c>
      <c r="O381" s="34">
        <v>22450</v>
      </c>
      <c r="P381" s="28"/>
      <c r="Q381" s="29"/>
      <c r="R381" s="30">
        <v>2</v>
      </c>
      <c r="S381" s="29">
        <v>22445</v>
      </c>
    </row>
    <row r="382" spans="1:19">
      <c r="A382" s="31" t="s">
        <v>769</v>
      </c>
      <c r="B382" s="32" t="s">
        <v>770</v>
      </c>
      <c r="C382" s="23">
        <v>55.299999999999955</v>
      </c>
      <c r="D382" s="24">
        <v>7667.9275621930547</v>
      </c>
      <c r="E382" s="23">
        <v>14.259999999999991</v>
      </c>
      <c r="F382" s="24">
        <v>18835.92128566742</v>
      </c>
      <c r="G382" s="23">
        <v>6.1500000000000057</v>
      </c>
      <c r="H382" s="24">
        <v>43376.78539753885</v>
      </c>
      <c r="I382" s="23">
        <v>0</v>
      </c>
      <c r="J382" s="24">
        <v>0</v>
      </c>
      <c r="K382" s="23">
        <v>242.31666666666666</v>
      </c>
      <c r="L382" s="24">
        <v>63089.713096700092</v>
      </c>
      <c r="M382" s="25">
        <v>132970</v>
      </c>
      <c r="N382" s="33">
        <v>2</v>
      </c>
      <c r="O382" s="34">
        <v>66490</v>
      </c>
      <c r="P382" s="28"/>
      <c r="Q382" s="29"/>
      <c r="R382" s="30">
        <v>2</v>
      </c>
      <c r="S382" s="29">
        <v>66485</v>
      </c>
    </row>
    <row r="383" spans="1:19">
      <c r="A383" s="31" t="s">
        <v>771</v>
      </c>
      <c r="B383" s="32" t="s">
        <v>772</v>
      </c>
      <c r="C383" s="23">
        <v>38.700000000000045</v>
      </c>
      <c r="D383" s="24">
        <v>5366.1626881893635</v>
      </c>
      <c r="E383" s="23">
        <v>5.6200000000000045</v>
      </c>
      <c r="F383" s="24">
        <v>7423.4135782223739</v>
      </c>
      <c r="G383" s="23">
        <v>2.2000000000000028</v>
      </c>
      <c r="H383" s="24">
        <v>15516.898841396018</v>
      </c>
      <c r="I383" s="23">
        <v>0</v>
      </c>
      <c r="J383" s="24">
        <v>0</v>
      </c>
      <c r="K383" s="23">
        <v>17.916666666666668</v>
      </c>
      <c r="L383" s="24">
        <v>4664.7941109397207</v>
      </c>
      <c r="M383" s="25">
        <v>32970</v>
      </c>
      <c r="N383" s="33">
        <v>2</v>
      </c>
      <c r="O383" s="34">
        <v>16490</v>
      </c>
      <c r="P383" s="28"/>
      <c r="Q383" s="29"/>
      <c r="R383" s="30">
        <v>2</v>
      </c>
      <c r="S383" s="29">
        <v>16485</v>
      </c>
    </row>
    <row r="384" spans="1:19">
      <c r="A384" s="31" t="s">
        <v>773</v>
      </c>
      <c r="B384" s="32" t="s">
        <v>774</v>
      </c>
      <c r="C384" s="23">
        <v>40.5</v>
      </c>
      <c r="D384" s="24">
        <v>5615.7516504307223</v>
      </c>
      <c r="E384" s="23">
        <v>6.460000000000008</v>
      </c>
      <c r="F384" s="24">
        <v>8532.9629386684264</v>
      </c>
      <c r="G384" s="23">
        <v>3.3900000000000006</v>
      </c>
      <c r="H384" s="24">
        <v>23910.130487423838</v>
      </c>
      <c r="I384" s="23">
        <v>0</v>
      </c>
      <c r="J384" s="24">
        <v>0</v>
      </c>
      <c r="K384" s="23">
        <v>3.65</v>
      </c>
      <c r="L384" s="24">
        <v>950.31619562399885</v>
      </c>
      <c r="M384" s="25">
        <v>39010</v>
      </c>
      <c r="N384" s="33">
        <v>2</v>
      </c>
      <c r="O384" s="34">
        <v>19510</v>
      </c>
      <c r="P384" s="28"/>
      <c r="Q384" s="29"/>
      <c r="R384" s="30">
        <v>2</v>
      </c>
      <c r="S384" s="29">
        <v>19505</v>
      </c>
    </row>
    <row r="385" spans="1:19">
      <c r="A385" s="31" t="s">
        <v>775</v>
      </c>
      <c r="B385" s="32" t="s">
        <v>776</v>
      </c>
      <c r="C385" s="23">
        <v>41.799999999999955</v>
      </c>
      <c r="D385" s="24">
        <v>5796.0103453828133</v>
      </c>
      <c r="E385" s="23">
        <v>4.210000000000008</v>
      </c>
      <c r="F385" s="24">
        <v>5560.9557231879407</v>
      </c>
      <c r="G385" s="23">
        <v>1.5300000000000011</v>
      </c>
      <c r="H385" s="24">
        <v>10791.297830607225</v>
      </c>
      <c r="I385" s="23">
        <v>0</v>
      </c>
      <c r="J385" s="24">
        <v>0</v>
      </c>
      <c r="K385" s="23">
        <v>0</v>
      </c>
      <c r="L385" s="24">
        <v>0</v>
      </c>
      <c r="M385" s="25">
        <v>22150</v>
      </c>
      <c r="N385" s="33">
        <v>2</v>
      </c>
      <c r="O385" s="34">
        <v>11080</v>
      </c>
      <c r="P385" s="28"/>
      <c r="Q385" s="29"/>
      <c r="R385" s="30">
        <v>2</v>
      </c>
      <c r="S385" s="29">
        <v>11075</v>
      </c>
    </row>
    <row r="386" spans="1:19">
      <c r="A386" s="31" t="s">
        <v>777</v>
      </c>
      <c r="B386" s="32" t="s">
        <v>778</v>
      </c>
      <c r="C386" s="23">
        <v>24.5</v>
      </c>
      <c r="D386" s="24">
        <v>3397.1830971741406</v>
      </c>
      <c r="E386" s="23">
        <v>3.0999999999999943</v>
      </c>
      <c r="F386" s="24">
        <v>4094.7654968842166</v>
      </c>
      <c r="G386" s="23">
        <v>1.8399999999999963</v>
      </c>
      <c r="H386" s="24">
        <v>12977.769940076627</v>
      </c>
      <c r="I386" s="23">
        <v>0</v>
      </c>
      <c r="J386" s="24">
        <v>0</v>
      </c>
      <c r="K386" s="23">
        <v>0</v>
      </c>
      <c r="L386" s="24">
        <v>0</v>
      </c>
      <c r="M386" s="25">
        <v>20470</v>
      </c>
      <c r="N386" s="33">
        <v>1</v>
      </c>
      <c r="O386" s="34">
        <v>20470</v>
      </c>
      <c r="P386" s="28"/>
      <c r="Q386" s="29">
        <v>20470</v>
      </c>
      <c r="R386" s="30">
        <v>1</v>
      </c>
      <c r="S386" s="29"/>
    </row>
    <row r="387" spans="1:19">
      <c r="A387" s="31" t="s">
        <v>779</v>
      </c>
      <c r="B387" s="32" t="s">
        <v>780</v>
      </c>
      <c r="C387" s="23">
        <v>29</v>
      </c>
      <c r="D387" s="24">
        <v>4021.1555027775544</v>
      </c>
      <c r="E387" s="23">
        <v>2.4699999999999989</v>
      </c>
      <c r="F387" s="24">
        <v>3262.603476549687</v>
      </c>
      <c r="G387" s="23">
        <v>0.91000000000000369</v>
      </c>
      <c r="H387" s="24">
        <v>6418.3536116683708</v>
      </c>
      <c r="I387" s="23">
        <v>1.9999999999999574E-2</v>
      </c>
      <c r="J387" s="24">
        <v>2518.7851999999461</v>
      </c>
      <c r="K387" s="23">
        <v>0.5</v>
      </c>
      <c r="L387" s="24">
        <v>130.18030077041081</v>
      </c>
      <c r="M387" s="25">
        <v>16350</v>
      </c>
      <c r="N387" s="33">
        <v>1</v>
      </c>
      <c r="O387" s="34">
        <v>16350</v>
      </c>
      <c r="P387" s="28"/>
      <c r="Q387" s="29">
        <v>16350</v>
      </c>
      <c r="R387" s="30">
        <v>1</v>
      </c>
      <c r="S387" s="29"/>
    </row>
    <row r="388" spans="1:19">
      <c r="A388" s="31" t="s">
        <v>781</v>
      </c>
      <c r="B388" s="32" t="s">
        <v>782</v>
      </c>
      <c r="C388" s="23">
        <v>27.200000000000045</v>
      </c>
      <c r="D388" s="24">
        <v>3771.5665405361951</v>
      </c>
      <c r="E388" s="23">
        <v>1.8799999999999955</v>
      </c>
      <c r="F388" s="24">
        <v>2483.2771400459105</v>
      </c>
      <c r="G388" s="23">
        <v>0.74000000000000199</v>
      </c>
      <c r="H388" s="24">
        <v>5219.320519378668</v>
      </c>
      <c r="I388" s="23">
        <v>9.9999999999997868E-3</v>
      </c>
      <c r="J388" s="24">
        <v>1259.3925999999731</v>
      </c>
      <c r="K388" s="23">
        <v>11.933333333333334</v>
      </c>
      <c r="L388" s="24">
        <v>3106.9698450538049</v>
      </c>
      <c r="M388" s="25">
        <v>15840</v>
      </c>
      <c r="N388" s="33">
        <v>1</v>
      </c>
      <c r="O388" s="34">
        <v>15840</v>
      </c>
      <c r="P388" s="28"/>
      <c r="Q388" s="29">
        <v>15840</v>
      </c>
      <c r="R388" s="30">
        <v>1</v>
      </c>
      <c r="S388" s="29"/>
    </row>
    <row r="389" spans="1:19">
      <c r="A389" s="31" t="s">
        <v>783</v>
      </c>
      <c r="B389" s="32" t="s">
        <v>784</v>
      </c>
      <c r="C389" s="23">
        <v>32.899999999999864</v>
      </c>
      <c r="D389" s="24">
        <v>4561.9315876338269</v>
      </c>
      <c r="E389" s="23">
        <v>3.730000000000004</v>
      </c>
      <c r="F389" s="24">
        <v>4926.9275172187654</v>
      </c>
      <c r="G389" s="23">
        <v>2.3500000000000014</v>
      </c>
      <c r="H389" s="24">
        <v>16574.869216945735</v>
      </c>
      <c r="I389" s="23">
        <v>0</v>
      </c>
      <c r="J389" s="24">
        <v>0</v>
      </c>
      <c r="K389" s="23">
        <v>107.76666666666667</v>
      </c>
      <c r="L389" s="24">
        <v>28058.194159382543</v>
      </c>
      <c r="M389" s="25">
        <v>54120</v>
      </c>
      <c r="N389" s="33">
        <v>1</v>
      </c>
      <c r="O389" s="34">
        <v>54120</v>
      </c>
      <c r="P389" s="28"/>
      <c r="Q389" s="29">
        <v>54120</v>
      </c>
      <c r="R389" s="30">
        <v>1</v>
      </c>
      <c r="S389" s="29"/>
    </row>
    <row r="390" spans="1:19">
      <c r="A390" s="31" t="s">
        <v>785</v>
      </c>
      <c r="B390" s="32" t="s">
        <v>786</v>
      </c>
      <c r="C390" s="23">
        <v>48.399999999999864</v>
      </c>
      <c r="D390" s="24">
        <v>6711.1698736011404</v>
      </c>
      <c r="E390" s="23">
        <v>2.8700000000000045</v>
      </c>
      <c r="F390" s="24">
        <v>3790.960314857336</v>
      </c>
      <c r="G390" s="23">
        <v>1.6700000000000017</v>
      </c>
      <c r="H390" s="24">
        <v>11778.736847786973</v>
      </c>
      <c r="I390" s="23">
        <v>1.0000000000000231E-2</v>
      </c>
      <c r="J390" s="24">
        <v>1259.392600000029</v>
      </c>
      <c r="K390" s="23">
        <v>0</v>
      </c>
      <c r="L390" s="24">
        <v>0</v>
      </c>
      <c r="M390" s="25">
        <v>23540</v>
      </c>
      <c r="N390" s="33">
        <v>1</v>
      </c>
      <c r="O390" s="34">
        <v>23540</v>
      </c>
      <c r="P390" s="28"/>
      <c r="Q390" s="29">
        <v>23540</v>
      </c>
      <c r="R390" s="30">
        <v>1</v>
      </c>
      <c r="S390" s="29"/>
    </row>
    <row r="391" spans="1:19">
      <c r="A391" s="31" t="s">
        <v>787</v>
      </c>
      <c r="B391" s="32" t="s">
        <v>788</v>
      </c>
      <c r="C391" s="23">
        <v>31</v>
      </c>
      <c r="D391" s="24">
        <v>4298.4765719346269</v>
      </c>
      <c r="E391" s="23">
        <v>4.7799999999999727</v>
      </c>
      <c r="F391" s="24">
        <v>6313.864217776284</v>
      </c>
      <c r="G391" s="23">
        <v>2.0600000000000023</v>
      </c>
      <c r="H391" s="24">
        <v>14529.459824216268</v>
      </c>
      <c r="I391" s="23">
        <v>5.9999999999999609E-2</v>
      </c>
      <c r="J391" s="24">
        <v>7556.3555999999508</v>
      </c>
      <c r="K391" s="23">
        <v>0</v>
      </c>
      <c r="L391" s="24">
        <v>0</v>
      </c>
      <c r="M391" s="25">
        <v>32700</v>
      </c>
      <c r="N391" s="33">
        <v>2</v>
      </c>
      <c r="O391" s="34">
        <v>16350</v>
      </c>
      <c r="P391" s="28"/>
      <c r="Q391" s="29"/>
      <c r="R391" s="30">
        <v>2</v>
      </c>
      <c r="S391" s="29">
        <v>16350</v>
      </c>
    </row>
    <row r="392" spans="1:19">
      <c r="A392" s="31" t="s">
        <v>789</v>
      </c>
      <c r="B392" s="32" t="s">
        <v>790</v>
      </c>
      <c r="C392" s="23">
        <v>35.300000000000182</v>
      </c>
      <c r="D392" s="24">
        <v>4894.7168706223583</v>
      </c>
      <c r="E392" s="23">
        <v>1.7000000000000171</v>
      </c>
      <c r="F392" s="24">
        <v>2245.5165628075001</v>
      </c>
      <c r="G392" s="23">
        <v>0.46999999999999886</v>
      </c>
      <c r="H392" s="24">
        <v>3314.9738433891371</v>
      </c>
      <c r="I392" s="23">
        <v>0</v>
      </c>
      <c r="J392" s="24">
        <v>0</v>
      </c>
      <c r="K392" s="23">
        <v>33.983333333333334</v>
      </c>
      <c r="L392" s="24">
        <v>8847.9211090289209</v>
      </c>
      <c r="M392" s="25">
        <v>19300</v>
      </c>
      <c r="N392" s="33">
        <v>2</v>
      </c>
      <c r="O392" s="34">
        <v>9650</v>
      </c>
      <c r="P392" s="28"/>
      <c r="Q392" s="29"/>
      <c r="R392" s="30">
        <v>2</v>
      </c>
      <c r="S392" s="29">
        <v>9650</v>
      </c>
    </row>
    <row r="393" spans="1:19">
      <c r="A393" s="31" t="s">
        <v>791</v>
      </c>
      <c r="B393" s="32" t="s">
        <v>792</v>
      </c>
      <c r="C393" s="23">
        <v>38.399999999999864</v>
      </c>
      <c r="D393" s="24">
        <v>5324.5645278157772</v>
      </c>
      <c r="E393" s="23">
        <v>4.8799999999999955</v>
      </c>
      <c r="F393" s="24">
        <v>6445.9534273532245</v>
      </c>
      <c r="G393" s="23">
        <v>2.3599999999999994</v>
      </c>
      <c r="H393" s="24">
        <v>16645.400575315703</v>
      </c>
      <c r="I393" s="23">
        <v>0</v>
      </c>
      <c r="J393" s="24">
        <v>0</v>
      </c>
      <c r="K393" s="23">
        <v>5.9833333333333334</v>
      </c>
      <c r="L393" s="24">
        <v>1557.824265885916</v>
      </c>
      <c r="M393" s="25">
        <v>29970</v>
      </c>
      <c r="N393" s="33">
        <v>2</v>
      </c>
      <c r="O393" s="34">
        <v>14990</v>
      </c>
      <c r="P393" s="28"/>
      <c r="Q393" s="29"/>
      <c r="R393" s="30">
        <v>2</v>
      </c>
      <c r="S393" s="29">
        <v>14985</v>
      </c>
    </row>
    <row r="394" spans="1:19">
      <c r="A394" s="31" t="s">
        <v>793</v>
      </c>
      <c r="B394" s="32" t="s">
        <v>794</v>
      </c>
      <c r="C394" s="23">
        <v>45.200000000000045</v>
      </c>
      <c r="D394" s="24">
        <v>6267.4561629498494</v>
      </c>
      <c r="E394" s="23">
        <v>9.2799999999999727</v>
      </c>
      <c r="F394" s="24">
        <v>12257.878648737254</v>
      </c>
      <c r="G394" s="23">
        <v>5.5700000000000074</v>
      </c>
      <c r="H394" s="24">
        <v>39285.966612079923</v>
      </c>
      <c r="I394" s="23">
        <v>1.0000000000000231E-2</v>
      </c>
      <c r="J394" s="24">
        <v>1259.392600000029</v>
      </c>
      <c r="K394" s="23">
        <v>42.56666666666667</v>
      </c>
      <c r="L394" s="24">
        <v>11082.682938920974</v>
      </c>
      <c r="M394" s="25">
        <v>70150</v>
      </c>
      <c r="N394" s="33">
        <v>2</v>
      </c>
      <c r="O394" s="34">
        <v>35080</v>
      </c>
      <c r="P394" s="28"/>
      <c r="Q394" s="29"/>
      <c r="R394" s="30">
        <v>2</v>
      </c>
      <c r="S394" s="29">
        <v>35075</v>
      </c>
    </row>
    <row r="395" spans="1:19">
      <c r="A395" s="31" t="s">
        <v>795</v>
      </c>
      <c r="B395" s="32" t="s">
        <v>796</v>
      </c>
      <c r="C395" s="23">
        <v>35.099999999999909</v>
      </c>
      <c r="D395" s="24">
        <v>4866.9847637066132</v>
      </c>
      <c r="E395" s="23">
        <v>5.2399999999999807</v>
      </c>
      <c r="F395" s="24">
        <v>6921.4745818300826</v>
      </c>
      <c r="G395" s="23">
        <v>2.1700000000000017</v>
      </c>
      <c r="H395" s="24">
        <v>15305.304766286064</v>
      </c>
      <c r="I395" s="23">
        <v>0</v>
      </c>
      <c r="J395" s="24">
        <v>0</v>
      </c>
      <c r="K395" s="23">
        <v>153.46666666666667</v>
      </c>
      <c r="L395" s="24">
        <v>39956.673649798089</v>
      </c>
      <c r="M395" s="25">
        <v>67050</v>
      </c>
      <c r="N395" s="33">
        <v>2</v>
      </c>
      <c r="O395" s="34">
        <v>33530</v>
      </c>
      <c r="P395" s="28"/>
      <c r="Q395" s="29"/>
      <c r="R395" s="30">
        <v>2</v>
      </c>
      <c r="S395" s="29">
        <v>33525</v>
      </c>
    </row>
    <row r="396" spans="1:19">
      <c r="A396" s="31" t="s">
        <v>797</v>
      </c>
      <c r="B396" s="32" t="s">
        <v>798</v>
      </c>
      <c r="C396" s="23">
        <v>30</v>
      </c>
      <c r="D396" s="24">
        <v>4159.8160373560904</v>
      </c>
      <c r="E396" s="23">
        <v>4.9699999999999704</v>
      </c>
      <c r="F396" s="24">
        <v>6564.8337159724106</v>
      </c>
      <c r="G396" s="23">
        <v>2.230000000000004</v>
      </c>
      <c r="H396" s="24">
        <v>15728.492916505971</v>
      </c>
      <c r="I396" s="23">
        <v>0</v>
      </c>
      <c r="J396" s="24">
        <v>0</v>
      </c>
      <c r="K396" s="23">
        <v>0</v>
      </c>
      <c r="L396" s="24">
        <v>0</v>
      </c>
      <c r="M396" s="25">
        <v>26450</v>
      </c>
      <c r="N396" s="33">
        <v>2</v>
      </c>
      <c r="O396" s="34">
        <v>13230</v>
      </c>
      <c r="P396" s="28"/>
      <c r="Q396" s="29"/>
      <c r="R396" s="30">
        <v>2</v>
      </c>
      <c r="S396" s="29">
        <v>13225</v>
      </c>
    </row>
    <row r="397" spans="1:19">
      <c r="A397" s="31" t="s">
        <v>799</v>
      </c>
      <c r="B397" s="32" t="s">
        <v>800</v>
      </c>
      <c r="C397" s="23">
        <v>28.900000000000091</v>
      </c>
      <c r="D397" s="24">
        <v>4007.2894493197132</v>
      </c>
      <c r="E397" s="23">
        <v>5.3899999999999864</v>
      </c>
      <c r="F397" s="24">
        <v>7119.6083961954555</v>
      </c>
      <c r="G397" s="23">
        <v>2.5900000000000034</v>
      </c>
      <c r="H397" s="24">
        <v>18267.621817825311</v>
      </c>
      <c r="I397" s="23">
        <v>1.0000000000000231E-2</v>
      </c>
      <c r="J397" s="24">
        <v>1259.392600000029</v>
      </c>
      <c r="K397" s="23">
        <v>12.433333333333334</v>
      </c>
      <c r="L397" s="24">
        <v>3237.1501458242155</v>
      </c>
      <c r="M397" s="25">
        <v>33890</v>
      </c>
      <c r="N397" s="33">
        <v>2</v>
      </c>
      <c r="O397" s="34">
        <v>16950</v>
      </c>
      <c r="P397" s="28"/>
      <c r="Q397" s="29"/>
      <c r="R397" s="30">
        <v>2</v>
      </c>
      <c r="S397" s="29">
        <v>16945</v>
      </c>
    </row>
    <row r="398" spans="1:19">
      <c r="A398" s="31" t="s">
        <v>801</v>
      </c>
      <c r="B398" s="32" t="s">
        <v>802</v>
      </c>
      <c r="C398" s="23">
        <v>35.299999999999955</v>
      </c>
      <c r="D398" s="24">
        <v>4894.7168706223274</v>
      </c>
      <c r="E398" s="23">
        <v>4.5</v>
      </c>
      <c r="F398" s="24">
        <v>5944.0144309609705</v>
      </c>
      <c r="G398" s="23">
        <v>1.8599999999999994</v>
      </c>
      <c r="H398" s="24">
        <v>13118.832656816612</v>
      </c>
      <c r="I398" s="23">
        <v>1.9999999999999574E-2</v>
      </c>
      <c r="J398" s="24">
        <v>2518.7851999999461</v>
      </c>
      <c r="K398" s="23">
        <v>0</v>
      </c>
      <c r="L398" s="24">
        <v>0</v>
      </c>
      <c r="M398" s="25">
        <v>26480</v>
      </c>
      <c r="N398" s="33">
        <v>2</v>
      </c>
      <c r="O398" s="34">
        <v>13240</v>
      </c>
      <c r="P398" s="28"/>
      <c r="Q398" s="29"/>
      <c r="R398" s="30">
        <v>2</v>
      </c>
      <c r="S398" s="29">
        <v>13240</v>
      </c>
    </row>
    <row r="399" spans="1:19">
      <c r="A399" s="31" t="s">
        <v>803</v>
      </c>
      <c r="B399" s="32" t="s">
        <v>804</v>
      </c>
      <c r="C399" s="23">
        <v>41.5</v>
      </c>
      <c r="D399" s="24">
        <v>5754.4121850092588</v>
      </c>
      <c r="E399" s="23">
        <v>5.960000000000008</v>
      </c>
      <c r="F399" s="24">
        <v>7872.5168907838734</v>
      </c>
      <c r="G399" s="23">
        <v>2.8200000000000074</v>
      </c>
      <c r="H399" s="24">
        <v>19889.843060334922</v>
      </c>
      <c r="I399" s="23">
        <v>0</v>
      </c>
      <c r="J399" s="24">
        <v>0</v>
      </c>
      <c r="K399" s="23">
        <v>38.216666666666669</v>
      </c>
      <c r="L399" s="24">
        <v>9950.1143222184</v>
      </c>
      <c r="M399" s="25">
        <v>43470</v>
      </c>
      <c r="N399" s="33">
        <v>2</v>
      </c>
      <c r="O399" s="34">
        <v>21740</v>
      </c>
      <c r="P399" s="28"/>
      <c r="Q399" s="29"/>
      <c r="R399" s="30">
        <v>2</v>
      </c>
      <c r="S399" s="29">
        <v>21735</v>
      </c>
    </row>
    <row r="400" spans="1:19">
      <c r="A400" s="31" t="s">
        <v>805</v>
      </c>
      <c r="B400" s="32" t="s">
        <v>806</v>
      </c>
      <c r="C400" s="23">
        <v>43.600000000000136</v>
      </c>
      <c r="D400" s="24">
        <v>6045.5993076242039</v>
      </c>
      <c r="E400" s="23">
        <v>7.5200000000000102</v>
      </c>
      <c r="F400" s="24">
        <v>9933.1085601836803</v>
      </c>
      <c r="G400" s="23">
        <v>3.2199999999999989</v>
      </c>
      <c r="H400" s="24">
        <v>22711.097395134133</v>
      </c>
      <c r="I400" s="23">
        <v>0</v>
      </c>
      <c r="J400" s="24">
        <v>0</v>
      </c>
      <c r="K400" s="23">
        <v>91.966666666666669</v>
      </c>
      <c r="L400" s="24">
        <v>23944.496655037561</v>
      </c>
      <c r="M400" s="25">
        <v>62630</v>
      </c>
      <c r="N400" s="33">
        <v>2</v>
      </c>
      <c r="O400" s="34">
        <v>31320</v>
      </c>
      <c r="P400" s="28"/>
      <c r="Q400" s="29"/>
      <c r="R400" s="30">
        <v>2</v>
      </c>
      <c r="S400" s="29">
        <v>31315</v>
      </c>
    </row>
    <row r="401" spans="1:19">
      <c r="A401" s="31" t="s">
        <v>807</v>
      </c>
      <c r="B401" s="32" t="s">
        <v>808</v>
      </c>
      <c r="C401" s="23">
        <v>68.700000000000045</v>
      </c>
      <c r="D401" s="24">
        <v>9525.9787255454539</v>
      </c>
      <c r="E401" s="23">
        <v>9.2700000000000102</v>
      </c>
      <c r="F401" s="24">
        <v>12244.669727779612</v>
      </c>
      <c r="G401" s="23">
        <v>5.0400000000000063</v>
      </c>
      <c r="H401" s="24">
        <v>35547.804618470873</v>
      </c>
      <c r="I401" s="23">
        <v>4.0000000000000036E-2</v>
      </c>
      <c r="J401" s="24">
        <v>5037.5704000000042</v>
      </c>
      <c r="K401" s="23">
        <v>0</v>
      </c>
      <c r="L401" s="24">
        <v>0</v>
      </c>
      <c r="M401" s="25">
        <v>62360</v>
      </c>
      <c r="N401" s="33">
        <v>2</v>
      </c>
      <c r="O401" s="34">
        <v>31180</v>
      </c>
      <c r="P401" s="28"/>
      <c r="Q401" s="29"/>
      <c r="R401" s="30">
        <v>2</v>
      </c>
      <c r="S401" s="29">
        <v>31180</v>
      </c>
    </row>
    <row r="402" spans="1:19">
      <c r="A402" s="31" t="s">
        <v>809</v>
      </c>
      <c r="B402" s="32" t="s">
        <v>810</v>
      </c>
      <c r="C402" s="23">
        <v>36.799999999999955</v>
      </c>
      <c r="D402" s="24">
        <v>5102.7076724901317</v>
      </c>
      <c r="E402" s="23">
        <v>3.0400000000000205</v>
      </c>
      <c r="F402" s="24">
        <v>4015.5119711381049</v>
      </c>
      <c r="G402" s="23">
        <v>1.5</v>
      </c>
      <c r="H402" s="24">
        <v>10579.70375549727</v>
      </c>
      <c r="I402" s="23">
        <v>0</v>
      </c>
      <c r="J402" s="24">
        <v>0</v>
      </c>
      <c r="K402" s="23">
        <v>0</v>
      </c>
      <c r="L402" s="24">
        <v>0</v>
      </c>
      <c r="M402" s="25">
        <v>19700</v>
      </c>
      <c r="N402" s="33">
        <v>2</v>
      </c>
      <c r="O402" s="34">
        <v>9850</v>
      </c>
      <c r="P402" s="28"/>
      <c r="Q402" s="29"/>
      <c r="R402" s="30">
        <v>2</v>
      </c>
      <c r="S402" s="29">
        <v>9850</v>
      </c>
    </row>
    <row r="403" spans="1:19" ht="14.25" thickBot="1">
      <c r="A403" s="45" t="s">
        <v>811</v>
      </c>
      <c r="B403" s="46" t="s">
        <v>812</v>
      </c>
      <c r="C403" s="23">
        <v>44</v>
      </c>
      <c r="D403" s="24">
        <v>6101.0635214555996</v>
      </c>
      <c r="E403" s="23">
        <v>4.8599999999999568</v>
      </c>
      <c r="F403" s="24">
        <v>6419.5355854377913</v>
      </c>
      <c r="G403" s="23">
        <v>2.3500000000000085</v>
      </c>
      <c r="H403" s="24">
        <v>16574.869216945786</v>
      </c>
      <c r="I403" s="23">
        <v>0</v>
      </c>
      <c r="J403" s="24">
        <v>0</v>
      </c>
      <c r="K403" s="23">
        <v>23.033333333333335</v>
      </c>
      <c r="L403" s="24">
        <v>5996.9725221569252</v>
      </c>
      <c r="M403" s="25">
        <v>35090</v>
      </c>
      <c r="N403" s="47">
        <v>2</v>
      </c>
      <c r="O403" s="48">
        <v>17550</v>
      </c>
      <c r="P403" s="28"/>
      <c r="Q403" s="29"/>
      <c r="R403" s="30">
        <v>2</v>
      </c>
      <c r="S403" s="29">
        <v>17545</v>
      </c>
    </row>
    <row r="404" spans="1:19">
      <c r="M404" s="51">
        <v>17733880</v>
      </c>
      <c r="O404" s="52">
        <v>10601850</v>
      </c>
      <c r="Q404" s="29">
        <v>3487220</v>
      </c>
      <c r="R404" s="54"/>
      <c r="S404" s="29">
        <v>7113860</v>
      </c>
    </row>
    <row r="405" spans="1:19">
      <c r="K405" s="49" t="s">
        <v>813</v>
      </c>
      <c r="M405" s="55"/>
      <c r="Q405" s="57"/>
      <c r="S405" s="57"/>
    </row>
    <row r="406" spans="1:19">
      <c r="S406" s="57"/>
    </row>
  </sheetData>
  <mergeCells count="13">
    <mergeCell ref="S4:S5"/>
    <mergeCell ref="K4:L4"/>
    <mergeCell ref="M4:M5"/>
    <mergeCell ref="N4:N5"/>
    <mergeCell ref="O4:O5"/>
    <mergeCell ref="Q4:Q5"/>
    <mergeCell ref="R4:R5"/>
    <mergeCell ref="A4:A5"/>
    <mergeCell ref="B4:B5"/>
    <mergeCell ref="C4:D4"/>
    <mergeCell ref="E4:F4"/>
    <mergeCell ref="G4:H4"/>
    <mergeCell ref="I4:J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FE31-45F0-4A9C-BB81-C1E352DF4415}">
  <dimension ref="A1:S16"/>
  <sheetViews>
    <sheetView workbookViewId="0">
      <selection activeCell="Q19" sqref="Q19:R19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7.77734375" style="18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80" t="s">
        <v>815</v>
      </c>
      <c r="B1" s="81" t="s">
        <v>818</v>
      </c>
      <c r="C1" s="81" t="s">
        <v>819</v>
      </c>
      <c r="D1" s="82" t="s">
        <v>820</v>
      </c>
      <c r="E1" s="81" t="s">
        <v>829</v>
      </c>
      <c r="F1" s="83" t="s">
        <v>830</v>
      </c>
      <c r="G1" s="81" t="s">
        <v>822</v>
      </c>
      <c r="H1" s="81" t="s">
        <v>831</v>
      </c>
      <c r="I1" s="81" t="s">
        <v>832</v>
      </c>
      <c r="J1" s="81" t="s">
        <v>833</v>
      </c>
      <c r="K1" s="83" t="s">
        <v>834</v>
      </c>
      <c r="L1" s="81" t="s">
        <v>835</v>
      </c>
      <c r="M1" s="81" t="s">
        <v>836</v>
      </c>
      <c r="N1" s="84" t="s">
        <v>837</v>
      </c>
      <c r="O1" s="85" t="s">
        <v>838</v>
      </c>
      <c r="P1" s="86"/>
    </row>
    <row r="2" spans="1:19" ht="14.25">
      <c r="A2" s="87" t="s">
        <v>850</v>
      </c>
      <c r="B2" s="88"/>
      <c r="C2" s="88"/>
      <c r="D2" s="89"/>
      <c r="E2" s="88"/>
      <c r="F2" s="90"/>
      <c r="G2" s="91">
        <v>150000</v>
      </c>
      <c r="H2" s="91">
        <v>52240</v>
      </c>
      <c r="I2" s="91">
        <v>34720</v>
      </c>
      <c r="J2" s="91"/>
      <c r="K2" s="92">
        <f t="shared" ref="K2:K4" si="0">G2-H2-I2-J2</f>
        <v>63040</v>
      </c>
      <c r="L2" s="93" t="s">
        <v>839</v>
      </c>
      <c r="M2" s="94" t="s">
        <v>845</v>
      </c>
      <c r="N2" s="87" t="s">
        <v>850</v>
      </c>
      <c r="O2" s="96"/>
      <c r="P2" s="86"/>
    </row>
    <row r="3" spans="1:19" ht="14.25">
      <c r="A3" s="87" t="s">
        <v>854</v>
      </c>
      <c r="B3" s="88"/>
      <c r="C3" s="88"/>
      <c r="D3" s="89"/>
      <c r="E3" s="88"/>
      <c r="F3" s="90"/>
      <c r="G3" s="91">
        <v>150000</v>
      </c>
      <c r="H3" s="91">
        <v>41030</v>
      </c>
      <c r="I3" s="91">
        <v>7920</v>
      </c>
      <c r="J3" s="91"/>
      <c r="K3" s="92">
        <f t="shared" si="0"/>
        <v>101050</v>
      </c>
      <c r="L3" s="93" t="s">
        <v>839</v>
      </c>
      <c r="M3" s="97" t="s">
        <v>846</v>
      </c>
      <c r="N3" s="95" t="s">
        <v>859</v>
      </c>
      <c r="O3" s="96"/>
      <c r="P3" s="86"/>
    </row>
    <row r="4" spans="1:19" ht="14.25">
      <c r="A4" s="87" t="s">
        <v>857</v>
      </c>
      <c r="B4" s="88"/>
      <c r="C4" s="88"/>
      <c r="D4" s="89"/>
      <c r="E4" s="88"/>
      <c r="F4" s="90"/>
      <c r="G4" s="91">
        <v>150000</v>
      </c>
      <c r="H4" s="91">
        <v>12890</v>
      </c>
      <c r="I4" s="91">
        <v>620</v>
      </c>
      <c r="J4" s="91"/>
      <c r="K4" s="92">
        <f t="shared" si="0"/>
        <v>136490</v>
      </c>
      <c r="L4" s="93" t="s">
        <v>847</v>
      </c>
      <c r="M4" s="98" t="s">
        <v>848</v>
      </c>
      <c r="N4" s="95" t="s">
        <v>860</v>
      </c>
      <c r="O4" s="96"/>
      <c r="P4" s="86"/>
    </row>
    <row r="5" spans="1:19" ht="14.25">
      <c r="A5" s="87"/>
      <c r="B5" s="88"/>
      <c r="C5" s="88"/>
      <c r="D5" s="89"/>
      <c r="E5" s="88"/>
      <c r="F5" s="90"/>
      <c r="G5" s="91"/>
      <c r="H5" s="91"/>
      <c r="I5" s="91"/>
      <c r="J5" s="91"/>
      <c r="K5" s="92"/>
      <c r="L5" s="99"/>
      <c r="M5" s="100"/>
      <c r="N5" s="101"/>
      <c r="O5" s="96"/>
      <c r="P5" s="86"/>
    </row>
    <row r="6" spans="1:19" ht="14.25">
      <c r="A6" s="102"/>
      <c r="B6" s="88"/>
      <c r="C6" s="88"/>
      <c r="D6" s="89"/>
      <c r="E6" s="88"/>
      <c r="F6" s="90"/>
      <c r="G6" s="91"/>
      <c r="H6" s="91"/>
      <c r="I6" s="91"/>
      <c r="J6" s="91"/>
      <c r="K6" s="92"/>
      <c r="L6" s="99"/>
      <c r="M6" s="97"/>
      <c r="N6" s="95"/>
      <c r="O6" s="96"/>
      <c r="P6" s="86"/>
    </row>
    <row r="7" spans="1:19" ht="14.25">
      <c r="A7" s="87"/>
      <c r="B7" s="88"/>
      <c r="C7" s="88"/>
      <c r="D7" s="89"/>
      <c r="E7" s="88"/>
      <c r="F7" s="90"/>
      <c r="G7" s="91"/>
      <c r="H7" s="91"/>
      <c r="I7" s="91"/>
      <c r="J7" s="91"/>
      <c r="K7" s="92"/>
      <c r="L7" s="99"/>
      <c r="M7" s="97"/>
      <c r="N7" s="103"/>
      <c r="O7" s="96"/>
      <c r="P7" s="86"/>
    </row>
    <row r="8" spans="1:19">
      <c r="A8" s="87"/>
      <c r="B8" s="96"/>
      <c r="C8" s="96"/>
      <c r="D8" s="96"/>
      <c r="E8" s="96"/>
      <c r="F8" s="96"/>
      <c r="G8" s="91"/>
      <c r="H8" s="104"/>
      <c r="I8" s="104"/>
      <c r="J8" s="105"/>
      <c r="K8" s="92"/>
      <c r="L8" s="106"/>
      <c r="M8" s="107"/>
      <c r="N8" s="108"/>
      <c r="O8" s="109"/>
      <c r="P8" s="86"/>
      <c r="Q8" s="110"/>
      <c r="R8" s="86"/>
      <c r="S8" s="86"/>
    </row>
    <row r="9" spans="1:19" ht="14.25">
      <c r="A9" s="111"/>
      <c r="K9" s="112"/>
      <c r="O9" s="86"/>
      <c r="P9" s="86"/>
      <c r="Q9" s="110"/>
      <c r="R9" s="86"/>
      <c r="S9" s="86"/>
    </row>
    <row r="10" spans="1:19">
      <c r="G10" s="113">
        <f>SUM(G2:G7)</f>
        <v>450000</v>
      </c>
      <c r="H10" s="113">
        <f>SUM(H2:H8)</f>
        <v>106160</v>
      </c>
      <c r="I10" s="113">
        <f>SUM(I2:I8)</f>
        <v>43260</v>
      </c>
      <c r="J10" s="113">
        <f>SUM(J2:J8)</f>
        <v>0</v>
      </c>
      <c r="K10" s="114">
        <f>SUM(K2:K8)</f>
        <v>300580</v>
      </c>
      <c r="O10" s="86"/>
      <c r="P10" s="86"/>
      <c r="Q10" s="110"/>
      <c r="R10" s="86"/>
      <c r="S10" s="86"/>
    </row>
    <row r="11" spans="1:19">
      <c r="K11" s="86"/>
      <c r="L11" s="86"/>
      <c r="M11" s="115"/>
      <c r="N11" s="86"/>
      <c r="O11" s="86"/>
      <c r="Q11" s="110"/>
      <c r="R11" s="86"/>
      <c r="S11" s="86"/>
    </row>
    <row r="12" spans="1:19" ht="14.25">
      <c r="K12" s="86"/>
      <c r="L12" s="86"/>
      <c r="M12" s="116"/>
      <c r="N12" s="86"/>
      <c r="O12" s="86"/>
      <c r="P12" s="86"/>
      <c r="Q12" s="110"/>
      <c r="R12" s="86"/>
      <c r="S12" s="86"/>
    </row>
    <row r="13" spans="1:19">
      <c r="K13" s="86"/>
      <c r="L13" s="110"/>
      <c r="M13" s="111"/>
      <c r="N13" s="86"/>
      <c r="O13" s="86"/>
      <c r="P13" s="86"/>
    </row>
    <row r="14" spans="1:19">
      <c r="K14" s="86"/>
      <c r="L14" s="110"/>
      <c r="M14" s="111"/>
      <c r="N14" s="86"/>
      <c r="O14" s="86"/>
      <c r="P14" s="86"/>
    </row>
    <row r="15" spans="1:19">
      <c r="K15" s="86"/>
      <c r="L15" s="110"/>
      <c r="M15" s="111"/>
      <c r="N15" s="86"/>
      <c r="O15" s="86"/>
      <c r="P15" s="86"/>
    </row>
    <row r="16" spans="1:19">
      <c r="K16" s="86"/>
      <c r="L16" s="86"/>
      <c r="M16" s="115"/>
      <c r="N16" s="86"/>
      <c r="O16" s="86"/>
      <c r="P16" s="86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7C40-0EF7-4623-B73A-29C1E532BC89}">
  <dimension ref="A1:L34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7" sqref="D17:D19"/>
    </sheetView>
  </sheetViews>
  <sheetFormatPr defaultRowHeight="19.5"/>
  <cols>
    <col min="1" max="1" width="11.21875" style="73" customWidth="1"/>
    <col min="2" max="2" width="12.88671875" style="73" customWidth="1"/>
    <col min="3" max="3" width="9" style="73" bestFit="1" customWidth="1"/>
    <col min="4" max="4" width="12.6640625" style="77" bestFit="1" customWidth="1"/>
    <col min="5" max="5" width="11.5546875" style="77" bestFit="1" customWidth="1"/>
    <col min="6" max="7" width="12.6640625" style="78" bestFit="1" customWidth="1"/>
    <col min="8" max="8" width="10.33203125" style="79" customWidth="1"/>
    <col min="9" max="9" width="16" style="78" bestFit="1" customWidth="1"/>
    <col min="10" max="10" width="12" style="78" hidden="1" customWidth="1"/>
    <col min="11" max="11" width="11.6640625" style="78" hidden="1" customWidth="1"/>
    <col min="12" max="12" width="32.88671875" style="78" customWidth="1"/>
    <col min="13" max="16384" width="8.88671875" style="73"/>
  </cols>
  <sheetData>
    <row r="1" spans="1:12" s="65" customFormat="1" ht="39">
      <c r="A1" s="59"/>
      <c r="B1" s="60" t="s">
        <v>814</v>
      </c>
      <c r="C1" s="60" t="s">
        <v>815</v>
      </c>
      <c r="D1" s="60" t="s">
        <v>816</v>
      </c>
      <c r="E1" s="60" t="s">
        <v>817</v>
      </c>
      <c r="F1" s="61" t="s">
        <v>818</v>
      </c>
      <c r="G1" s="61" t="s">
        <v>819</v>
      </c>
      <c r="H1" s="62" t="s">
        <v>820</v>
      </c>
      <c r="I1" s="61" t="s">
        <v>841</v>
      </c>
      <c r="J1" s="63" t="s">
        <v>821</v>
      </c>
      <c r="K1" s="61" t="s">
        <v>822</v>
      </c>
      <c r="L1" s="64" t="s">
        <v>823</v>
      </c>
    </row>
    <row r="2" spans="1:12">
      <c r="A2" s="121" t="s">
        <v>842</v>
      </c>
      <c r="B2" s="66" t="s">
        <v>825</v>
      </c>
      <c r="C2" s="67" t="s">
        <v>849</v>
      </c>
      <c r="D2" s="118">
        <v>93590</v>
      </c>
      <c r="E2" s="118">
        <f>D2/2</f>
        <v>46795</v>
      </c>
      <c r="F2" s="68"/>
      <c r="G2" s="68"/>
      <c r="H2" s="69"/>
      <c r="I2" s="70">
        <f>D2-I3</f>
        <v>58870</v>
      </c>
      <c r="J2" s="68"/>
      <c r="K2" s="71"/>
      <c r="L2" s="72"/>
    </row>
    <row r="3" spans="1:12">
      <c r="A3" s="122"/>
      <c r="B3" s="74" t="s">
        <v>826</v>
      </c>
      <c r="C3" s="67" t="s">
        <v>850</v>
      </c>
      <c r="D3" s="119"/>
      <c r="E3" s="119"/>
      <c r="F3" s="68">
        <v>23</v>
      </c>
      <c r="G3" s="68"/>
      <c r="H3" s="69">
        <f>F3/31</f>
        <v>0.74193548387096775</v>
      </c>
      <c r="I3" s="70">
        <f>ROUND(E2*H3,-1)</f>
        <v>34720</v>
      </c>
      <c r="J3" s="68"/>
      <c r="K3" s="71"/>
      <c r="L3" s="72"/>
    </row>
    <row r="4" spans="1:12">
      <c r="A4" s="124"/>
      <c r="B4" s="75" t="s">
        <v>827</v>
      </c>
      <c r="C4" s="67"/>
      <c r="D4" s="120"/>
      <c r="E4" s="120"/>
      <c r="F4" s="68"/>
      <c r="G4" s="68"/>
      <c r="H4" s="69">
        <v>0</v>
      </c>
      <c r="I4" s="70">
        <f>ROUND(E2*H4,-1)</f>
        <v>0</v>
      </c>
      <c r="J4" s="68"/>
      <c r="K4" s="71"/>
      <c r="L4" s="72"/>
    </row>
    <row r="5" spans="1:12">
      <c r="A5" s="121" t="s">
        <v>824</v>
      </c>
      <c r="B5" s="66" t="s">
        <v>825</v>
      </c>
      <c r="C5" s="67" t="s">
        <v>840</v>
      </c>
      <c r="D5" s="118">
        <v>59640</v>
      </c>
      <c r="E5" s="118">
        <f>D5/2</f>
        <v>29820</v>
      </c>
      <c r="F5" s="68"/>
      <c r="G5" s="68"/>
      <c r="H5" s="69"/>
      <c r="I5" s="70">
        <f>ROUND(D5-I7,-1)</f>
        <v>41750</v>
      </c>
      <c r="J5" s="68"/>
      <c r="K5" s="71"/>
      <c r="L5" s="72"/>
    </row>
    <row r="6" spans="1:12">
      <c r="A6" s="122"/>
      <c r="B6" s="74" t="s">
        <v>826</v>
      </c>
      <c r="C6" s="67"/>
      <c r="D6" s="119"/>
      <c r="E6" s="119"/>
      <c r="F6" s="68"/>
      <c r="G6" s="68"/>
      <c r="H6" s="69">
        <f>F6/30</f>
        <v>0</v>
      </c>
      <c r="I6" s="70">
        <f>ROUND(E5*H6,-1)</f>
        <v>0</v>
      </c>
      <c r="J6" s="68"/>
      <c r="K6" s="71"/>
      <c r="L6" s="72"/>
    </row>
    <row r="7" spans="1:12">
      <c r="A7" s="124"/>
      <c r="B7" s="75" t="s">
        <v>827</v>
      </c>
      <c r="C7" s="67" t="s">
        <v>851</v>
      </c>
      <c r="D7" s="120"/>
      <c r="E7" s="120"/>
      <c r="F7" s="68"/>
      <c r="G7" s="68">
        <v>12</v>
      </c>
      <c r="H7" s="69">
        <f>(30-G7)/30</f>
        <v>0.6</v>
      </c>
      <c r="I7" s="70">
        <f>ROUND(E5*H7,-1)</f>
        <v>17890</v>
      </c>
      <c r="J7" s="68"/>
      <c r="K7" s="71"/>
      <c r="L7" s="72"/>
    </row>
    <row r="8" spans="1:12">
      <c r="A8" s="121" t="s">
        <v>828</v>
      </c>
      <c r="B8" s="66" t="s">
        <v>825</v>
      </c>
      <c r="C8" s="67"/>
      <c r="D8" s="118">
        <v>21020</v>
      </c>
      <c r="E8" s="118">
        <f>D8</f>
        <v>21020</v>
      </c>
      <c r="F8" s="68"/>
      <c r="G8" s="68"/>
      <c r="H8" s="69"/>
      <c r="I8" s="70"/>
      <c r="J8" s="68"/>
      <c r="K8" s="71"/>
      <c r="L8" s="72"/>
    </row>
    <row r="9" spans="1:12">
      <c r="A9" s="122"/>
      <c r="B9" s="74" t="s">
        <v>826</v>
      </c>
      <c r="C9" s="67"/>
      <c r="D9" s="119"/>
      <c r="E9" s="119"/>
      <c r="F9" s="68"/>
      <c r="G9" s="68"/>
      <c r="H9" s="69"/>
      <c r="I9" s="70"/>
      <c r="J9" s="68"/>
      <c r="K9" s="71"/>
      <c r="L9" s="72"/>
    </row>
    <row r="10" spans="1:12">
      <c r="A10" s="124"/>
      <c r="B10" s="75" t="s">
        <v>827</v>
      </c>
      <c r="C10" s="67" t="s">
        <v>852</v>
      </c>
      <c r="D10" s="120"/>
      <c r="E10" s="120"/>
      <c r="F10" s="68"/>
      <c r="G10" s="68">
        <v>5</v>
      </c>
      <c r="H10" s="69"/>
      <c r="I10" s="70">
        <f>D8</f>
        <v>21020</v>
      </c>
      <c r="J10" s="68"/>
      <c r="K10" s="71"/>
      <c r="L10" s="72"/>
    </row>
    <row r="11" spans="1:12">
      <c r="A11" s="121" t="s">
        <v>843</v>
      </c>
      <c r="B11" s="66" t="s">
        <v>825</v>
      </c>
      <c r="C11" s="67" t="s">
        <v>853</v>
      </c>
      <c r="D11" s="118">
        <v>35070</v>
      </c>
      <c r="E11" s="118">
        <f>D11/2</f>
        <v>17535</v>
      </c>
      <c r="F11" s="68"/>
      <c r="G11" s="68"/>
      <c r="H11" s="69"/>
      <c r="I11" s="70">
        <f>D11-I12-I13</f>
        <v>15270</v>
      </c>
      <c r="J11" s="68"/>
      <c r="K11" s="71"/>
      <c r="L11" s="72"/>
    </row>
    <row r="12" spans="1:12">
      <c r="A12" s="122"/>
      <c r="B12" s="74" t="s">
        <v>826</v>
      </c>
      <c r="C12" s="67" t="s">
        <v>854</v>
      </c>
      <c r="D12" s="119"/>
      <c r="E12" s="119"/>
      <c r="F12" s="68">
        <v>14</v>
      </c>
      <c r="G12" s="68"/>
      <c r="H12" s="69">
        <f>F12/31</f>
        <v>0.45161290322580644</v>
      </c>
      <c r="I12" s="70">
        <f>ROUND(E11*H12,-1)</f>
        <v>7920</v>
      </c>
      <c r="J12" s="68"/>
      <c r="K12" s="71"/>
      <c r="L12" s="72"/>
    </row>
    <row r="13" spans="1:12">
      <c r="A13" s="124"/>
      <c r="B13" s="75" t="s">
        <v>827</v>
      </c>
      <c r="C13" s="67" t="s">
        <v>855</v>
      </c>
      <c r="D13" s="120"/>
      <c r="E13" s="120"/>
      <c r="F13" s="68"/>
      <c r="G13" s="68">
        <v>10</v>
      </c>
      <c r="H13" s="69">
        <f>(31-G13)/31</f>
        <v>0.67741935483870963</v>
      </c>
      <c r="I13" s="70">
        <f>ROUND(E11*H13,-1)</f>
        <v>11880</v>
      </c>
      <c r="J13" s="68"/>
      <c r="K13" s="71"/>
      <c r="L13" s="72"/>
    </row>
    <row r="14" spans="1:12">
      <c r="A14" s="121" t="s">
        <v>844</v>
      </c>
      <c r="B14" s="66" t="s">
        <v>825</v>
      </c>
      <c r="C14" s="67" t="s">
        <v>856</v>
      </c>
      <c r="D14" s="118">
        <v>19300</v>
      </c>
      <c r="E14" s="118">
        <f>D14/2</f>
        <v>9650</v>
      </c>
      <c r="F14" s="68"/>
      <c r="G14" s="68"/>
      <c r="H14" s="69">
        <f>(30-G14)/30</f>
        <v>1</v>
      </c>
      <c r="I14" s="70">
        <f>D14-I15-I16</f>
        <v>13080</v>
      </c>
      <c r="J14" s="68"/>
      <c r="K14" s="71"/>
      <c r="L14" s="71"/>
    </row>
    <row r="15" spans="1:12">
      <c r="A15" s="122"/>
      <c r="B15" s="74" t="s">
        <v>826</v>
      </c>
      <c r="C15" s="67" t="s">
        <v>857</v>
      </c>
      <c r="D15" s="119"/>
      <c r="E15" s="119"/>
      <c r="F15" s="68">
        <v>2</v>
      </c>
      <c r="G15" s="68"/>
      <c r="H15" s="69">
        <f>F15/31</f>
        <v>6.4516129032258063E-2</v>
      </c>
      <c r="I15" s="70">
        <f>ROUND(E14*H15,-1)</f>
        <v>620</v>
      </c>
      <c r="J15" s="68"/>
      <c r="K15" s="71"/>
      <c r="L15" s="71"/>
    </row>
    <row r="16" spans="1:12">
      <c r="A16" s="124"/>
      <c r="B16" s="75" t="s">
        <v>827</v>
      </c>
      <c r="C16" s="67" t="s">
        <v>858</v>
      </c>
      <c r="D16" s="120"/>
      <c r="E16" s="120"/>
      <c r="F16" s="68"/>
      <c r="G16" s="68">
        <v>13</v>
      </c>
      <c r="H16" s="69">
        <f>(31-G16)/31</f>
        <v>0.58064516129032262</v>
      </c>
      <c r="I16" s="70">
        <f>ROUND(E14*H16,-1)</f>
        <v>5600</v>
      </c>
      <c r="J16" s="68"/>
      <c r="K16" s="71">
        <v>200000</v>
      </c>
      <c r="L16" s="72"/>
    </row>
    <row r="17" spans="1:12">
      <c r="A17" s="121"/>
      <c r="B17" s="66" t="s">
        <v>825</v>
      </c>
      <c r="C17" s="67"/>
      <c r="D17" s="118"/>
      <c r="E17" s="118">
        <f>D17/2</f>
        <v>0</v>
      </c>
      <c r="F17" s="68"/>
      <c r="G17" s="68"/>
      <c r="H17" s="69"/>
      <c r="I17" s="70">
        <f>D17-I19</f>
        <v>0</v>
      </c>
      <c r="J17" s="68"/>
      <c r="K17" s="71"/>
      <c r="L17" s="72"/>
    </row>
    <row r="18" spans="1:12">
      <c r="A18" s="122"/>
      <c r="B18" s="74" t="s">
        <v>826</v>
      </c>
      <c r="C18" s="67"/>
      <c r="D18" s="119"/>
      <c r="E18" s="119"/>
      <c r="F18" s="68"/>
      <c r="G18" s="68"/>
      <c r="H18" s="69">
        <f>F18/31</f>
        <v>0</v>
      </c>
      <c r="I18" s="70"/>
      <c r="J18" s="68"/>
      <c r="K18" s="71"/>
      <c r="L18" s="72"/>
    </row>
    <row r="19" spans="1:12">
      <c r="A19" s="124"/>
      <c r="B19" s="75" t="s">
        <v>827</v>
      </c>
      <c r="C19" s="67"/>
      <c r="D19" s="120"/>
      <c r="E19" s="120"/>
      <c r="F19" s="68"/>
      <c r="G19" s="68"/>
      <c r="H19" s="69">
        <f>(31-G19)/31</f>
        <v>1</v>
      </c>
      <c r="I19" s="70">
        <f>H19*E17</f>
        <v>0</v>
      </c>
      <c r="J19" s="68"/>
      <c r="K19" s="71"/>
      <c r="L19" s="72"/>
    </row>
    <row r="20" spans="1:12">
      <c r="A20" s="121"/>
      <c r="B20" s="66" t="s">
        <v>825</v>
      </c>
      <c r="C20" s="67"/>
      <c r="D20" s="118"/>
      <c r="E20" s="118">
        <f>D20</f>
        <v>0</v>
      </c>
      <c r="F20" s="68"/>
      <c r="G20" s="68"/>
      <c r="H20" s="69"/>
      <c r="I20" s="70"/>
      <c r="J20" s="68"/>
      <c r="K20" s="71"/>
      <c r="L20" s="72"/>
    </row>
    <row r="21" spans="1:12">
      <c r="A21" s="122"/>
      <c r="B21" s="74" t="s">
        <v>826</v>
      </c>
      <c r="C21" s="67"/>
      <c r="D21" s="119"/>
      <c r="E21" s="119"/>
      <c r="F21" s="68"/>
      <c r="G21" s="68"/>
      <c r="H21" s="69">
        <f>F21/31</f>
        <v>0</v>
      </c>
      <c r="I21" s="70"/>
      <c r="J21" s="68"/>
      <c r="K21" s="71"/>
      <c r="L21" s="72"/>
    </row>
    <row r="22" spans="1:12">
      <c r="A22" s="124"/>
      <c r="B22" s="75" t="s">
        <v>827</v>
      </c>
      <c r="C22" s="67"/>
      <c r="D22" s="120"/>
      <c r="E22" s="120"/>
      <c r="F22" s="68"/>
      <c r="G22" s="68"/>
      <c r="H22" s="69"/>
      <c r="I22" s="70">
        <f>D20</f>
        <v>0</v>
      </c>
      <c r="J22" s="68"/>
      <c r="K22" s="71"/>
      <c r="L22" s="72"/>
    </row>
    <row r="23" spans="1:12">
      <c r="A23" s="121"/>
      <c r="B23" s="66" t="s">
        <v>825</v>
      </c>
      <c r="C23" s="67"/>
      <c r="D23" s="118"/>
      <c r="E23" s="118">
        <f>D23/2</f>
        <v>0</v>
      </c>
      <c r="F23" s="68"/>
      <c r="G23" s="68"/>
      <c r="H23" s="69">
        <f>(30-G23)/30</f>
        <v>1</v>
      </c>
      <c r="I23" s="70">
        <f>D23-I24-I25</f>
        <v>0</v>
      </c>
      <c r="J23" s="68"/>
      <c r="K23" s="71"/>
      <c r="L23" s="71"/>
    </row>
    <row r="24" spans="1:12">
      <c r="A24" s="122"/>
      <c r="B24" s="74" t="s">
        <v>826</v>
      </c>
      <c r="C24" s="67"/>
      <c r="D24" s="119"/>
      <c r="E24" s="119"/>
      <c r="F24" s="68"/>
      <c r="G24" s="68"/>
      <c r="H24" s="69">
        <f>F24/30</f>
        <v>0</v>
      </c>
      <c r="I24" s="70">
        <f>ROUND(E23*H24,-1)</f>
        <v>0</v>
      </c>
      <c r="J24" s="68"/>
      <c r="K24" s="71"/>
      <c r="L24" s="71"/>
    </row>
    <row r="25" spans="1:12">
      <c r="A25" s="124"/>
      <c r="B25" s="75" t="s">
        <v>827</v>
      </c>
      <c r="C25" s="67"/>
      <c r="D25" s="119"/>
      <c r="E25" s="120"/>
      <c r="F25" s="68"/>
      <c r="G25" s="68"/>
      <c r="H25" s="69">
        <v>0</v>
      </c>
      <c r="I25" s="70">
        <f>ROUND(E23*H25,-1)</f>
        <v>0</v>
      </c>
      <c r="J25" s="68"/>
      <c r="K25" s="71">
        <v>200000</v>
      </c>
      <c r="L25" s="72"/>
    </row>
    <row r="26" spans="1:12">
      <c r="A26" s="121"/>
      <c r="B26" s="66" t="s">
        <v>825</v>
      </c>
      <c r="C26" s="67"/>
      <c r="D26" s="123"/>
      <c r="E26" s="123">
        <f>D26/2</f>
        <v>0</v>
      </c>
      <c r="F26" s="68"/>
      <c r="G26" s="68"/>
      <c r="H26" s="69">
        <f>(30-G26)/30</f>
        <v>1</v>
      </c>
      <c r="I26" s="70">
        <f>D26-I27</f>
        <v>0</v>
      </c>
      <c r="J26" s="68"/>
      <c r="K26" s="71"/>
      <c r="L26" s="72"/>
    </row>
    <row r="27" spans="1:12">
      <c r="A27" s="122"/>
      <c r="B27" s="74" t="s">
        <v>826</v>
      </c>
      <c r="C27" s="67"/>
      <c r="D27" s="123"/>
      <c r="E27" s="123"/>
      <c r="F27" s="68"/>
      <c r="G27" s="68"/>
      <c r="H27" s="69">
        <f>F27/31</f>
        <v>0</v>
      </c>
      <c r="I27" s="70">
        <f>ROUND(E26*H27,-1)</f>
        <v>0</v>
      </c>
      <c r="J27" s="68"/>
      <c r="K27" s="71"/>
      <c r="L27" s="72"/>
    </row>
    <row r="28" spans="1:12">
      <c r="A28" s="122"/>
      <c r="B28" s="75" t="s">
        <v>827</v>
      </c>
      <c r="C28" s="67"/>
      <c r="D28" s="123"/>
      <c r="E28" s="123"/>
      <c r="F28" s="68"/>
      <c r="G28" s="68"/>
      <c r="H28" s="69">
        <v>0</v>
      </c>
      <c r="I28" s="70">
        <f>ROUND(E26*H28,-1)</f>
        <v>0</v>
      </c>
      <c r="J28" s="68"/>
      <c r="K28" s="71"/>
      <c r="L28" s="72"/>
    </row>
    <row r="29" spans="1:12">
      <c r="A29" s="117"/>
      <c r="B29" s="76" t="s">
        <v>825</v>
      </c>
      <c r="C29" s="67"/>
      <c r="D29" s="118"/>
      <c r="E29" s="118"/>
      <c r="F29" s="68"/>
      <c r="G29" s="68"/>
      <c r="H29" s="69">
        <f>(30-G29)/30</f>
        <v>1</v>
      </c>
      <c r="I29" s="70">
        <f>D29-I30</f>
        <v>0</v>
      </c>
      <c r="J29" s="68"/>
      <c r="K29" s="71"/>
      <c r="L29" s="71"/>
    </row>
    <row r="30" spans="1:12">
      <c r="A30" s="117"/>
      <c r="B30" s="74" t="s">
        <v>826</v>
      </c>
      <c r="C30" s="67"/>
      <c r="D30" s="119"/>
      <c r="E30" s="119"/>
      <c r="F30" s="68"/>
      <c r="G30" s="68"/>
      <c r="H30" s="69">
        <f>F30/30</f>
        <v>0</v>
      </c>
      <c r="I30" s="70">
        <f>ROUND(E29*H30,-1)</f>
        <v>0</v>
      </c>
      <c r="J30" s="68"/>
      <c r="K30" s="71">
        <v>200000</v>
      </c>
      <c r="L30" s="72"/>
    </row>
    <row r="31" spans="1:12">
      <c r="A31" s="117"/>
      <c r="B31" s="75" t="s">
        <v>827</v>
      </c>
      <c r="C31" s="67"/>
      <c r="D31" s="120"/>
      <c r="E31" s="120"/>
      <c r="F31" s="68"/>
      <c r="G31" s="68"/>
      <c r="H31" s="69">
        <f>(30-G31)/30</f>
        <v>1</v>
      </c>
      <c r="I31" s="70">
        <v>0</v>
      </c>
      <c r="J31" s="68"/>
      <c r="K31" s="71"/>
      <c r="L31" s="72"/>
    </row>
    <row r="32" spans="1:12">
      <c r="A32" s="117"/>
      <c r="B32" s="76" t="s">
        <v>825</v>
      </c>
      <c r="C32" s="67"/>
      <c r="D32" s="118"/>
      <c r="E32" s="118"/>
      <c r="F32" s="68"/>
      <c r="G32" s="68"/>
      <c r="H32" s="69">
        <f>(30-G32)/30</f>
        <v>1</v>
      </c>
      <c r="I32" s="70">
        <f>D32-I33</f>
        <v>0</v>
      </c>
      <c r="J32" s="68"/>
      <c r="K32" s="71"/>
      <c r="L32" s="71"/>
    </row>
    <row r="33" spans="1:12">
      <c r="A33" s="117"/>
      <c r="B33" s="74" t="s">
        <v>826</v>
      </c>
      <c r="C33" s="67"/>
      <c r="D33" s="119"/>
      <c r="E33" s="119"/>
      <c r="F33" s="68"/>
      <c r="G33" s="68"/>
      <c r="H33" s="69">
        <f>F33/30</f>
        <v>0</v>
      </c>
      <c r="I33" s="70">
        <f>ROUND(E32*H33,-1)</f>
        <v>0</v>
      </c>
      <c r="J33" s="68"/>
      <c r="K33" s="71">
        <v>200000</v>
      </c>
      <c r="L33" s="72"/>
    </row>
    <row r="34" spans="1:12">
      <c r="A34" s="117"/>
      <c r="B34" s="75" t="s">
        <v>827</v>
      </c>
      <c r="C34" s="67"/>
      <c r="D34" s="120"/>
      <c r="E34" s="120"/>
      <c r="F34" s="68"/>
      <c r="G34" s="68"/>
      <c r="H34" s="69">
        <f>(30-G34)/30</f>
        <v>1</v>
      </c>
      <c r="I34" s="70">
        <v>0</v>
      </c>
      <c r="J34" s="68"/>
      <c r="K34" s="71"/>
      <c r="L34" s="72"/>
    </row>
  </sheetData>
  <mergeCells count="33">
    <mergeCell ref="A32:A34"/>
    <mergeCell ref="D32:D34"/>
    <mergeCell ref="E32:E34"/>
    <mergeCell ref="A26:A28"/>
    <mergeCell ref="D26:D28"/>
    <mergeCell ref="E26:E28"/>
    <mergeCell ref="A29:A31"/>
    <mergeCell ref="D29:D31"/>
    <mergeCell ref="E29:E31"/>
    <mergeCell ref="A20:A22"/>
    <mergeCell ref="D20:D22"/>
    <mergeCell ref="E20:E22"/>
    <mergeCell ref="A23:A25"/>
    <mergeCell ref="D23:D25"/>
    <mergeCell ref="E23:E25"/>
    <mergeCell ref="A14:A16"/>
    <mergeCell ref="D14:D16"/>
    <mergeCell ref="E14:E16"/>
    <mergeCell ref="A17:A19"/>
    <mergeCell ref="D17:D19"/>
    <mergeCell ref="E17:E19"/>
    <mergeCell ref="A8:A10"/>
    <mergeCell ref="D8:D10"/>
    <mergeCell ref="E8:E10"/>
    <mergeCell ref="A11:A13"/>
    <mergeCell ref="D11:D13"/>
    <mergeCell ref="E11:E13"/>
    <mergeCell ref="A2:A4"/>
    <mergeCell ref="D2:D4"/>
    <mergeCell ref="E2:E4"/>
    <mergeCell ref="A5:A7"/>
    <mergeCell ref="D5:D7"/>
    <mergeCell ref="E5:E7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게시용</vt:lpstr>
      <vt:lpstr>환급대상자</vt:lpstr>
      <vt:lpstr>입퇴사자 정산</vt:lpstr>
      <vt:lpstr>게시용!Print_Titles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2026-04-17T01:28:18Z</dcterms:created>
  <dcterms:modified xsi:type="dcterms:W3CDTF">2026-05-19T00:17:34Z</dcterms:modified>
</cp:coreProperties>
</file>